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pivotTables/pivotTable4.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hidePivotFieldList="1"/>
  <mc:AlternateContent xmlns:mc="http://schemas.openxmlformats.org/markup-compatibility/2006">
    <mc:Choice Requires="x15">
      <x15ac:absPath xmlns:x15ac="http://schemas.microsoft.com/office/spreadsheetml/2010/11/ac" url="https://d.docs.live.net/ead7e23acd8ba66c/ドキュメント/"/>
    </mc:Choice>
  </mc:AlternateContent>
  <xr:revisionPtr revIDLastSave="1" documentId="13_ncr:1_{18B0B16E-A0C5-4CED-9C99-7824EC938E0F}" xr6:coauthVersionLast="47" xr6:coauthVersionMax="47" xr10:uidLastSave="{4E38024E-CE46-44FB-A9FE-2B35D43A940A}"/>
  <bookViews>
    <workbookView xWindow="-120" yWindow="-120" windowWidth="20730" windowHeight="11160" firstSheet="6" activeTab="8" xr2:uid="{00000000-000D-0000-FFFF-FFFF00000000}"/>
  </bookViews>
  <sheets>
    <sheet name="Smoker vs Non smoker" sheetId="11" r:id="rId1"/>
    <sheet name="Weight Status" sheetId="12" r:id="rId2"/>
    <sheet name="Total Customer count" sheetId="15" r:id="rId3"/>
    <sheet name="Healthcare Dashborad AI_Anaysis" sheetId="16" r:id="rId4"/>
    <sheet name="Customer Names" sheetId="1" r:id="rId5"/>
    <sheet name="Data moduling Diagram" sheetId="8" r:id="rId6"/>
    <sheet name="Total Hospitalation Count" sheetId="14" r:id="rId7"/>
    <sheet name="Medical Examinations" sheetId="2" r:id="rId8"/>
    <sheet name="Hospitalisation Details" sheetId="3" r:id="rId9"/>
    <sheet name="Healthcare" sheetId="7" r:id="rId10"/>
    <sheet name="Sheet2" sheetId="6" state="hidden" r:id="rId11"/>
  </sheets>
  <definedNames>
    <definedName name="_xlnm._FilterDatabase" localSheetId="7" hidden="1">'Medical Examinations'!$A$1:$J$1</definedName>
    <definedName name="_xlcn.WorksheetConnection_ExcelCapstonProject.New.xlsxCustomerTable1" hidden="1">CustomerTable[]</definedName>
    <definedName name="_xlcn.WorksheetConnection_ExcelCapstonProject.New.xlsxHospitaltable1" hidden="1">Hospitaltable[]</definedName>
    <definedName name="_xlcn.WorksheetConnection_ExcelCapstonProject.New.xlsxMedicalexamination1" hidden="1">Medicalexamination[]</definedName>
    <definedName name="Slicer_charges">#N/A</definedName>
    <definedName name="Slicer_First_Name">#N/A</definedName>
    <definedName name="Slicer_smoker">#N/A</definedName>
    <definedName name="Slicer_weight_status">#N/A</definedName>
  </definedNames>
  <calcPr calcId="191029"/>
  <pivotCaches>
    <pivotCache cacheId="0" r:id="rId12"/>
    <pivotCache cacheId="3" r:id="rId13"/>
    <pivotCache cacheId="4" r:id="rId14"/>
    <pivotCache cacheId="40" r:id="rId15"/>
    <pivotCache cacheId="49" r:id="rId16"/>
  </pivotCaches>
  <extLst>
    <ext xmlns:x14="http://schemas.microsoft.com/office/spreadsheetml/2009/9/main" uri="{876F7934-8845-4945-9796-88D515C7AA90}">
      <x14:pivotCaches>
        <pivotCache cacheId="5"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Medicalexamination" name="Medicalexamination" connection="WorksheetConnection_Excel Capston Project.New.xlsx!Medicalexamination"/>
          <x15:modelTable id="Hospitaltable" name="Hospitaltable" connection="WorksheetConnection_Excel Capston Project.New.xlsx!Hospitaltable"/>
          <x15:modelTable id="CustomerTable" name="CustomerTable" connection="WorksheetConnection_Excel Capston Project.New.xlsx!CustomerTable"/>
        </x15:modelTables>
        <x15:modelRelationships>
          <x15:modelRelationship fromTable="Medicalexamination" fromColumn="Customer ID" toTable="CustomerTable" toColumn="Customer ID"/>
          <x15:modelRelationship fromTable="Hospitaltable" fromColumn="Customer ID" toTable="CustomerTable"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2" roundtripDataChecksum="tc1rXWihcK/s6YNKeC23sBrIqHCyOxBzzt4JI6QRkBQ="/>
    </ext>
  </extLst>
</workbook>
</file>

<file path=xl/calcChain.xml><?xml version="1.0" encoding="utf-8"?>
<calcChain xmlns="http://schemas.openxmlformats.org/spreadsheetml/2006/main">
  <c r="J2337" i="2" l="1"/>
  <c r="B2337" i="1"/>
  <c r="C2337" i="1"/>
  <c r="D2337" i="1"/>
  <c r="B2337" i="2"/>
  <c r="C2337" i="2"/>
  <c r="D2337" i="2"/>
  <c r="E2337" i="2"/>
  <c r="F2337" i="2"/>
  <c r="G2337" i="2"/>
  <c r="H2337"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 i="2"/>
  <c r="I2337" i="2" s="1"/>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1202" i="3"/>
  <c r="L1203" i="3"/>
  <c r="L1204" i="3"/>
  <c r="L1205" i="3"/>
  <c r="L1206" i="3"/>
  <c r="L1207" i="3"/>
  <c r="L1208" i="3"/>
  <c r="L1209" i="3"/>
  <c r="L1210" i="3"/>
  <c r="L1211" i="3"/>
  <c r="L1212" i="3"/>
  <c r="L1213" i="3"/>
  <c r="L1214" i="3"/>
  <c r="L1215" i="3"/>
  <c r="L1216" i="3"/>
  <c r="L1217" i="3"/>
  <c r="L1218" i="3"/>
  <c r="L1219" i="3"/>
  <c r="L1220" i="3"/>
  <c r="L1221" i="3"/>
  <c r="L1222" i="3"/>
  <c r="L1223" i="3"/>
  <c r="L1224" i="3"/>
  <c r="L1225" i="3"/>
  <c r="L1226" i="3"/>
  <c r="L1227" i="3"/>
  <c r="L1228" i="3"/>
  <c r="L1229" i="3"/>
  <c r="L1230" i="3"/>
  <c r="L1231" i="3"/>
  <c r="L1232" i="3"/>
  <c r="L1233" i="3"/>
  <c r="L1234" i="3"/>
  <c r="L1235" i="3"/>
  <c r="L1236" i="3"/>
  <c r="L1237" i="3"/>
  <c r="L1238" i="3"/>
  <c r="L1239" i="3"/>
  <c r="L1240" i="3"/>
  <c r="L1241" i="3"/>
  <c r="L1242" i="3"/>
  <c r="L1243" i="3"/>
  <c r="L1244" i="3"/>
  <c r="L1245" i="3"/>
  <c r="L1246" i="3"/>
  <c r="L1247" i="3"/>
  <c r="L1248" i="3"/>
  <c r="L1249" i="3"/>
  <c r="L1250" i="3"/>
  <c r="L1251" i="3"/>
  <c r="L1252" i="3"/>
  <c r="L1253" i="3"/>
  <c r="L1254" i="3"/>
  <c r="L1255" i="3"/>
  <c r="L1256" i="3"/>
  <c r="L1257" i="3"/>
  <c r="L1258" i="3"/>
  <c r="L1259" i="3"/>
  <c r="L1260" i="3"/>
  <c r="L1261" i="3"/>
  <c r="L1262" i="3"/>
  <c r="L1263" i="3"/>
  <c r="L1264" i="3"/>
  <c r="L1265" i="3"/>
  <c r="L1266" i="3"/>
  <c r="L1267" i="3"/>
  <c r="L1268" i="3"/>
  <c r="L1269" i="3"/>
  <c r="L1270" i="3"/>
  <c r="L1271" i="3"/>
  <c r="L1272" i="3"/>
  <c r="L1273" i="3"/>
  <c r="L1274" i="3"/>
  <c r="L1275" i="3"/>
  <c r="L1276" i="3"/>
  <c r="L1277" i="3"/>
  <c r="L1278" i="3"/>
  <c r="L1279" i="3"/>
  <c r="L1280" i="3"/>
  <c r="L1281" i="3"/>
  <c r="L1282" i="3"/>
  <c r="L1283" i="3"/>
  <c r="L1284" i="3"/>
  <c r="L1285" i="3"/>
  <c r="L1286" i="3"/>
  <c r="L1287" i="3"/>
  <c r="L1288" i="3"/>
  <c r="L1289" i="3"/>
  <c r="L1290" i="3"/>
  <c r="L1291" i="3"/>
  <c r="L1292" i="3"/>
  <c r="L1293" i="3"/>
  <c r="L1294" i="3"/>
  <c r="L1295" i="3"/>
  <c r="L1296" i="3"/>
  <c r="L1297" i="3"/>
  <c r="L1298" i="3"/>
  <c r="L1299" i="3"/>
  <c r="L1300" i="3"/>
  <c r="L1301" i="3"/>
  <c r="L1302" i="3"/>
  <c r="L1303" i="3"/>
  <c r="L1304" i="3"/>
  <c r="L1305" i="3"/>
  <c r="L1306" i="3"/>
  <c r="L1307" i="3"/>
  <c r="L1308" i="3"/>
  <c r="L1309" i="3"/>
  <c r="L1310" i="3"/>
  <c r="L1311" i="3"/>
  <c r="L1312" i="3"/>
  <c r="L1313" i="3"/>
  <c r="L1314" i="3"/>
  <c r="L1315" i="3"/>
  <c r="L1316" i="3"/>
  <c r="L1317" i="3"/>
  <c r="L1318" i="3"/>
  <c r="L1319" i="3"/>
  <c r="L1320" i="3"/>
  <c r="L1321" i="3"/>
  <c r="L1322" i="3"/>
  <c r="L1323" i="3"/>
  <c r="L1324" i="3"/>
  <c r="L1325" i="3"/>
  <c r="L1326" i="3"/>
  <c r="L1327" i="3"/>
  <c r="L1328" i="3"/>
  <c r="L1329" i="3"/>
  <c r="L1330" i="3"/>
  <c r="L1331" i="3"/>
  <c r="L1332" i="3"/>
  <c r="L1333" i="3"/>
  <c r="L1334" i="3"/>
  <c r="L1335" i="3"/>
  <c r="L1336" i="3"/>
  <c r="L1337" i="3"/>
  <c r="L1338" i="3"/>
  <c r="L1339" i="3"/>
  <c r="L1340" i="3"/>
  <c r="L1341" i="3"/>
  <c r="L1342" i="3"/>
  <c r="L1343" i="3"/>
  <c r="L1344" i="3"/>
  <c r="L1345" i="3"/>
  <c r="L1346" i="3"/>
  <c r="L1347" i="3"/>
  <c r="L1348" i="3"/>
  <c r="L1349" i="3"/>
  <c r="L1350" i="3"/>
  <c r="L1351" i="3"/>
  <c r="L1352" i="3"/>
  <c r="L1353" i="3"/>
  <c r="L1354" i="3"/>
  <c r="L1355" i="3"/>
  <c r="L1356" i="3"/>
  <c r="L1357" i="3"/>
  <c r="L1358" i="3"/>
  <c r="L1359" i="3"/>
  <c r="L1360" i="3"/>
  <c r="L1361" i="3"/>
  <c r="L1362" i="3"/>
  <c r="L1363" i="3"/>
  <c r="L1364" i="3"/>
  <c r="L1365" i="3"/>
  <c r="L1366" i="3"/>
  <c r="L1367" i="3"/>
  <c r="L1368" i="3"/>
  <c r="L1369" i="3"/>
  <c r="L1370" i="3"/>
  <c r="L1371" i="3"/>
  <c r="L1372" i="3"/>
  <c r="L1373" i="3"/>
  <c r="L1374" i="3"/>
  <c r="L1375" i="3"/>
  <c r="L1376" i="3"/>
  <c r="L1377" i="3"/>
  <c r="L1378" i="3"/>
  <c r="L1379" i="3"/>
  <c r="L1380" i="3"/>
  <c r="L1381" i="3"/>
  <c r="L1382" i="3"/>
  <c r="L1383" i="3"/>
  <c r="L1384" i="3"/>
  <c r="L1385" i="3"/>
  <c r="L1386" i="3"/>
  <c r="L1387" i="3"/>
  <c r="L1388" i="3"/>
  <c r="L1389" i="3"/>
  <c r="L1390" i="3"/>
  <c r="L1391" i="3"/>
  <c r="L1392" i="3"/>
  <c r="L1393" i="3"/>
  <c r="L1394" i="3"/>
  <c r="L1395" i="3"/>
  <c r="L1396" i="3"/>
  <c r="L1397" i="3"/>
  <c r="L1398" i="3"/>
  <c r="L1399" i="3"/>
  <c r="L1400" i="3"/>
  <c r="L1401" i="3"/>
  <c r="L1402" i="3"/>
  <c r="L1403" i="3"/>
  <c r="L1404" i="3"/>
  <c r="L1405" i="3"/>
  <c r="L1406" i="3"/>
  <c r="L1407" i="3"/>
  <c r="L1408" i="3"/>
  <c r="L1409" i="3"/>
  <c r="L1410" i="3"/>
  <c r="L1411" i="3"/>
  <c r="L1412" i="3"/>
  <c r="L1413" i="3"/>
  <c r="L1414" i="3"/>
  <c r="L1415" i="3"/>
  <c r="L1416" i="3"/>
  <c r="L1417" i="3"/>
  <c r="L1418" i="3"/>
  <c r="L1419" i="3"/>
  <c r="L1420" i="3"/>
  <c r="L1421" i="3"/>
  <c r="L1422" i="3"/>
  <c r="L1423" i="3"/>
  <c r="L1424" i="3"/>
  <c r="L1425" i="3"/>
  <c r="L1426" i="3"/>
  <c r="L1427" i="3"/>
  <c r="L1428" i="3"/>
  <c r="L1429" i="3"/>
  <c r="L1430" i="3"/>
  <c r="L1431" i="3"/>
  <c r="L1432" i="3"/>
  <c r="L1433" i="3"/>
  <c r="L1434" i="3"/>
  <c r="L1435" i="3"/>
  <c r="L1436" i="3"/>
  <c r="L1437" i="3"/>
  <c r="L1438" i="3"/>
  <c r="L1439" i="3"/>
  <c r="L1440" i="3"/>
  <c r="L1441" i="3"/>
  <c r="L1442" i="3"/>
  <c r="L1443" i="3"/>
  <c r="L1444" i="3"/>
  <c r="L1445" i="3"/>
  <c r="L1446" i="3"/>
  <c r="L1447" i="3"/>
  <c r="L1448" i="3"/>
  <c r="L1449" i="3"/>
  <c r="L1450" i="3"/>
  <c r="L1451" i="3"/>
  <c r="L1452" i="3"/>
  <c r="L1453" i="3"/>
  <c r="L1454" i="3"/>
  <c r="L1455" i="3"/>
  <c r="L1456" i="3"/>
  <c r="L1457" i="3"/>
  <c r="L1458" i="3"/>
  <c r="L1459" i="3"/>
  <c r="L1460" i="3"/>
  <c r="L1461" i="3"/>
  <c r="L1462" i="3"/>
  <c r="L1463" i="3"/>
  <c r="L1464" i="3"/>
  <c r="L1465" i="3"/>
  <c r="L1466" i="3"/>
  <c r="L1467" i="3"/>
  <c r="L1468" i="3"/>
  <c r="L1469" i="3"/>
  <c r="L1470" i="3"/>
  <c r="L1471" i="3"/>
  <c r="L1472" i="3"/>
  <c r="L1473" i="3"/>
  <c r="L1474" i="3"/>
  <c r="L1475" i="3"/>
  <c r="L1476" i="3"/>
  <c r="L1477" i="3"/>
  <c r="L1478" i="3"/>
  <c r="L1479" i="3"/>
  <c r="L1480" i="3"/>
  <c r="L1481" i="3"/>
  <c r="L1482" i="3"/>
  <c r="L1483" i="3"/>
  <c r="L1484" i="3"/>
  <c r="L1485" i="3"/>
  <c r="L1486" i="3"/>
  <c r="L1487" i="3"/>
  <c r="L1488" i="3"/>
  <c r="L1489" i="3"/>
  <c r="L1490" i="3"/>
  <c r="L1491" i="3"/>
  <c r="L1492" i="3"/>
  <c r="L1493" i="3"/>
  <c r="L1494" i="3"/>
  <c r="L1495" i="3"/>
  <c r="L1496" i="3"/>
  <c r="L1497" i="3"/>
  <c r="L1498" i="3"/>
  <c r="L1499" i="3"/>
  <c r="L1500" i="3"/>
  <c r="L1501" i="3"/>
  <c r="L1502" i="3"/>
  <c r="L1503" i="3"/>
  <c r="L1504" i="3"/>
  <c r="L1505" i="3"/>
  <c r="L1506" i="3"/>
  <c r="L1507" i="3"/>
  <c r="L1508" i="3"/>
  <c r="L1509" i="3"/>
  <c r="L1510" i="3"/>
  <c r="L1511" i="3"/>
  <c r="L1512" i="3"/>
  <c r="L1513" i="3"/>
  <c r="L1514" i="3"/>
  <c r="L1515" i="3"/>
  <c r="L1516" i="3"/>
  <c r="L1517" i="3"/>
  <c r="L1518" i="3"/>
  <c r="L1519" i="3"/>
  <c r="L1520" i="3"/>
  <c r="L1521" i="3"/>
  <c r="L1522" i="3"/>
  <c r="L1523" i="3"/>
  <c r="L1524" i="3"/>
  <c r="L1525" i="3"/>
  <c r="L1526" i="3"/>
  <c r="L1527" i="3"/>
  <c r="L1528" i="3"/>
  <c r="L1529" i="3"/>
  <c r="L1530" i="3"/>
  <c r="L1531" i="3"/>
  <c r="L1532" i="3"/>
  <c r="L1533" i="3"/>
  <c r="L1534" i="3"/>
  <c r="L1535" i="3"/>
  <c r="L1536" i="3"/>
  <c r="L1537" i="3"/>
  <c r="L1538" i="3"/>
  <c r="L1539" i="3"/>
  <c r="L1540" i="3"/>
  <c r="L1541" i="3"/>
  <c r="L1542" i="3"/>
  <c r="L1543" i="3"/>
  <c r="L1544" i="3"/>
  <c r="L1545" i="3"/>
  <c r="L1546" i="3"/>
  <c r="L1547" i="3"/>
  <c r="L1548" i="3"/>
  <c r="L1549" i="3"/>
  <c r="L1550" i="3"/>
  <c r="L1551" i="3"/>
  <c r="L1552" i="3"/>
  <c r="L1553" i="3"/>
  <c r="L1554" i="3"/>
  <c r="L1555" i="3"/>
  <c r="L1556" i="3"/>
  <c r="L1557" i="3"/>
  <c r="L1558" i="3"/>
  <c r="L1559" i="3"/>
  <c r="L1560" i="3"/>
  <c r="L1561" i="3"/>
  <c r="L1562" i="3"/>
  <c r="L1563" i="3"/>
  <c r="L1564" i="3"/>
  <c r="L1565" i="3"/>
  <c r="L1566" i="3"/>
  <c r="L1567" i="3"/>
  <c r="L1568" i="3"/>
  <c r="L1569" i="3"/>
  <c r="L1570" i="3"/>
  <c r="L1571" i="3"/>
  <c r="L1572" i="3"/>
  <c r="L1573" i="3"/>
  <c r="L1574" i="3"/>
  <c r="L1575" i="3"/>
  <c r="L1576" i="3"/>
  <c r="L1577" i="3"/>
  <c r="L1578" i="3"/>
  <c r="L1579" i="3"/>
  <c r="L1580" i="3"/>
  <c r="L1581" i="3"/>
  <c r="L1582" i="3"/>
  <c r="L1583" i="3"/>
  <c r="L1584" i="3"/>
  <c r="L1585" i="3"/>
  <c r="L1586" i="3"/>
  <c r="L1587" i="3"/>
  <c r="L1588" i="3"/>
  <c r="L1589" i="3"/>
  <c r="L1590" i="3"/>
  <c r="L1591" i="3"/>
  <c r="L1592" i="3"/>
  <c r="L1593" i="3"/>
  <c r="L1594" i="3"/>
  <c r="L1595" i="3"/>
  <c r="L1596" i="3"/>
  <c r="L1597" i="3"/>
  <c r="L1598" i="3"/>
  <c r="L1599" i="3"/>
  <c r="L1600" i="3"/>
  <c r="L1601" i="3"/>
  <c r="L1602" i="3"/>
  <c r="L1603" i="3"/>
  <c r="L1604" i="3"/>
  <c r="L1605" i="3"/>
  <c r="L1606" i="3"/>
  <c r="L1607" i="3"/>
  <c r="L1608" i="3"/>
  <c r="L1609" i="3"/>
  <c r="L1610" i="3"/>
  <c r="L1611" i="3"/>
  <c r="L1612" i="3"/>
  <c r="L1613" i="3"/>
  <c r="L1614" i="3"/>
  <c r="L1615" i="3"/>
  <c r="L1616" i="3"/>
  <c r="L1617" i="3"/>
  <c r="L1618" i="3"/>
  <c r="L1619" i="3"/>
  <c r="L1620" i="3"/>
  <c r="L1621" i="3"/>
  <c r="L1622" i="3"/>
  <c r="L1623" i="3"/>
  <c r="L1624" i="3"/>
  <c r="L1625" i="3"/>
  <c r="L1626" i="3"/>
  <c r="L1627" i="3"/>
  <c r="L1628" i="3"/>
  <c r="L1629" i="3"/>
  <c r="L1630" i="3"/>
  <c r="L1631" i="3"/>
  <c r="L1632" i="3"/>
  <c r="L1633" i="3"/>
  <c r="L1634" i="3"/>
  <c r="L1635" i="3"/>
  <c r="L1636" i="3"/>
  <c r="L1637" i="3"/>
  <c r="L1638" i="3"/>
  <c r="L1639" i="3"/>
  <c r="L1640" i="3"/>
  <c r="L1641" i="3"/>
  <c r="L1642" i="3"/>
  <c r="L1643" i="3"/>
  <c r="L1644" i="3"/>
  <c r="L1645" i="3"/>
  <c r="L1646" i="3"/>
  <c r="L1647" i="3"/>
  <c r="L1648" i="3"/>
  <c r="L1649" i="3"/>
  <c r="L1650" i="3"/>
  <c r="L1651" i="3"/>
  <c r="L1652" i="3"/>
  <c r="L1653" i="3"/>
  <c r="L1654" i="3"/>
  <c r="L1655" i="3"/>
  <c r="L1656" i="3"/>
  <c r="L1657" i="3"/>
  <c r="L1658" i="3"/>
  <c r="L1659" i="3"/>
  <c r="L1660" i="3"/>
  <c r="L1661" i="3"/>
  <c r="L1662" i="3"/>
  <c r="L1663" i="3"/>
  <c r="L1664" i="3"/>
  <c r="L1665" i="3"/>
  <c r="L1666" i="3"/>
  <c r="L1667" i="3"/>
  <c r="L1668" i="3"/>
  <c r="L1669" i="3"/>
  <c r="L1670" i="3"/>
  <c r="L1671" i="3"/>
  <c r="L1672" i="3"/>
  <c r="L1673" i="3"/>
  <c r="L1674" i="3"/>
  <c r="L1675" i="3"/>
  <c r="L1676" i="3"/>
  <c r="L1677" i="3"/>
  <c r="L1678" i="3"/>
  <c r="L1679" i="3"/>
  <c r="L1680" i="3"/>
  <c r="L1681" i="3"/>
  <c r="L1682" i="3"/>
  <c r="L1683" i="3"/>
  <c r="L1684" i="3"/>
  <c r="L1685" i="3"/>
  <c r="L1686" i="3"/>
  <c r="L1687" i="3"/>
  <c r="L1688" i="3"/>
  <c r="L1689" i="3"/>
  <c r="L1690" i="3"/>
  <c r="L1691" i="3"/>
  <c r="L1692" i="3"/>
  <c r="L1693" i="3"/>
  <c r="L1694" i="3"/>
  <c r="L1695" i="3"/>
  <c r="L1696" i="3"/>
  <c r="L1697" i="3"/>
  <c r="L1698" i="3"/>
  <c r="L1699" i="3"/>
  <c r="L1700" i="3"/>
  <c r="L1701" i="3"/>
  <c r="L1702" i="3"/>
  <c r="L1703" i="3"/>
  <c r="L1704" i="3"/>
  <c r="L1705" i="3"/>
  <c r="L1706" i="3"/>
  <c r="L1707" i="3"/>
  <c r="L1708" i="3"/>
  <c r="L1709" i="3"/>
  <c r="L1710" i="3"/>
  <c r="L1711" i="3"/>
  <c r="L1712" i="3"/>
  <c r="L1713" i="3"/>
  <c r="L1714" i="3"/>
  <c r="L1715" i="3"/>
  <c r="L1716" i="3"/>
  <c r="L1717" i="3"/>
  <c r="L1718" i="3"/>
  <c r="L1719" i="3"/>
  <c r="L1720" i="3"/>
  <c r="L1721" i="3"/>
  <c r="L1722" i="3"/>
  <c r="L1723" i="3"/>
  <c r="L1724" i="3"/>
  <c r="L1725" i="3"/>
  <c r="L1726" i="3"/>
  <c r="L1727" i="3"/>
  <c r="L1728" i="3"/>
  <c r="L1729" i="3"/>
  <c r="L1730" i="3"/>
  <c r="L1731" i="3"/>
  <c r="L1732" i="3"/>
  <c r="L1733" i="3"/>
  <c r="L1734" i="3"/>
  <c r="L1735" i="3"/>
  <c r="L1736" i="3"/>
  <c r="L1737" i="3"/>
  <c r="L1738" i="3"/>
  <c r="L1739" i="3"/>
  <c r="L1740" i="3"/>
  <c r="L1741" i="3"/>
  <c r="L1742" i="3"/>
  <c r="L1743" i="3"/>
  <c r="L1744" i="3"/>
  <c r="L1745" i="3"/>
  <c r="L1746" i="3"/>
  <c r="L1747" i="3"/>
  <c r="L1748" i="3"/>
  <c r="L1749" i="3"/>
  <c r="L1750" i="3"/>
  <c r="L1751" i="3"/>
  <c r="L1752" i="3"/>
  <c r="L1753" i="3"/>
  <c r="L1754" i="3"/>
  <c r="L1755" i="3"/>
  <c r="L1756" i="3"/>
  <c r="L1757" i="3"/>
  <c r="L1758" i="3"/>
  <c r="L1759" i="3"/>
  <c r="L1760" i="3"/>
  <c r="L1761" i="3"/>
  <c r="L1762" i="3"/>
  <c r="L1763" i="3"/>
  <c r="L1764" i="3"/>
  <c r="L1765" i="3"/>
  <c r="L1766" i="3"/>
  <c r="L1767" i="3"/>
  <c r="L1768" i="3"/>
  <c r="L1769" i="3"/>
  <c r="L1770" i="3"/>
  <c r="L1771" i="3"/>
  <c r="L1772" i="3"/>
  <c r="L1773" i="3"/>
  <c r="L1774" i="3"/>
  <c r="L1775" i="3"/>
  <c r="L1776" i="3"/>
  <c r="L1777" i="3"/>
  <c r="L1778" i="3"/>
  <c r="L1779" i="3"/>
  <c r="L1780" i="3"/>
  <c r="L1781" i="3"/>
  <c r="L1782" i="3"/>
  <c r="L1783" i="3"/>
  <c r="L1784" i="3"/>
  <c r="L1785" i="3"/>
  <c r="L1786" i="3"/>
  <c r="L1787" i="3"/>
  <c r="L1788" i="3"/>
  <c r="L1789" i="3"/>
  <c r="L1790" i="3"/>
  <c r="L1791" i="3"/>
  <c r="L1792" i="3"/>
  <c r="L1793" i="3"/>
  <c r="L1794" i="3"/>
  <c r="L1795" i="3"/>
  <c r="L1796" i="3"/>
  <c r="L1797" i="3"/>
  <c r="L1798" i="3"/>
  <c r="L1799" i="3"/>
  <c r="L1800" i="3"/>
  <c r="L1801" i="3"/>
  <c r="L1802" i="3"/>
  <c r="L1803" i="3"/>
  <c r="L1804" i="3"/>
  <c r="L1805" i="3"/>
  <c r="L1806" i="3"/>
  <c r="L1807" i="3"/>
  <c r="L1808" i="3"/>
  <c r="L1809" i="3"/>
  <c r="L1810" i="3"/>
  <c r="L1811" i="3"/>
  <c r="L1812" i="3"/>
  <c r="L1813" i="3"/>
  <c r="L1814" i="3"/>
  <c r="L1815" i="3"/>
  <c r="L1816" i="3"/>
  <c r="L1817" i="3"/>
  <c r="L1818" i="3"/>
  <c r="L1819" i="3"/>
  <c r="L1820" i="3"/>
  <c r="L1821" i="3"/>
  <c r="L1822" i="3"/>
  <c r="L1823" i="3"/>
  <c r="L1824" i="3"/>
  <c r="L1825" i="3"/>
  <c r="L1826" i="3"/>
  <c r="L1827" i="3"/>
  <c r="L1828" i="3"/>
  <c r="L1829" i="3"/>
  <c r="L1830" i="3"/>
  <c r="L1831" i="3"/>
  <c r="L1832" i="3"/>
  <c r="L1833" i="3"/>
  <c r="L1834" i="3"/>
  <c r="L1835" i="3"/>
  <c r="L1836" i="3"/>
  <c r="L1837" i="3"/>
  <c r="L1838" i="3"/>
  <c r="L1839" i="3"/>
  <c r="L1840" i="3"/>
  <c r="L1841" i="3"/>
  <c r="L1842" i="3"/>
  <c r="L1843" i="3"/>
  <c r="L1844" i="3"/>
  <c r="L1845" i="3"/>
  <c r="L1846" i="3"/>
  <c r="L1847" i="3"/>
  <c r="L1848" i="3"/>
  <c r="L1849" i="3"/>
  <c r="L1850" i="3"/>
  <c r="L1851" i="3"/>
  <c r="L1852" i="3"/>
  <c r="L1853" i="3"/>
  <c r="L1854" i="3"/>
  <c r="L1855" i="3"/>
  <c r="L1856" i="3"/>
  <c r="L1857" i="3"/>
  <c r="L1858" i="3"/>
  <c r="L1859" i="3"/>
  <c r="L1860" i="3"/>
  <c r="L1861" i="3"/>
  <c r="L1862" i="3"/>
  <c r="L1863" i="3"/>
  <c r="L1864" i="3"/>
  <c r="L1865" i="3"/>
  <c r="L1866" i="3"/>
  <c r="L1867" i="3"/>
  <c r="L1868" i="3"/>
  <c r="L1869" i="3"/>
  <c r="L1870" i="3"/>
  <c r="L1871" i="3"/>
  <c r="L1872" i="3"/>
  <c r="L1873" i="3"/>
  <c r="L1874" i="3"/>
  <c r="L1875" i="3"/>
  <c r="L1876" i="3"/>
  <c r="L1877" i="3"/>
  <c r="L1878" i="3"/>
  <c r="L1879" i="3"/>
  <c r="L1880" i="3"/>
  <c r="L1881" i="3"/>
  <c r="L1882" i="3"/>
  <c r="L1883" i="3"/>
  <c r="L1884" i="3"/>
  <c r="L1885" i="3"/>
  <c r="L1886" i="3"/>
  <c r="L1887" i="3"/>
  <c r="L1888" i="3"/>
  <c r="L1889" i="3"/>
  <c r="L1890" i="3"/>
  <c r="L1891" i="3"/>
  <c r="L1892" i="3"/>
  <c r="L1893" i="3"/>
  <c r="L1894" i="3"/>
  <c r="L1895" i="3"/>
  <c r="L1896" i="3"/>
  <c r="L1897" i="3"/>
  <c r="L1898" i="3"/>
  <c r="L1899" i="3"/>
  <c r="L1900" i="3"/>
  <c r="L1901" i="3"/>
  <c r="L1902" i="3"/>
  <c r="L1903" i="3"/>
  <c r="L1904" i="3"/>
  <c r="L1905" i="3"/>
  <c r="L1906" i="3"/>
  <c r="L1907" i="3"/>
  <c r="L1908" i="3"/>
  <c r="L1909" i="3"/>
  <c r="L1910" i="3"/>
  <c r="L1911" i="3"/>
  <c r="L1912" i="3"/>
  <c r="L1913" i="3"/>
  <c r="L1914" i="3"/>
  <c r="L1915" i="3"/>
  <c r="L1916" i="3"/>
  <c r="L1917" i="3"/>
  <c r="L1918" i="3"/>
  <c r="L1919" i="3"/>
  <c r="L1920" i="3"/>
  <c r="L1921" i="3"/>
  <c r="L1922" i="3"/>
  <c r="L1923" i="3"/>
  <c r="L1924" i="3"/>
  <c r="L1925" i="3"/>
  <c r="L1926" i="3"/>
  <c r="L1927" i="3"/>
  <c r="L1928" i="3"/>
  <c r="L1929" i="3"/>
  <c r="L1930" i="3"/>
  <c r="L1931" i="3"/>
  <c r="L1932" i="3"/>
  <c r="L1933" i="3"/>
  <c r="L1934" i="3"/>
  <c r="L1935" i="3"/>
  <c r="L1936" i="3"/>
  <c r="L1937" i="3"/>
  <c r="L1938" i="3"/>
  <c r="L1939" i="3"/>
  <c r="L1940" i="3"/>
  <c r="L1941" i="3"/>
  <c r="L1942" i="3"/>
  <c r="L1943" i="3"/>
  <c r="L1944" i="3"/>
  <c r="L1945" i="3"/>
  <c r="L1946" i="3"/>
  <c r="L1947" i="3"/>
  <c r="L1948" i="3"/>
  <c r="L1949" i="3"/>
  <c r="L1950" i="3"/>
  <c r="L1951" i="3"/>
  <c r="L1952" i="3"/>
  <c r="L1953" i="3"/>
  <c r="L1954" i="3"/>
  <c r="L1955" i="3"/>
  <c r="L1956" i="3"/>
  <c r="L1957" i="3"/>
  <c r="L1958" i="3"/>
  <c r="L1959" i="3"/>
  <c r="L1960" i="3"/>
  <c r="L1961" i="3"/>
  <c r="L1962" i="3"/>
  <c r="L1963" i="3"/>
  <c r="L1964" i="3"/>
  <c r="L1965" i="3"/>
  <c r="L1966" i="3"/>
  <c r="L1967" i="3"/>
  <c r="L1968" i="3"/>
  <c r="L1969" i="3"/>
  <c r="L1970" i="3"/>
  <c r="L1971" i="3"/>
  <c r="L1972" i="3"/>
  <c r="L1973" i="3"/>
  <c r="L1974" i="3"/>
  <c r="L1975" i="3"/>
  <c r="L1976" i="3"/>
  <c r="L1977" i="3"/>
  <c r="L1978" i="3"/>
  <c r="L1979" i="3"/>
  <c r="L1980" i="3"/>
  <c r="L1981" i="3"/>
  <c r="L1982" i="3"/>
  <c r="L1983" i="3"/>
  <c r="L1984" i="3"/>
  <c r="L1985" i="3"/>
  <c r="L1986" i="3"/>
  <c r="L1987" i="3"/>
  <c r="L1988" i="3"/>
  <c r="L1989" i="3"/>
  <c r="L1990" i="3"/>
  <c r="L1991" i="3"/>
  <c r="L1992" i="3"/>
  <c r="L1993" i="3"/>
  <c r="L1994" i="3"/>
  <c r="L1995" i="3"/>
  <c r="L1996" i="3"/>
  <c r="L1997" i="3"/>
  <c r="L1998" i="3"/>
  <c r="L1999" i="3"/>
  <c r="L2000" i="3"/>
  <c r="L2001" i="3"/>
  <c r="L2002" i="3"/>
  <c r="L2003" i="3"/>
  <c r="L2004" i="3"/>
  <c r="L2005" i="3"/>
  <c r="L2006" i="3"/>
  <c r="L2007" i="3"/>
  <c r="L2008" i="3"/>
  <c r="L2009" i="3"/>
  <c r="L2010" i="3"/>
  <c r="L2011" i="3"/>
  <c r="L2012" i="3"/>
  <c r="L2013" i="3"/>
  <c r="L2014" i="3"/>
  <c r="L2015" i="3"/>
  <c r="L2016" i="3"/>
  <c r="L2017" i="3"/>
  <c r="L2018" i="3"/>
  <c r="L2019" i="3"/>
  <c r="L2020" i="3"/>
  <c r="L2021" i="3"/>
  <c r="L2022" i="3"/>
  <c r="L2023" i="3"/>
  <c r="L2024" i="3"/>
  <c r="L2025" i="3"/>
  <c r="L2026" i="3"/>
  <c r="L2027" i="3"/>
  <c r="L2028" i="3"/>
  <c r="L2029" i="3"/>
  <c r="L2030" i="3"/>
  <c r="L2031" i="3"/>
  <c r="L2032" i="3"/>
  <c r="L2033" i="3"/>
  <c r="L2034" i="3"/>
  <c r="L2035" i="3"/>
  <c r="L2036" i="3"/>
  <c r="L2037" i="3"/>
  <c r="L2038" i="3"/>
  <c r="L2039" i="3"/>
  <c r="L2040" i="3"/>
  <c r="L2041" i="3"/>
  <c r="L2042" i="3"/>
  <c r="L2043" i="3"/>
  <c r="L2044" i="3"/>
  <c r="L2045" i="3"/>
  <c r="L2046" i="3"/>
  <c r="L2047" i="3"/>
  <c r="L2048" i="3"/>
  <c r="L2049" i="3"/>
  <c r="L2050" i="3"/>
  <c r="L2051" i="3"/>
  <c r="L2052" i="3"/>
  <c r="L2053" i="3"/>
  <c r="L2054" i="3"/>
  <c r="L2055" i="3"/>
  <c r="L2056" i="3"/>
  <c r="L2057" i="3"/>
  <c r="L2058" i="3"/>
  <c r="L2059" i="3"/>
  <c r="L2060" i="3"/>
  <c r="L2061" i="3"/>
  <c r="L2062" i="3"/>
  <c r="L2063" i="3"/>
  <c r="L2064" i="3"/>
  <c r="L2065" i="3"/>
  <c r="L2066" i="3"/>
  <c r="L2067" i="3"/>
  <c r="L2068" i="3"/>
  <c r="L2069" i="3"/>
  <c r="L2070" i="3"/>
  <c r="L2071" i="3"/>
  <c r="L2072" i="3"/>
  <c r="L2073" i="3"/>
  <c r="L2074" i="3"/>
  <c r="L2075" i="3"/>
  <c r="L2076" i="3"/>
  <c r="L2077" i="3"/>
  <c r="L2078" i="3"/>
  <c r="L2079" i="3"/>
  <c r="L2080" i="3"/>
  <c r="L2081" i="3"/>
  <c r="L2082" i="3"/>
  <c r="L2083" i="3"/>
  <c r="L2084" i="3"/>
  <c r="L2085" i="3"/>
  <c r="L2086" i="3"/>
  <c r="L2087" i="3"/>
  <c r="L2088" i="3"/>
  <c r="L2089" i="3"/>
  <c r="L2090" i="3"/>
  <c r="L2091" i="3"/>
  <c r="L2092" i="3"/>
  <c r="L2093" i="3"/>
  <c r="L2094" i="3"/>
  <c r="L2095" i="3"/>
  <c r="L2096" i="3"/>
  <c r="L2097" i="3"/>
  <c r="L2098" i="3"/>
  <c r="L2099" i="3"/>
  <c r="L2100" i="3"/>
  <c r="L2101" i="3"/>
  <c r="L2102" i="3"/>
  <c r="L2103" i="3"/>
  <c r="L2104" i="3"/>
  <c r="L2105" i="3"/>
  <c r="L2106" i="3"/>
  <c r="L2107" i="3"/>
  <c r="L2108" i="3"/>
  <c r="L2109" i="3"/>
  <c r="L2110" i="3"/>
  <c r="L2111" i="3"/>
  <c r="L2112" i="3"/>
  <c r="L2113" i="3"/>
  <c r="L2114" i="3"/>
  <c r="L2115" i="3"/>
  <c r="L2116" i="3"/>
  <c r="L2117" i="3"/>
  <c r="L2118" i="3"/>
  <c r="L2119" i="3"/>
  <c r="L2120" i="3"/>
  <c r="L2121" i="3"/>
  <c r="L2122" i="3"/>
  <c r="L2123" i="3"/>
  <c r="L2124" i="3"/>
  <c r="L2125" i="3"/>
  <c r="L2126" i="3"/>
  <c r="L2127" i="3"/>
  <c r="L2128" i="3"/>
  <c r="L2129" i="3"/>
  <c r="L2130" i="3"/>
  <c r="L2131" i="3"/>
  <c r="L2132" i="3"/>
  <c r="L2133" i="3"/>
  <c r="L2134" i="3"/>
  <c r="L2135" i="3"/>
  <c r="L2136" i="3"/>
  <c r="L2137" i="3"/>
  <c r="L2138" i="3"/>
  <c r="L2139" i="3"/>
  <c r="L2140" i="3"/>
  <c r="L2141" i="3"/>
  <c r="L2142" i="3"/>
  <c r="L2143" i="3"/>
  <c r="L2144" i="3"/>
  <c r="L2145" i="3"/>
  <c r="L2146" i="3"/>
  <c r="L2147" i="3"/>
  <c r="L2148" i="3"/>
  <c r="L2149" i="3"/>
  <c r="L2150" i="3"/>
  <c r="L2151" i="3"/>
  <c r="L2152" i="3"/>
  <c r="L2153" i="3"/>
  <c r="L2154" i="3"/>
  <c r="L2155" i="3"/>
  <c r="L2156" i="3"/>
  <c r="L2157" i="3"/>
  <c r="L2158" i="3"/>
  <c r="L2159" i="3"/>
  <c r="L2160" i="3"/>
  <c r="L2161" i="3"/>
  <c r="L2162" i="3"/>
  <c r="L2163" i="3"/>
  <c r="L2164" i="3"/>
  <c r="L2165" i="3"/>
  <c r="L2166" i="3"/>
  <c r="L2167" i="3"/>
  <c r="L2168" i="3"/>
  <c r="L2169" i="3"/>
  <c r="L2170" i="3"/>
  <c r="L2171" i="3"/>
  <c r="L2172" i="3"/>
  <c r="L2173" i="3"/>
  <c r="L2174" i="3"/>
  <c r="L2175" i="3"/>
  <c r="L2176" i="3"/>
  <c r="L2177" i="3"/>
  <c r="L2178" i="3"/>
  <c r="L2179" i="3"/>
  <c r="L2180" i="3"/>
  <c r="L2181" i="3"/>
  <c r="L2182" i="3"/>
  <c r="L2183" i="3"/>
  <c r="L2184" i="3"/>
  <c r="L2185" i="3"/>
  <c r="L2186" i="3"/>
  <c r="L2187" i="3"/>
  <c r="L2188" i="3"/>
  <c r="L2189" i="3"/>
  <c r="L2190" i="3"/>
  <c r="L2191" i="3"/>
  <c r="L2192" i="3"/>
  <c r="L2193" i="3"/>
  <c r="L2194" i="3"/>
  <c r="L2195" i="3"/>
  <c r="L2196" i="3"/>
  <c r="L2197" i="3"/>
  <c r="L2198" i="3"/>
  <c r="L2199" i="3"/>
  <c r="L2200" i="3"/>
  <c r="L2201" i="3"/>
  <c r="L2202" i="3"/>
  <c r="L2203" i="3"/>
  <c r="L2204" i="3"/>
  <c r="L2205" i="3"/>
  <c r="L2206" i="3"/>
  <c r="L2207" i="3"/>
  <c r="L2208" i="3"/>
  <c r="L2209" i="3"/>
  <c r="L2210" i="3"/>
  <c r="L2211" i="3"/>
  <c r="L2212" i="3"/>
  <c r="L2213" i="3"/>
  <c r="L2214" i="3"/>
  <c r="L2215" i="3"/>
  <c r="L2216" i="3"/>
  <c r="L2217" i="3"/>
  <c r="L2218" i="3"/>
  <c r="L2219" i="3"/>
  <c r="L2220" i="3"/>
  <c r="L2221" i="3"/>
  <c r="L2222" i="3"/>
  <c r="L2223" i="3"/>
  <c r="L2224" i="3"/>
  <c r="L2225" i="3"/>
  <c r="L2226" i="3"/>
  <c r="L2227" i="3"/>
  <c r="L2228" i="3"/>
  <c r="L2229" i="3"/>
  <c r="L2230" i="3"/>
  <c r="L2231" i="3"/>
  <c r="L2232" i="3"/>
  <c r="L2233" i="3"/>
  <c r="L2234" i="3"/>
  <c r="L2235" i="3"/>
  <c r="L2236" i="3"/>
  <c r="L2237" i="3"/>
  <c r="L2238" i="3"/>
  <c r="L2239" i="3"/>
  <c r="L2240" i="3"/>
  <c r="L2241" i="3"/>
  <c r="L2242" i="3"/>
  <c r="L2243" i="3"/>
  <c r="L2244" i="3"/>
  <c r="L2245" i="3"/>
  <c r="L2246" i="3"/>
  <c r="L2247" i="3"/>
  <c r="L2248" i="3"/>
  <c r="L2249" i="3"/>
  <c r="L2250" i="3"/>
  <c r="L2251" i="3"/>
  <c r="L2252" i="3"/>
  <c r="L2253" i="3"/>
  <c r="L2254" i="3"/>
  <c r="L2255" i="3"/>
  <c r="L2256" i="3"/>
  <c r="L2257" i="3"/>
  <c r="L2258" i="3"/>
  <c r="L2259" i="3"/>
  <c r="L2260" i="3"/>
  <c r="L2261" i="3"/>
  <c r="L2262" i="3"/>
  <c r="L2263" i="3"/>
  <c r="L2264" i="3"/>
  <c r="L2265" i="3"/>
  <c r="L2266" i="3"/>
  <c r="L2267" i="3"/>
  <c r="L2268" i="3"/>
  <c r="L2269" i="3"/>
  <c r="L2270" i="3"/>
  <c r="L2271" i="3"/>
  <c r="L2272" i="3"/>
  <c r="L2273" i="3"/>
  <c r="L2274" i="3"/>
  <c r="L2275" i="3"/>
  <c r="L2276" i="3"/>
  <c r="L2277" i="3"/>
  <c r="L2278" i="3"/>
  <c r="L2279" i="3"/>
  <c r="L2280" i="3"/>
  <c r="L2281" i="3"/>
  <c r="L2282" i="3"/>
  <c r="L2283" i="3"/>
  <c r="L2284" i="3"/>
  <c r="L2285" i="3"/>
  <c r="L2286" i="3"/>
  <c r="L2287" i="3"/>
  <c r="L2288" i="3"/>
  <c r="L2289" i="3"/>
  <c r="L2290" i="3"/>
  <c r="L2291" i="3"/>
  <c r="L2292" i="3"/>
  <c r="L2293" i="3"/>
  <c r="L2294" i="3"/>
  <c r="L2295" i="3"/>
  <c r="L2296" i="3"/>
  <c r="L2297" i="3"/>
  <c r="L2298" i="3"/>
  <c r="L2299" i="3"/>
  <c r="L2300" i="3"/>
  <c r="L2301" i="3"/>
  <c r="L2302" i="3"/>
  <c r="L2303" i="3"/>
  <c r="L2304" i="3"/>
  <c r="L2305" i="3"/>
  <c r="L2306" i="3"/>
  <c r="L2307" i="3"/>
  <c r="L2308" i="3"/>
  <c r="L2309" i="3"/>
  <c r="L2310" i="3"/>
  <c r="L2311" i="3"/>
  <c r="L2312" i="3"/>
  <c r="L2313" i="3"/>
  <c r="L2314" i="3"/>
  <c r="L2315" i="3"/>
  <c r="L2316" i="3"/>
  <c r="L2317" i="3"/>
  <c r="L2318" i="3"/>
  <c r="L2319" i="3"/>
  <c r="L2320" i="3"/>
  <c r="L2321" i="3"/>
  <c r="L2322" i="3"/>
  <c r="L2323" i="3"/>
  <c r="L2324" i="3"/>
  <c r="L2325" i="3"/>
  <c r="L2326" i="3"/>
  <c r="L2327" i="3"/>
  <c r="L2328" i="3"/>
  <c r="L2329" i="3"/>
  <c r="L2330" i="3"/>
  <c r="L2331" i="3"/>
  <c r="L2332" i="3"/>
  <c r="L2333" i="3"/>
  <c r="L2334" i="3"/>
  <c r="L2335" i="3"/>
  <c r="L2336" i="3"/>
  <c r="L2337" i="3"/>
  <c r="L2338" i="3"/>
  <c r="L2339" i="3"/>
  <c r="L2340" i="3"/>
  <c r="L2341" i="3"/>
  <c r="L2342" i="3"/>
  <c r="L2343" i="3"/>
  <c r="L2344" i="3"/>
  <c r="L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300FA8-CD67-42DE-8988-30E9599E6024}"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5D49E2D-8100-4473-89C3-C8A2A1401677}" name="WorksheetConnection_Excel Capston Project.New.xlsx!CustomerTable" type="102" refreshedVersion="7" minRefreshableVersion="5">
    <extLst>
      <ext xmlns:x15="http://schemas.microsoft.com/office/spreadsheetml/2010/11/main" uri="{DE250136-89BD-433C-8126-D09CA5730AF9}">
        <x15:connection id="CustomerTable">
          <x15:rangePr sourceName="_xlcn.WorksheetConnection_ExcelCapstonProject.New.xlsxCustomerTable1"/>
        </x15:connection>
      </ext>
    </extLst>
  </connection>
  <connection id="3" xr16:uid="{F946B98D-6609-4A82-8678-AF96E4860E30}" name="WorksheetConnection_Excel Capston Project.New.xlsx!Hospitaltable" type="102" refreshedVersion="7" minRefreshableVersion="5">
    <extLst>
      <ext xmlns:x15="http://schemas.microsoft.com/office/spreadsheetml/2010/11/main" uri="{DE250136-89BD-433C-8126-D09CA5730AF9}">
        <x15:connection id="Hospitaltable">
          <x15:rangePr sourceName="_xlcn.WorksheetConnection_ExcelCapstonProject.New.xlsxHospitaltable1"/>
        </x15:connection>
      </ext>
    </extLst>
  </connection>
  <connection id="4" xr16:uid="{760BF252-BB77-4F20-AF6C-BBFE75381CBF}" name="WorksheetConnection_Excel Capston Project.New.xlsx!Medicalexamination" type="102" refreshedVersion="7" minRefreshableVersion="5">
    <extLst>
      <ext xmlns:x15="http://schemas.microsoft.com/office/spreadsheetml/2010/11/main" uri="{DE250136-89BD-433C-8126-D09CA5730AF9}">
        <x15:connection id="Medicalexamination">
          <x15:rangePr sourceName="_xlcn.WorksheetConnection_ExcelCapstonProject.New.xlsxMedicalexamination1"/>
        </x15:connection>
      </ext>
    </extLst>
  </connection>
</connections>
</file>

<file path=xl/sharedStrings.xml><?xml version="1.0" encoding="utf-8"?>
<sst xmlns="http://schemas.openxmlformats.org/spreadsheetml/2006/main" count="35132" uniqueCount="8089">
  <si>
    <t>Customer ID</t>
  </si>
  <si>
    <t>Id1</t>
  </si>
  <si>
    <t>Id2</t>
  </si>
  <si>
    <t>Id3</t>
  </si>
  <si>
    <t>Id4</t>
  </si>
  <si>
    <t>Id5</t>
  </si>
  <si>
    <t>Id6</t>
  </si>
  <si>
    <t>Id7</t>
  </si>
  <si>
    <t>Id8</t>
  </si>
  <si>
    <t>Id9</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</si>
  <si>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</si>
  <si>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</si>
  <si>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</si>
  <si>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</si>
  <si>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</si>
  <si>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</si>
  <si>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</si>
  <si>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</si>
  <si>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</si>
  <si>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</si>
  <si>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</si>
  <si>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</si>
  <si>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</si>
  <si>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</si>
  <si>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</si>
  <si>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</si>
  <si>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</si>
  <si>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</si>
  <si>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</si>
  <si>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</si>
  <si>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</si>
  <si>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</si>
  <si>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</si>
  <si>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</si>
  <si>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</si>
  <si>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</si>
  <si>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</si>
  <si>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</si>
  <si>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</si>
  <si>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</si>
  <si>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</si>
  <si>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</si>
  <si>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</si>
  <si>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</si>
  <si>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</si>
  <si>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</si>
  <si>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</si>
  <si>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</si>
  <si>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</si>
  <si>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</si>
  <si>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</si>
  <si>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</si>
  <si>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</si>
  <si>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</si>
  <si>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</si>
  <si>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</si>
  <si>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</si>
  <si>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</si>
  <si>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</si>
  <si>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</si>
  <si>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</si>
  <si>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</si>
  <si>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</si>
  <si>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</si>
  <si>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</si>
  <si>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</si>
  <si>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</si>
  <si>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</si>
  <si>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</si>
  <si>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</si>
  <si>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</si>
  <si>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</si>
  <si>
    <t>Id72</t>
  </si>
  <si>
    <t>Id73</t>
  </si>
  <si>
    <t>Id74</t>
  </si>
  <si>
    <t>Id75</t>
  </si>
  <si>
    <t>Id76</t>
  </si>
  <si>
    <t>Id77</t>
  </si>
  <si>
    <t>Id78</t>
  </si>
  <si>
    <t>Id79</t>
  </si>
  <si>
    <t>Id80</t>
  </si>
  <si>
    <t>Id81</t>
  </si>
  <si>
    <t>Id82</t>
  </si>
  <si>
    <t>Id83</t>
  </si>
  <si>
    <t>Id84</t>
  </si>
  <si>
    <t>Id85</t>
  </si>
  <si>
    <t>Id86</t>
  </si>
  <si>
    <t>Id87</t>
  </si>
  <si>
    <t>Id88</t>
  </si>
  <si>
    <t>Id89</t>
  </si>
  <si>
    <t>Id90</t>
  </si>
  <si>
    <t>Id91</t>
  </si>
  <si>
    <t>Id92</t>
  </si>
  <si>
    <t>Id93</t>
  </si>
  <si>
    <t>Id94</t>
  </si>
  <si>
    <t>Id95</t>
  </si>
  <si>
    <t>Id96</t>
  </si>
  <si>
    <t>Id97</t>
  </si>
  <si>
    <t>Id98</t>
  </si>
  <si>
    <t>Id99</t>
  </si>
  <si>
    <t>Id100</t>
  </si>
  <si>
    <t>Id101</t>
  </si>
  <si>
    <t>Id102</t>
  </si>
  <si>
    <t>Id103</t>
  </si>
  <si>
    <t>Id104</t>
  </si>
  <si>
    <t>Id105</t>
  </si>
  <si>
    <t>Id106</t>
  </si>
  <si>
    <t>Id107</t>
  </si>
  <si>
    <t>Id108</t>
  </si>
  <si>
    <t>Id109</t>
  </si>
  <si>
    <t>Id110</t>
  </si>
  <si>
    <t>Id111</t>
  </si>
  <si>
    <t>Id112</t>
  </si>
  <si>
    <t>Id113</t>
  </si>
  <si>
    <t>Id114</t>
  </si>
  <si>
    <t>Id115</t>
  </si>
  <si>
    <t>Id116</t>
  </si>
  <si>
    <t>Id117</t>
  </si>
  <si>
    <t>Id118</t>
  </si>
  <si>
    <t>Id119</t>
  </si>
  <si>
    <t>Id120</t>
  </si>
  <si>
    <t>Id121</t>
  </si>
  <si>
    <t>Id122</t>
  </si>
  <si>
    <t>Id123</t>
  </si>
  <si>
    <t>Id124</t>
  </si>
  <si>
    <t>Id125</t>
  </si>
  <si>
    <t>Id126</t>
  </si>
  <si>
    <t>Id127</t>
  </si>
  <si>
    <t>Id128</t>
  </si>
  <si>
    <t>Id129</t>
  </si>
  <si>
    <t>Id130</t>
  </si>
  <si>
    <t>Id131</t>
  </si>
  <si>
    <t>Id132</t>
  </si>
  <si>
    <t>Id133</t>
  </si>
  <si>
    <t>Id134</t>
  </si>
  <si>
    <t>Id135</t>
  </si>
  <si>
    <t>Id136</t>
  </si>
  <si>
    <t>Id137</t>
  </si>
  <si>
    <t>Id138</t>
  </si>
  <si>
    <t>Id139</t>
  </si>
  <si>
    <t>Id140</t>
  </si>
  <si>
    <t>Id141</t>
  </si>
  <si>
    <t>Id142</t>
  </si>
  <si>
    <t>Id143</t>
  </si>
  <si>
    <t>Id144</t>
  </si>
  <si>
    <t>Id145</t>
  </si>
  <si>
    <t>Id146</t>
  </si>
  <si>
    <t>Id147</t>
  </si>
  <si>
    <t>Id148</t>
  </si>
  <si>
    <t>Id149</t>
  </si>
  <si>
    <t>Id150</t>
  </si>
  <si>
    <t>Id151</t>
  </si>
  <si>
    <t>Id152</t>
  </si>
  <si>
    <t>Id153</t>
  </si>
  <si>
    <t>Id154</t>
  </si>
  <si>
    <t>Id155</t>
  </si>
  <si>
    <t>Id156</t>
  </si>
  <si>
    <t>Id157</t>
  </si>
  <si>
    <t>Id158</t>
  </si>
  <si>
    <t>Id159</t>
  </si>
  <si>
    <t>Id160</t>
  </si>
  <si>
    <t>Id161</t>
  </si>
  <si>
    <t>Id162</t>
  </si>
  <si>
    <t>Id163</t>
  </si>
  <si>
    <t>Id164</t>
  </si>
  <si>
    <t>Id165</t>
  </si>
  <si>
    <t>Id166</t>
  </si>
  <si>
    <t>Id167</t>
  </si>
  <si>
    <t>Id168</t>
  </si>
  <si>
    <t>Id169</t>
  </si>
  <si>
    <t>Id170</t>
  </si>
  <si>
    <t>Id171</t>
  </si>
  <si>
    <t>Id172</t>
  </si>
  <si>
    <t>Id173</t>
  </si>
  <si>
    <t>Id174</t>
  </si>
  <si>
    <t>Id175</t>
  </si>
  <si>
    <t>Id176</t>
  </si>
  <si>
    <t>Id177</t>
  </si>
  <si>
    <t>Id178</t>
  </si>
  <si>
    <t>Id179</t>
  </si>
  <si>
    <t>Id180</t>
  </si>
  <si>
    <t>Id181</t>
  </si>
  <si>
    <t>Id182</t>
  </si>
  <si>
    <t>Id183</t>
  </si>
  <si>
    <t>Id184</t>
  </si>
  <si>
    <t>Id185</t>
  </si>
  <si>
    <t>Id186</t>
  </si>
  <si>
    <t>Id187</t>
  </si>
  <si>
    <t>Id188</t>
  </si>
  <si>
    <t>Id189</t>
  </si>
  <si>
    <t>Id190</t>
  </si>
  <si>
    <t>Id191</t>
  </si>
  <si>
    <t>Id192</t>
  </si>
  <si>
    <t>Id193</t>
  </si>
  <si>
    <t>Id194</t>
  </si>
  <si>
    <t>Id195</t>
  </si>
  <si>
    <t>Id196</t>
  </si>
  <si>
    <t>Id197</t>
  </si>
  <si>
    <t>Id198</t>
  </si>
  <si>
    <t>Id199</t>
  </si>
  <si>
    <t>Id200</t>
  </si>
  <si>
    <t>Id201</t>
  </si>
  <si>
    <t>Id202</t>
  </si>
  <si>
    <t>Id203</t>
  </si>
  <si>
    <t>Id204</t>
  </si>
  <si>
    <t>Id205</t>
  </si>
  <si>
    <t>Id206</t>
  </si>
  <si>
    <t>Id207</t>
  </si>
  <si>
    <t>Id208</t>
  </si>
  <si>
    <t>Id209</t>
  </si>
  <si>
    <t>Id210</t>
  </si>
  <si>
    <t>Id211</t>
  </si>
  <si>
    <t>Id212</t>
  </si>
  <si>
    <t>Id213</t>
  </si>
  <si>
    <t>Id214</t>
  </si>
  <si>
    <t>Id215</t>
  </si>
  <si>
    <t>Id216</t>
  </si>
  <si>
    <t>Id217</t>
  </si>
  <si>
    <t>Id218</t>
  </si>
  <si>
    <t>Id219</t>
  </si>
  <si>
    <t>Id220</t>
  </si>
  <si>
    <t>Id221</t>
  </si>
  <si>
    <t>Id222</t>
  </si>
  <si>
    <t>Id223</t>
  </si>
  <si>
    <t>Id224</t>
  </si>
  <si>
    <t>Id225</t>
  </si>
  <si>
    <t>Id226</t>
  </si>
  <si>
    <t>Id227</t>
  </si>
  <si>
    <t>Id228</t>
  </si>
  <si>
    <t>Id229</t>
  </si>
  <si>
    <t>Id230</t>
  </si>
  <si>
    <t>Id231</t>
  </si>
  <si>
    <t>Id232</t>
  </si>
  <si>
    <t>Id233</t>
  </si>
  <si>
    <t>Id234</t>
  </si>
  <si>
    <t>Id235</t>
  </si>
  <si>
    <t>Id236</t>
  </si>
  <si>
    <t>Id237</t>
  </si>
  <si>
    <t>Id238</t>
  </si>
  <si>
    <t>Id239</t>
  </si>
  <si>
    <t>Id240</t>
  </si>
  <si>
    <t>Id241</t>
  </si>
  <si>
    <t>Id242</t>
  </si>
  <si>
    <t>Id243</t>
  </si>
  <si>
    <t>Id244</t>
  </si>
  <si>
    <t>Id245</t>
  </si>
  <si>
    <t>Id246</t>
  </si>
  <si>
    <t>Id247</t>
  </si>
  <si>
    <t>Id248</t>
  </si>
  <si>
    <t>Id249</t>
  </si>
  <si>
    <t>Id250</t>
  </si>
  <si>
    <t>Id251</t>
  </si>
  <si>
    <t>Id252</t>
  </si>
  <si>
    <t>Id253</t>
  </si>
  <si>
    <t>Id254</t>
  </si>
  <si>
    <t>Id255</t>
  </si>
  <si>
    <t>Id256</t>
  </si>
  <si>
    <t>Id257</t>
  </si>
  <si>
    <t>Id258</t>
  </si>
  <si>
    <t>Id259</t>
  </si>
  <si>
    <t>Id260</t>
  </si>
  <si>
    <t>Id261</t>
  </si>
  <si>
    <t>Id262</t>
  </si>
  <si>
    <t>Id263</t>
  </si>
  <si>
    <t>Id264</t>
  </si>
  <si>
    <t>Id265</t>
  </si>
  <si>
    <t>Id266</t>
  </si>
  <si>
    <t>Id267</t>
  </si>
  <si>
    <t>Id268</t>
  </si>
  <si>
    <t>Id269</t>
  </si>
  <si>
    <t>Id270</t>
  </si>
  <si>
    <t>Id271</t>
  </si>
  <si>
    <t>Id272</t>
  </si>
  <si>
    <t>Id273</t>
  </si>
  <si>
    <t>Id274</t>
  </si>
  <si>
    <t>Id275</t>
  </si>
  <si>
    <t>Id276</t>
  </si>
  <si>
    <t>Id277</t>
  </si>
  <si>
    <t>Id278</t>
  </si>
  <si>
    <t>Id279</t>
  </si>
  <si>
    <t>Id280</t>
  </si>
  <si>
    <t>Id281</t>
  </si>
  <si>
    <t>Id282</t>
  </si>
  <si>
    <t>Id283</t>
  </si>
  <si>
    <t>Id284</t>
  </si>
  <si>
    <t>Id285</t>
  </si>
  <si>
    <t>Id286</t>
  </si>
  <si>
    <t>Id287</t>
  </si>
  <si>
    <t>Id288</t>
  </si>
  <si>
    <t>Id289</t>
  </si>
  <si>
    <t>Id290</t>
  </si>
  <si>
    <t>Id291</t>
  </si>
  <si>
    <t>Id292</t>
  </si>
  <si>
    <t>Id293</t>
  </si>
  <si>
    <t>Id294</t>
  </si>
  <si>
    <t>Id295</t>
  </si>
  <si>
    <t>Id296</t>
  </si>
  <si>
    <t>Id297</t>
  </si>
  <si>
    <t>Id298</t>
  </si>
  <si>
    <t>Id299</t>
  </si>
  <si>
    <t>Id300</t>
  </si>
  <si>
    <t>Id301</t>
  </si>
  <si>
    <t>Id302</t>
  </si>
  <si>
    <t>Id303</t>
  </si>
  <si>
    <t>Id304</t>
  </si>
  <si>
    <t>Id305</t>
  </si>
  <si>
    <t>Id306</t>
  </si>
  <si>
    <t>Id307</t>
  </si>
  <si>
    <t>Id308</t>
  </si>
  <si>
    <t>Id309</t>
  </si>
  <si>
    <t>Id310</t>
  </si>
  <si>
    <t>Id311</t>
  </si>
  <si>
    <t>Id312</t>
  </si>
  <si>
    <t>Id313</t>
  </si>
  <si>
    <t>Id314</t>
  </si>
  <si>
    <t>Id315</t>
  </si>
  <si>
    <t>Id316</t>
  </si>
  <si>
    <t>Id317</t>
  </si>
  <si>
    <t>Id318</t>
  </si>
  <si>
    <t>Id319</t>
  </si>
  <si>
    <t>Id320</t>
  </si>
  <si>
    <t>Id321</t>
  </si>
  <si>
    <t>Id322</t>
  </si>
  <si>
    <t>Id323</t>
  </si>
  <si>
    <t>Id324</t>
  </si>
  <si>
    <t>Id325</t>
  </si>
  <si>
    <t>Id326</t>
  </si>
  <si>
    <t>Id327</t>
  </si>
  <si>
    <t>Id328</t>
  </si>
  <si>
    <t>Id329</t>
  </si>
  <si>
    <t>Id330</t>
  </si>
  <si>
    <t>Id331</t>
  </si>
  <si>
    <t>Id332</t>
  </si>
  <si>
    <t>Id333</t>
  </si>
  <si>
    <t>Id334</t>
  </si>
  <si>
    <t>Id335</t>
  </si>
  <si>
    <t>Id336</t>
  </si>
  <si>
    <t>Id337</t>
  </si>
  <si>
    <t>Id338</t>
  </si>
  <si>
    <t>Id339</t>
  </si>
  <si>
    <t>Id340</t>
  </si>
  <si>
    <t>Id341</t>
  </si>
  <si>
    <t>Id342</t>
  </si>
  <si>
    <t>Id343</t>
  </si>
  <si>
    <t>Id344</t>
  </si>
  <si>
    <t>Id345</t>
  </si>
  <si>
    <t>Id346</t>
  </si>
  <si>
    <t>Id347</t>
  </si>
  <si>
    <t>Id348</t>
  </si>
  <si>
    <t>Id349</t>
  </si>
  <si>
    <t>Id350</t>
  </si>
  <si>
    <t>Id351</t>
  </si>
  <si>
    <t>Id352</t>
  </si>
  <si>
    <t>Id353</t>
  </si>
  <si>
    <t>Id354</t>
  </si>
  <si>
    <t>Id355</t>
  </si>
  <si>
    <t>Id356</t>
  </si>
  <si>
    <t>Id357</t>
  </si>
  <si>
    <t>Id358</t>
  </si>
  <si>
    <t>Id359</t>
  </si>
  <si>
    <t>Id360</t>
  </si>
  <si>
    <t>Id361</t>
  </si>
  <si>
    <t>Id362</t>
  </si>
  <si>
    <t>Id363</t>
  </si>
  <si>
    <t>Id364</t>
  </si>
  <si>
    <t>Id365</t>
  </si>
  <si>
    <t>Id366</t>
  </si>
  <si>
    <t>Id367</t>
  </si>
  <si>
    <t>Id368</t>
  </si>
  <si>
    <t>Id369</t>
  </si>
  <si>
    <t>Id370</t>
  </si>
  <si>
    <t>Id371</t>
  </si>
  <si>
    <t>Id372</t>
  </si>
  <si>
    <t>Id373</t>
  </si>
  <si>
    <t>Id374</t>
  </si>
  <si>
    <t>Id375</t>
  </si>
  <si>
    <t>Id376</t>
  </si>
  <si>
    <t>Id377</t>
  </si>
  <si>
    <t>Id378</t>
  </si>
  <si>
    <t>Id379</t>
  </si>
  <si>
    <t>Id380</t>
  </si>
  <si>
    <t>Id381</t>
  </si>
  <si>
    <t>Id382</t>
  </si>
  <si>
    <t>Id383</t>
  </si>
  <si>
    <t>Id384</t>
  </si>
  <si>
    <t>Id385</t>
  </si>
  <si>
    <t>Id386</t>
  </si>
  <si>
    <t>Id387</t>
  </si>
  <si>
    <t>Id388</t>
  </si>
  <si>
    <t>Id389</t>
  </si>
  <si>
    <t>Id390</t>
  </si>
  <si>
    <t>Id391</t>
  </si>
  <si>
    <t>Id392</t>
  </si>
  <si>
    <t>Id393</t>
  </si>
  <si>
    <t>Id394</t>
  </si>
  <si>
    <t>Id395</t>
  </si>
  <si>
    <t>Id396</t>
  </si>
  <si>
    <t>Id397</t>
  </si>
  <si>
    <t>Id398</t>
  </si>
  <si>
    <t>Id399</t>
  </si>
  <si>
    <t>Id400</t>
  </si>
  <si>
    <t>Id401</t>
  </si>
  <si>
    <t>Id402</t>
  </si>
  <si>
    <t>Id403</t>
  </si>
  <si>
    <t>Id404</t>
  </si>
  <si>
    <t>Id405</t>
  </si>
  <si>
    <t>Id406</t>
  </si>
  <si>
    <t>Id407</t>
  </si>
  <si>
    <t>Id408</t>
  </si>
  <si>
    <t>Id409</t>
  </si>
  <si>
    <t>Id410</t>
  </si>
  <si>
    <t>Id411</t>
  </si>
  <si>
    <t>Id412</t>
  </si>
  <si>
    <t>Id413</t>
  </si>
  <si>
    <t>Id414</t>
  </si>
  <si>
    <t>Id415</t>
  </si>
  <si>
    <t>Id416</t>
  </si>
  <si>
    <t>Id417</t>
  </si>
  <si>
    <t>Id418</t>
  </si>
  <si>
    <t>Id419</t>
  </si>
  <si>
    <t>Id420</t>
  </si>
  <si>
    <t>Id421</t>
  </si>
  <si>
    <t>Id422</t>
  </si>
  <si>
    <t>Id423</t>
  </si>
  <si>
    <t>Id424</t>
  </si>
  <si>
    <t>Id425</t>
  </si>
  <si>
    <t>Id426</t>
  </si>
  <si>
    <t>Id427</t>
  </si>
  <si>
    <t>Id428</t>
  </si>
  <si>
    <t>Id429</t>
  </si>
  <si>
    <t>Id430</t>
  </si>
  <si>
    <t>Id431</t>
  </si>
  <si>
    <t>Id432</t>
  </si>
  <si>
    <t>Id433</t>
  </si>
  <si>
    <t>Id434</t>
  </si>
  <si>
    <t>Id435</t>
  </si>
  <si>
    <t>Id436</t>
  </si>
  <si>
    <t>Id437</t>
  </si>
  <si>
    <t>Id438</t>
  </si>
  <si>
    <t>Id439</t>
  </si>
  <si>
    <t>Id440</t>
  </si>
  <si>
    <t>Id441</t>
  </si>
  <si>
    <t>Id442</t>
  </si>
  <si>
    <t>Id443</t>
  </si>
  <si>
    <t>Id444</t>
  </si>
  <si>
    <t>Id445</t>
  </si>
  <si>
    <t>Id446</t>
  </si>
  <si>
    <t>Id447</t>
  </si>
  <si>
    <t>Id448</t>
  </si>
  <si>
    <t>Id449</t>
  </si>
  <si>
    <t>Id450</t>
  </si>
  <si>
    <t>Id451</t>
  </si>
  <si>
    <t>Id452</t>
  </si>
  <si>
    <t>Id453</t>
  </si>
  <si>
    <t>Id454</t>
  </si>
  <si>
    <t>Id455</t>
  </si>
  <si>
    <t>Id456</t>
  </si>
  <si>
    <t>Id457</t>
  </si>
  <si>
    <t>Id458</t>
  </si>
  <si>
    <t>Id459</t>
  </si>
  <si>
    <t>Id460</t>
  </si>
  <si>
    <t>Id461</t>
  </si>
  <si>
    <t>Id462</t>
  </si>
  <si>
    <t>Id463</t>
  </si>
  <si>
    <t>Id464</t>
  </si>
  <si>
    <t>Id465</t>
  </si>
  <si>
    <t>Id466</t>
  </si>
  <si>
    <t>Id467</t>
  </si>
  <si>
    <t>Id468</t>
  </si>
  <si>
    <t>Id469</t>
  </si>
  <si>
    <t>Id470</t>
  </si>
  <si>
    <t>Id471</t>
  </si>
  <si>
    <t>Id472</t>
  </si>
  <si>
    <t>Id473</t>
  </si>
  <si>
    <t>Id474</t>
  </si>
  <si>
    <t>Id475</t>
  </si>
  <si>
    <t>Id476</t>
  </si>
  <si>
    <t>Id477</t>
  </si>
  <si>
    <t>Id478</t>
  </si>
  <si>
    <t>Id479</t>
  </si>
  <si>
    <t>Id480</t>
  </si>
  <si>
    <t>Id481</t>
  </si>
  <si>
    <t>Id482</t>
  </si>
  <si>
    <t>Id483</t>
  </si>
  <si>
    <t>Id484</t>
  </si>
  <si>
    <t>Id485</t>
  </si>
  <si>
    <t>Id486</t>
  </si>
  <si>
    <t>Id487</t>
  </si>
  <si>
    <t>Id488</t>
  </si>
  <si>
    <t>Id489</t>
  </si>
  <si>
    <t>Id490</t>
  </si>
  <si>
    <t>Id491</t>
  </si>
  <si>
    <t>Id492</t>
  </si>
  <si>
    <t>Id493</t>
  </si>
  <si>
    <t>Id494</t>
  </si>
  <si>
    <t>Id495</t>
  </si>
  <si>
    <t>Id496</t>
  </si>
  <si>
    <t>Id497</t>
  </si>
  <si>
    <t>Id498</t>
  </si>
  <si>
    <t>Id499</t>
  </si>
  <si>
    <t>Id500</t>
  </si>
  <si>
    <t>Id501</t>
  </si>
  <si>
    <t>Id502</t>
  </si>
  <si>
    <t>Id503</t>
  </si>
  <si>
    <t>Id504</t>
  </si>
  <si>
    <t>Id505</t>
  </si>
  <si>
    <t>Id506</t>
  </si>
  <si>
    <t>Id507</t>
  </si>
  <si>
    <t>Id508</t>
  </si>
  <si>
    <t>Id509</t>
  </si>
  <si>
    <t>Id510</t>
  </si>
  <si>
    <t>Id511</t>
  </si>
  <si>
    <t>Id512</t>
  </si>
  <si>
    <t>Id513</t>
  </si>
  <si>
    <t>Id514</t>
  </si>
  <si>
    <t>Id515</t>
  </si>
  <si>
    <t>Id516</t>
  </si>
  <si>
    <t>Id517</t>
  </si>
  <si>
    <t>Id518</t>
  </si>
  <si>
    <t>Id519</t>
  </si>
  <si>
    <t>Id520</t>
  </si>
  <si>
    <t>Id521</t>
  </si>
  <si>
    <t>Id522</t>
  </si>
  <si>
    <t>Id523</t>
  </si>
  <si>
    <t>Id524</t>
  </si>
  <si>
    <t>Id525</t>
  </si>
  <si>
    <t>Id526</t>
  </si>
  <si>
    <t>Id527</t>
  </si>
  <si>
    <t>Id528</t>
  </si>
  <si>
    <t>Id529</t>
  </si>
  <si>
    <t>Id530</t>
  </si>
  <si>
    <t>Id531</t>
  </si>
  <si>
    <t>Id532</t>
  </si>
  <si>
    <t>Id533</t>
  </si>
  <si>
    <t>Id534</t>
  </si>
  <si>
    <t>Id535</t>
  </si>
  <si>
    <t>Id536</t>
  </si>
  <si>
    <t>Id537</t>
  </si>
  <si>
    <t>Id538</t>
  </si>
  <si>
    <t>Id539</t>
  </si>
  <si>
    <t>Id540</t>
  </si>
  <si>
    <t>Id541</t>
  </si>
  <si>
    <t>Id542</t>
  </si>
  <si>
    <t>Id543</t>
  </si>
  <si>
    <t>Id544</t>
  </si>
  <si>
    <t>Id545</t>
  </si>
  <si>
    <t>Id546</t>
  </si>
  <si>
    <t>Id547</t>
  </si>
  <si>
    <t>Id548</t>
  </si>
  <si>
    <t>Id549</t>
  </si>
  <si>
    <t>Id550</t>
  </si>
  <si>
    <t>Id551</t>
  </si>
  <si>
    <t>Id552</t>
  </si>
  <si>
    <t>Id553</t>
  </si>
  <si>
    <t>Id554</t>
  </si>
  <si>
    <t>Id555</t>
  </si>
  <si>
    <t>Id556</t>
  </si>
  <si>
    <t>Id557</t>
  </si>
  <si>
    <t>Id558</t>
  </si>
  <si>
    <t>Id559</t>
  </si>
  <si>
    <t>Id560</t>
  </si>
  <si>
    <t>Id561</t>
  </si>
  <si>
    <t>Id562</t>
  </si>
  <si>
    <t>Id563</t>
  </si>
  <si>
    <t>Id564</t>
  </si>
  <si>
    <t>Id565</t>
  </si>
  <si>
    <t>Id566</t>
  </si>
  <si>
    <t>Id567</t>
  </si>
  <si>
    <t>Id568</t>
  </si>
  <si>
    <t>Id569</t>
  </si>
  <si>
    <t>Id570</t>
  </si>
  <si>
    <t>Id571</t>
  </si>
  <si>
    <t>Id572</t>
  </si>
  <si>
    <t>Id573</t>
  </si>
  <si>
    <t>Id574</t>
  </si>
  <si>
    <t>Id575</t>
  </si>
  <si>
    <t>Id576</t>
  </si>
  <si>
    <t>Id577</t>
  </si>
  <si>
    <t>Id578</t>
  </si>
  <si>
    <t>Id579</t>
  </si>
  <si>
    <t>Id580</t>
  </si>
  <si>
    <t>Id581</t>
  </si>
  <si>
    <t>Id582</t>
  </si>
  <si>
    <t>Id583</t>
  </si>
  <si>
    <t>Id584</t>
  </si>
  <si>
    <t>Id585</t>
  </si>
  <si>
    <t>Id586</t>
  </si>
  <si>
    <t>Id587</t>
  </si>
  <si>
    <t>Id588</t>
  </si>
  <si>
    <t>Id589</t>
  </si>
  <si>
    <t>Id590</t>
  </si>
  <si>
    <t>Id591</t>
  </si>
  <si>
    <t>Id592</t>
  </si>
  <si>
    <t>Id593</t>
  </si>
  <si>
    <t>Id594</t>
  </si>
  <si>
    <t>Id595</t>
  </si>
  <si>
    <t>Id596</t>
  </si>
  <si>
    <t>Id597</t>
  </si>
  <si>
    <t>Id598</t>
  </si>
  <si>
    <t>Id599</t>
  </si>
  <si>
    <t>Id600</t>
  </si>
  <si>
    <t>Id601</t>
  </si>
  <si>
    <t>Id602</t>
  </si>
  <si>
    <t>Id603</t>
  </si>
  <si>
    <t>Id604</t>
  </si>
  <si>
    <t>Id605</t>
  </si>
  <si>
    <t>Id606</t>
  </si>
  <si>
    <t>Id607</t>
  </si>
  <si>
    <t>Id608</t>
  </si>
  <si>
    <t>Id609</t>
  </si>
  <si>
    <t>Id610</t>
  </si>
  <si>
    <t>Id611</t>
  </si>
  <si>
    <t>Id612</t>
  </si>
  <si>
    <t>Id613</t>
  </si>
  <si>
    <t>Id614</t>
  </si>
  <si>
    <t>Id615</t>
  </si>
  <si>
    <t>Id616</t>
  </si>
  <si>
    <t>Id617</t>
  </si>
  <si>
    <t>Id618</t>
  </si>
  <si>
    <t>Id619</t>
  </si>
  <si>
    <t>Id620</t>
  </si>
  <si>
    <t>Id621</t>
  </si>
  <si>
    <t>Id622</t>
  </si>
  <si>
    <t>Id623</t>
  </si>
  <si>
    <t>Id624</t>
  </si>
  <si>
    <t>Id625</t>
  </si>
  <si>
    <t>Id626</t>
  </si>
  <si>
    <t>Id627</t>
  </si>
  <si>
    <t>Id628</t>
  </si>
  <si>
    <t>Id629</t>
  </si>
  <si>
    <t>Id630</t>
  </si>
  <si>
    <t>Id631</t>
  </si>
  <si>
    <t>Id632</t>
  </si>
  <si>
    <t>Id633</t>
  </si>
  <si>
    <t>Id634</t>
  </si>
  <si>
    <t>Id635</t>
  </si>
  <si>
    <t>Id636</t>
  </si>
  <si>
    <t>Id637</t>
  </si>
  <si>
    <t>Id638</t>
  </si>
  <si>
    <t>Id639</t>
  </si>
  <si>
    <t>Id640</t>
  </si>
  <si>
    <t>Id641</t>
  </si>
  <si>
    <t>Id642</t>
  </si>
  <si>
    <t>Id643</t>
  </si>
  <si>
    <t>Id644</t>
  </si>
  <si>
    <t>Id645</t>
  </si>
  <si>
    <t>Id646</t>
  </si>
  <si>
    <t>Id647</t>
  </si>
  <si>
    <t>Id648</t>
  </si>
  <si>
    <t>Id649</t>
  </si>
  <si>
    <t>Id650</t>
  </si>
  <si>
    <t>Id651</t>
  </si>
  <si>
    <t>Id652</t>
  </si>
  <si>
    <t>Id653</t>
  </si>
  <si>
    <t>Id654</t>
  </si>
  <si>
    <t>Id655</t>
  </si>
  <si>
    <t>Id656</t>
  </si>
  <si>
    <t>Id657</t>
  </si>
  <si>
    <t>Id658</t>
  </si>
  <si>
    <t>Id659</t>
  </si>
  <si>
    <t>Id660</t>
  </si>
  <si>
    <t>Id661</t>
  </si>
  <si>
    <t>Id662</t>
  </si>
  <si>
    <t>Id663</t>
  </si>
  <si>
    <t>Id664</t>
  </si>
  <si>
    <t>Id665</t>
  </si>
  <si>
    <t>Id666</t>
  </si>
  <si>
    <t>Id667</t>
  </si>
  <si>
    <t>Id668</t>
  </si>
  <si>
    <t>Id669</t>
  </si>
  <si>
    <t>Id670</t>
  </si>
  <si>
    <t>Id671</t>
  </si>
  <si>
    <t>Id672</t>
  </si>
  <si>
    <t>Id673</t>
  </si>
  <si>
    <t>Id674</t>
  </si>
  <si>
    <t>Id675</t>
  </si>
  <si>
    <t>Id676</t>
  </si>
  <si>
    <t>Id677</t>
  </si>
  <si>
    <t>Id678</t>
  </si>
  <si>
    <t>Id679</t>
  </si>
  <si>
    <t>Id680</t>
  </si>
  <si>
    <t>Id681</t>
  </si>
  <si>
    <t>Id682</t>
  </si>
  <si>
    <t>Id683</t>
  </si>
  <si>
    <t>Id684</t>
  </si>
  <si>
    <t>Id685</t>
  </si>
  <si>
    <t>Id686</t>
  </si>
  <si>
    <t>Id687</t>
  </si>
  <si>
    <t>Id688</t>
  </si>
  <si>
    <t>Id689</t>
  </si>
  <si>
    <t>Id690</t>
  </si>
  <si>
    <t>Id691</t>
  </si>
  <si>
    <t>Id692</t>
  </si>
  <si>
    <t>Id693</t>
  </si>
  <si>
    <t>Id694</t>
  </si>
  <si>
    <t>Id695</t>
  </si>
  <si>
    <t>Id696</t>
  </si>
  <si>
    <t>Id697</t>
  </si>
  <si>
    <t>Id698</t>
  </si>
  <si>
    <t>Id699</t>
  </si>
  <si>
    <t>Id700</t>
  </si>
  <si>
    <t>Id701</t>
  </si>
  <si>
    <t>Id702</t>
  </si>
  <si>
    <t>Id703</t>
  </si>
  <si>
    <t>Id704</t>
  </si>
  <si>
    <t>Id705</t>
  </si>
  <si>
    <t>Id706</t>
  </si>
  <si>
    <t>Id707</t>
  </si>
  <si>
    <t>Id708</t>
  </si>
  <si>
    <t>Id709</t>
  </si>
  <si>
    <t>Id710</t>
  </si>
  <si>
    <t>Id711</t>
  </si>
  <si>
    <t>Id712</t>
  </si>
  <si>
    <t>Id713</t>
  </si>
  <si>
    <t>Id714</t>
  </si>
  <si>
    <t>Id715</t>
  </si>
  <si>
    <t>Id716</t>
  </si>
  <si>
    <t>Id717</t>
  </si>
  <si>
    <t>Id718</t>
  </si>
  <si>
    <t>Id719</t>
  </si>
  <si>
    <t>Id720</t>
  </si>
  <si>
    <t>Id721</t>
  </si>
  <si>
    <t>Id722</t>
  </si>
  <si>
    <t>Id723</t>
  </si>
  <si>
    <t>Id724</t>
  </si>
  <si>
    <t>Id725</t>
  </si>
  <si>
    <t>Id726</t>
  </si>
  <si>
    <t>Id727</t>
  </si>
  <si>
    <t>Id728</t>
  </si>
  <si>
    <t>Id729</t>
  </si>
  <si>
    <t>Id730</t>
  </si>
  <si>
    <t>Id731</t>
  </si>
  <si>
    <t>Id732</t>
  </si>
  <si>
    <t>Id733</t>
  </si>
  <si>
    <t>Id734</t>
  </si>
  <si>
    <t>Id735</t>
  </si>
  <si>
    <t>Id736</t>
  </si>
  <si>
    <t>Id737</t>
  </si>
  <si>
    <t>Id738</t>
  </si>
  <si>
    <t>Id739</t>
  </si>
  <si>
    <t>Id740</t>
  </si>
  <si>
    <t>Id741</t>
  </si>
  <si>
    <t>Id742</t>
  </si>
  <si>
    <t>Id743</t>
  </si>
  <si>
    <t>Id744</t>
  </si>
  <si>
    <t>Id745</t>
  </si>
  <si>
    <t>Id746</t>
  </si>
  <si>
    <t>Id747</t>
  </si>
  <si>
    <t>Id748</t>
  </si>
  <si>
    <t>Id749</t>
  </si>
  <si>
    <t>Id750</t>
  </si>
  <si>
    <t>Id751</t>
  </si>
  <si>
    <t>Id752</t>
  </si>
  <si>
    <t>Id753</t>
  </si>
  <si>
    <t>Id754</t>
  </si>
  <si>
    <t>Id755</t>
  </si>
  <si>
    <t>Id756</t>
  </si>
  <si>
    <t>Id757</t>
  </si>
  <si>
    <t>Id758</t>
  </si>
  <si>
    <t>Id759</t>
  </si>
  <si>
    <t>Id760</t>
  </si>
  <si>
    <t>Id761</t>
  </si>
  <si>
    <t>Id762</t>
  </si>
  <si>
    <t>Id763</t>
  </si>
  <si>
    <t>Id764</t>
  </si>
  <si>
    <t>Id765</t>
  </si>
  <si>
    <t>Id766</t>
  </si>
  <si>
    <t>Id767</t>
  </si>
  <si>
    <t>Id768</t>
  </si>
  <si>
    <t>Id769</t>
  </si>
  <si>
    <t>Id770</t>
  </si>
  <si>
    <t>Id771</t>
  </si>
  <si>
    <t>Id772</t>
  </si>
  <si>
    <t>Id773</t>
  </si>
  <si>
    <t>Id774</t>
  </si>
  <si>
    <t>Id775</t>
  </si>
  <si>
    <t>Id776</t>
  </si>
  <si>
    <t>Id777</t>
  </si>
  <si>
    <t>Id778</t>
  </si>
  <si>
    <t>Id779</t>
  </si>
  <si>
    <t>Id780</t>
  </si>
  <si>
    <t>Id781</t>
  </si>
  <si>
    <t>Id782</t>
  </si>
  <si>
    <t>Id783</t>
  </si>
  <si>
    <t>Id784</t>
  </si>
  <si>
    <t>Id785</t>
  </si>
  <si>
    <t>Id786</t>
  </si>
  <si>
    <t>Id787</t>
  </si>
  <si>
    <t>Id788</t>
  </si>
  <si>
    <t>Id789</t>
  </si>
  <si>
    <t>Id790</t>
  </si>
  <si>
    <t>Id791</t>
  </si>
  <si>
    <t>Id792</t>
  </si>
  <si>
    <t>Id793</t>
  </si>
  <si>
    <t>Id794</t>
  </si>
  <si>
    <t>Id795</t>
  </si>
  <si>
    <t>Id796</t>
  </si>
  <si>
    <t>Id797</t>
  </si>
  <si>
    <t>Id798</t>
  </si>
  <si>
    <t>Id799</t>
  </si>
  <si>
    <t>Id800</t>
  </si>
  <si>
    <t>Id801</t>
  </si>
  <si>
    <t>Id802</t>
  </si>
  <si>
    <t>Id803</t>
  </si>
  <si>
    <t>Id804</t>
  </si>
  <si>
    <t>Id805</t>
  </si>
  <si>
    <t>Id806</t>
  </si>
  <si>
    <t>Id807</t>
  </si>
  <si>
    <t>Id808</t>
  </si>
  <si>
    <t>Id809</t>
  </si>
  <si>
    <t>Id810</t>
  </si>
  <si>
    <t>Id811</t>
  </si>
  <si>
    <t>Id812</t>
  </si>
  <si>
    <t>Id813</t>
  </si>
  <si>
    <t>Id814</t>
  </si>
  <si>
    <t>Id815</t>
  </si>
  <si>
    <t>Id816</t>
  </si>
  <si>
    <t>Id817</t>
  </si>
  <si>
    <t>Id818</t>
  </si>
  <si>
    <t>Id819</t>
  </si>
  <si>
    <t>Id820</t>
  </si>
  <si>
    <t>Id821</t>
  </si>
  <si>
    <t>Id822</t>
  </si>
  <si>
    <t>Id823</t>
  </si>
  <si>
    <t>Id824</t>
  </si>
  <si>
    <t>Id825</t>
  </si>
  <si>
    <t>Id826</t>
  </si>
  <si>
    <t>Id827</t>
  </si>
  <si>
    <t>Id828</t>
  </si>
  <si>
    <t>Id829</t>
  </si>
  <si>
    <t>Id830</t>
  </si>
  <si>
    <t>Id831</t>
  </si>
  <si>
    <t>Id832</t>
  </si>
  <si>
    <t>Id833</t>
  </si>
  <si>
    <t>Id834</t>
  </si>
  <si>
    <t>Id835</t>
  </si>
  <si>
    <t>Id836</t>
  </si>
  <si>
    <t>Id837</t>
  </si>
  <si>
    <t>Id838</t>
  </si>
  <si>
    <t>Id839</t>
  </si>
  <si>
    <t>Id840</t>
  </si>
  <si>
    <t>Id841</t>
  </si>
  <si>
    <t>Id842</t>
  </si>
  <si>
    <t>Id843</t>
  </si>
  <si>
    <t>Id844</t>
  </si>
  <si>
    <t>Id845</t>
  </si>
  <si>
    <t>Id846</t>
  </si>
  <si>
    <t>Id847</t>
  </si>
  <si>
    <t>Id848</t>
  </si>
  <si>
    <t>Id849</t>
  </si>
  <si>
    <t>Id850</t>
  </si>
  <si>
    <t>Id851</t>
  </si>
  <si>
    <t>Id852</t>
  </si>
  <si>
    <t>Id853</t>
  </si>
  <si>
    <t>Id854</t>
  </si>
  <si>
    <t>Id855</t>
  </si>
  <si>
    <t>Id856</t>
  </si>
  <si>
    <t>Id857</t>
  </si>
  <si>
    <t>Id858</t>
  </si>
  <si>
    <t>Id859</t>
  </si>
  <si>
    <t>Id860</t>
  </si>
  <si>
    <t>Id861</t>
  </si>
  <si>
    <t>Id862</t>
  </si>
  <si>
    <t>Id863</t>
  </si>
  <si>
    <t>Id864</t>
  </si>
  <si>
    <t>Id865</t>
  </si>
  <si>
    <t>Id866</t>
  </si>
  <si>
    <t>Id867</t>
  </si>
  <si>
    <t>Id868</t>
  </si>
  <si>
    <t>Id869</t>
  </si>
  <si>
    <t>Id870</t>
  </si>
  <si>
    <t>Id871</t>
  </si>
  <si>
    <t>Id872</t>
  </si>
  <si>
    <t>Id873</t>
  </si>
  <si>
    <t>Id874</t>
  </si>
  <si>
    <t>Id875</t>
  </si>
  <si>
    <t>Id876</t>
  </si>
  <si>
    <t>Id877</t>
  </si>
  <si>
    <t>Id878</t>
  </si>
  <si>
    <t>Id879</t>
  </si>
  <si>
    <t>Id880</t>
  </si>
  <si>
    <t>Id881</t>
  </si>
  <si>
    <t>Id882</t>
  </si>
  <si>
    <t>Id883</t>
  </si>
  <si>
    <t>Id884</t>
  </si>
  <si>
    <t>Id885</t>
  </si>
  <si>
    <t>Id886</t>
  </si>
  <si>
    <t>Id887</t>
  </si>
  <si>
    <t>Id888</t>
  </si>
  <si>
    <t>Id889</t>
  </si>
  <si>
    <t>Id890</t>
  </si>
  <si>
    <t>Id891</t>
  </si>
  <si>
    <t>Id892</t>
  </si>
  <si>
    <t>Id893</t>
  </si>
  <si>
    <t>Id894</t>
  </si>
  <si>
    <t>Id895</t>
  </si>
  <si>
    <t>Id896</t>
  </si>
  <si>
    <t>Id897</t>
  </si>
  <si>
    <t>Id898</t>
  </si>
  <si>
    <t>Id899</t>
  </si>
  <si>
    <t>Id900</t>
  </si>
  <si>
    <t>Id901</t>
  </si>
  <si>
    <t>Id902</t>
  </si>
  <si>
    <t>Id903</t>
  </si>
  <si>
    <t>Id904</t>
  </si>
  <si>
    <t>Id905</t>
  </si>
  <si>
    <t>Id906</t>
  </si>
  <si>
    <t>Id907</t>
  </si>
  <si>
    <t>Id908</t>
  </si>
  <si>
    <t>Id909</t>
  </si>
  <si>
    <t>Id910</t>
  </si>
  <si>
    <t>Id911</t>
  </si>
  <si>
    <t>Id912</t>
  </si>
  <si>
    <t>Id913</t>
  </si>
  <si>
    <t>Id914</t>
  </si>
  <si>
    <t>Id915</t>
  </si>
  <si>
    <t>Id916</t>
  </si>
  <si>
    <t>Id917</t>
  </si>
  <si>
    <t>Id918</t>
  </si>
  <si>
    <t>Id919</t>
  </si>
  <si>
    <t>Id920</t>
  </si>
  <si>
    <t>Id921</t>
  </si>
  <si>
    <t>Id922</t>
  </si>
  <si>
    <t>Id923</t>
  </si>
  <si>
    <t>Id924</t>
  </si>
  <si>
    <t>Id925</t>
  </si>
  <si>
    <t>Id926</t>
  </si>
  <si>
    <t>Id927</t>
  </si>
  <si>
    <t>Id928</t>
  </si>
  <si>
    <t>Id929</t>
  </si>
  <si>
    <t>Id930</t>
  </si>
  <si>
    <t>Id931</t>
  </si>
  <si>
    <t>Id932</t>
  </si>
  <si>
    <t>Id933</t>
  </si>
  <si>
    <t>Id934</t>
  </si>
  <si>
    <t>Id935</t>
  </si>
  <si>
    <t>Id936</t>
  </si>
  <si>
    <t>Id937</t>
  </si>
  <si>
    <t>Id938</t>
  </si>
  <si>
    <t>Id939</t>
  </si>
  <si>
    <t>Id940</t>
  </si>
  <si>
    <t>Id941</t>
  </si>
  <si>
    <t>Id942</t>
  </si>
  <si>
    <t>Id943</t>
  </si>
  <si>
    <t>Id944</t>
  </si>
  <si>
    <t>Id945</t>
  </si>
  <si>
    <t>Id946</t>
  </si>
  <si>
    <t>Id947</t>
  </si>
  <si>
    <t>Id948</t>
  </si>
  <si>
    <t>Id949</t>
  </si>
  <si>
    <t>Id950</t>
  </si>
  <si>
    <t>Id951</t>
  </si>
  <si>
    <t>Id952</t>
  </si>
  <si>
    <t>Id953</t>
  </si>
  <si>
    <t>Id954</t>
  </si>
  <si>
    <t>Id955</t>
  </si>
  <si>
    <t>Id956</t>
  </si>
  <si>
    <t>Id957</t>
  </si>
  <si>
    <t>Id958</t>
  </si>
  <si>
    <t>Id959</t>
  </si>
  <si>
    <t>Id960</t>
  </si>
  <si>
    <t>Id961</t>
  </si>
  <si>
    <t>Id962</t>
  </si>
  <si>
    <t>Id963</t>
  </si>
  <si>
    <t>Id964</t>
  </si>
  <si>
    <t>Id965</t>
  </si>
  <si>
    <t>Id966</t>
  </si>
  <si>
    <t>Id967</t>
  </si>
  <si>
    <t>Id968</t>
  </si>
  <si>
    <t>Id969</t>
  </si>
  <si>
    <t>Id970</t>
  </si>
  <si>
    <t>Id971</t>
  </si>
  <si>
    <t>Id972</t>
  </si>
  <si>
    <t>Id973</t>
  </si>
  <si>
    <t>Id974</t>
  </si>
  <si>
    <t>Id975</t>
  </si>
  <si>
    <t>Id976</t>
  </si>
  <si>
    <t>Id977</t>
  </si>
  <si>
    <t>Id978</t>
  </si>
  <si>
    <t>Id979</t>
  </si>
  <si>
    <t>Id980</t>
  </si>
  <si>
    <t>Id981</t>
  </si>
  <si>
    <t>Id982</t>
  </si>
  <si>
    <t>Id983</t>
  </si>
  <si>
    <t>Id984</t>
  </si>
  <si>
    <t>Id985</t>
  </si>
  <si>
    <t>Id986</t>
  </si>
  <si>
    <t>Id987</t>
  </si>
  <si>
    <t>Id988</t>
  </si>
  <si>
    <t>Id989</t>
  </si>
  <si>
    <t>Id990</t>
  </si>
  <si>
    <t>Id991</t>
  </si>
  <si>
    <t>Id992</t>
  </si>
  <si>
    <t>Id993</t>
  </si>
  <si>
    <t>Id994</t>
  </si>
  <si>
    <t>Id995</t>
  </si>
  <si>
    <t>Id996</t>
  </si>
  <si>
    <t>Id997</t>
  </si>
  <si>
    <t>Id998</t>
  </si>
  <si>
    <t>Id999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</si>
  <si>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</si>
  <si>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</si>
  <si>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</si>
  <si>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</si>
  <si>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</si>
  <si>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</si>
  <si>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</si>
  <si>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</si>
  <si>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</si>
  <si>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</si>
  <si>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</si>
  <si>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</si>
  <si>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</si>
  <si>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</si>
  <si>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</si>
  <si>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</si>
  <si>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</si>
  <si>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</si>
  <si>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</si>
  <si>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</si>
  <si>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</si>
  <si>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</si>
  <si>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</si>
  <si>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</si>
  <si>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</si>
  <si>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</si>
  <si>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</si>
  <si>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</si>
  <si>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</si>
  <si>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</si>
  <si>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</si>
  <si>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</si>
  <si>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</si>
  <si>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</si>
  <si>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</si>
  <si>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</si>
  <si>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</si>
  <si>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</si>
  <si>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</si>
  <si>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</si>
  <si>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</si>
  <si>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</si>
  <si>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</si>
  <si>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</si>
  <si>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</si>
  <si>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</si>
  <si>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</si>
  <si>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</si>
  <si>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</si>
  <si>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</si>
  <si>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</si>
  <si>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</si>
  <si>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</si>
  <si>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</si>
  <si>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</si>
  <si>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</si>
  <si>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</si>
  <si>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</si>
  <si>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</si>
  <si>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</si>
  <si>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</si>
  <si>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</si>
  <si>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</si>
  <si>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</si>
  <si>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</si>
  <si>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</si>
  <si>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</si>
  <si>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</si>
  <si>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</si>
  <si>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</si>
  <si>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</si>
  <si>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</si>
  <si>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</si>
  <si>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</si>
  <si>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</si>
  <si>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</si>
  <si>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</si>
  <si>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</si>
  <si>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</si>
  <si>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</si>
  <si>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</si>
  <si>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</si>
  <si>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</si>
  <si>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</si>
  <si>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</si>
  <si>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</si>
  <si>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</si>
  <si>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</si>
  <si>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</si>
  <si>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</si>
  <si>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</si>
  <si>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</si>
  <si>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</si>
  <si>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</si>
  <si>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</si>
  <si>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</si>
  <si>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</si>
  <si>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</si>
  <si>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</si>
  <si>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</si>
  <si>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</si>
  <si>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</si>
  <si>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</si>
  <si>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</si>
  <si>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</si>
  <si>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</si>
  <si>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</si>
  <si>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</si>
  <si>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</si>
  <si>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</si>
  <si>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</si>
  <si>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</si>
  <si>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</si>
  <si>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</si>
  <si>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</si>
  <si>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</si>
  <si>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</si>
  <si>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</si>
  <si>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</si>
  <si>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</si>
  <si>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</si>
  <si>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</si>
  <si>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</si>
  <si>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</si>
  <si>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</si>
  <si>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</si>
  <si>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</si>
  <si>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</si>
  <si>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</si>
  <si>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</si>
  <si>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</si>
  <si>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</si>
  <si>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</si>
  <si>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</si>
  <si>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</si>
  <si>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</si>
  <si>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</si>
  <si>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</si>
  <si>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</si>
  <si>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</si>
  <si>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</si>
  <si>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</si>
  <si>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</si>
  <si>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</si>
  <si>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</si>
  <si>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</si>
  <si>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</si>
  <si>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</si>
  <si>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</si>
  <si>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</si>
  <si>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</si>
  <si>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</si>
  <si>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</si>
  <si>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</si>
  <si>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</si>
  <si>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</si>
  <si>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</si>
  <si>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</si>
  <si>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</si>
  <si>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</si>
  <si>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</si>
  <si>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</si>
  <si>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</si>
  <si>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</si>
  <si>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</si>
  <si>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</si>
  <si>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</si>
  <si>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</si>
  <si>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</si>
  <si>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</si>
  <si>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</si>
  <si>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</si>
  <si>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</si>
  <si>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</si>
  <si>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</si>
  <si>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</si>
  <si>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</si>
  <si>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</si>
  <si>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</si>
  <si>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</si>
  <si>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</si>
  <si>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</si>
  <si>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</si>
  <si>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</si>
  <si>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</si>
  <si>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</si>
  <si>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</si>
  <si>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</si>
  <si>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</si>
  <si>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</si>
  <si>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</si>
  <si>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</si>
  <si>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</si>
  <si>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</si>
  <si>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</si>
  <si>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</si>
  <si>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</si>
  <si>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</si>
  <si>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</si>
  <si>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</si>
  <si>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</si>
  <si>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</si>
  <si>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</si>
  <si>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</si>
  <si>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</si>
  <si>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</si>
  <si>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</si>
  <si>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</si>
  <si>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</si>
  <si>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</si>
  <si>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</si>
  <si>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</si>
  <si>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</si>
  <si>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</si>
  <si>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</si>
  <si>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</si>
  <si>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</si>
  <si>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</si>
  <si>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</si>
  <si>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</si>
  <si>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</si>
  <si>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</si>
  <si>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</si>
  <si>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</si>
  <si>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</si>
  <si>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</si>
  <si>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</si>
  <si>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</si>
  <si>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</si>
  <si>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</si>
  <si>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</si>
  <si>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</si>
  <si>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</si>
  <si>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</si>
  <si>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</si>
  <si>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</si>
  <si>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</si>
  <si>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</si>
  <si>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</si>
  <si>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</si>
  <si>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</si>
  <si>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</si>
  <si>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</si>
  <si>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</si>
  <si>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</si>
  <si>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</si>
  <si>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</si>
  <si>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</si>
  <si>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</si>
  <si>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</si>
  <si>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</si>
  <si>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</si>
  <si>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</si>
  <si>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</si>
  <si>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</si>
  <si>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</si>
  <si>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</si>
  <si>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</si>
  <si>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</si>
  <si>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</si>
  <si>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</si>
  <si>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</si>
  <si>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</si>
  <si>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</si>
  <si>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</si>
  <si>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</si>
  <si>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</si>
  <si>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</si>
  <si>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</si>
  <si>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</si>
  <si>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</si>
  <si>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</si>
  <si>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</si>
  <si>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</si>
  <si>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</si>
  <si>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</si>
  <si>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</si>
  <si>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</si>
  <si>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</si>
  <si>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</si>
  <si>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</si>
  <si>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</si>
  <si>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</si>
  <si>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</si>
  <si>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</si>
  <si>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</si>
  <si>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</si>
  <si>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</si>
  <si>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</si>
  <si>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</si>
  <si>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</si>
  <si>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</si>
  <si>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</si>
  <si>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</si>
  <si>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</si>
  <si>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</si>
  <si>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</si>
  <si>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</si>
  <si>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</si>
  <si>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</si>
  <si>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</si>
  <si>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</si>
  <si>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</si>
  <si>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</si>
  <si>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</si>
  <si>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</si>
  <si>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</si>
  <si>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</si>
  <si>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</si>
  <si>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</si>
  <si>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</si>
  <si>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</si>
  <si>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</si>
  <si>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</si>
  <si>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</si>
  <si>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</si>
  <si>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</si>
  <si>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</si>
  <si>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</si>
  <si>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</si>
  <si>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</si>
  <si>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</si>
  <si>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</si>
  <si>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</si>
  <si>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</si>
  <si>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</si>
  <si>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</si>
  <si>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</si>
  <si>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</si>
  <si>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</si>
  <si>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</si>
  <si>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</si>
  <si>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</si>
  <si>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</si>
  <si>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</si>
  <si>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</si>
  <si>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</si>
  <si>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</si>
  <si>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</si>
  <si>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</si>
  <si>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</si>
  <si>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</si>
  <si>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</si>
  <si>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</si>
  <si>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</si>
  <si>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</si>
  <si>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</si>
  <si>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</si>
  <si>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</si>
  <si>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</si>
  <si>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</si>
  <si>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</si>
  <si>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</si>
  <si>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</si>
  <si>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</si>
  <si>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</si>
  <si>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</si>
  <si>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</si>
  <si>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</si>
  <si>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</si>
  <si>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</si>
  <si>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</si>
  <si>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</si>
  <si>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</si>
  <si>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</si>
  <si>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</si>
  <si>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</si>
  <si>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</si>
  <si>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</si>
  <si>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</si>
  <si>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</si>
  <si>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</si>
  <si>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</si>
  <si>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</si>
  <si>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</si>
  <si>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</si>
  <si>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</si>
  <si>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</si>
  <si>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</si>
  <si>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</si>
  <si>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</si>
  <si>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</si>
  <si>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</si>
  <si>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</si>
  <si>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</si>
  <si>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</si>
  <si>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</si>
  <si>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</si>
  <si>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</si>
  <si>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</si>
  <si>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</si>
  <si>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</si>
  <si>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</si>
  <si>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</si>
  <si>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</si>
  <si>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</si>
  <si>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</si>
  <si>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</si>
  <si>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</si>
  <si>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</si>
  <si>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</si>
  <si>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</si>
  <si>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</si>
  <si>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</si>
  <si>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</si>
  <si>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</si>
  <si>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</si>
  <si>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</si>
  <si>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</si>
  <si>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</si>
  <si>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</si>
  <si>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</si>
  <si>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</si>
  <si>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</si>
  <si>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</si>
  <si>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</si>
  <si>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</si>
  <si>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</si>
  <si>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</si>
  <si>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</si>
  <si>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</si>
  <si>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</si>
  <si>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</si>
  <si>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</si>
  <si>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</si>
  <si>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</si>
  <si>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</si>
  <si>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</si>
  <si>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</si>
  <si>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</si>
  <si>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</si>
  <si>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</si>
  <si>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</si>
  <si>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</si>
  <si>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</si>
  <si>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</si>
  <si>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</si>
  <si>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</si>
  <si>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</si>
  <si>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</si>
  <si>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</si>
  <si>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</si>
  <si>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</si>
  <si>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</si>
  <si>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</si>
  <si>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</si>
  <si>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</si>
  <si>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</si>
  <si>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</si>
  <si>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</si>
  <si>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</si>
  <si>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</si>
  <si>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</si>
  <si>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</si>
  <si>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</si>
  <si>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</si>
  <si>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</si>
  <si>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</si>
  <si>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</si>
  <si>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</si>
  <si>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</si>
  <si>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</si>
  <si>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</si>
  <si>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</si>
  <si>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</si>
  <si>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</si>
  <si>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</si>
  <si>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</si>
  <si>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</si>
  <si>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</si>
  <si>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</si>
  <si>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</si>
  <si>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</si>
  <si>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</si>
  <si>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</si>
  <si>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</si>
  <si>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</si>
  <si>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</si>
  <si>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</si>
  <si>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</si>
  <si>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</si>
  <si>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</si>
  <si>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</si>
  <si>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</si>
  <si>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</si>
  <si>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</si>
  <si>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</si>
  <si>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</si>
  <si>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</si>
  <si>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</si>
  <si>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</si>
  <si>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</si>
  <si>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</si>
  <si>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</si>
  <si>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</si>
  <si>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</si>
  <si>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</si>
  <si>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</si>
  <si>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</si>
  <si>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</si>
  <si>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</si>
  <si>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</si>
  <si>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</si>
  <si>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</si>
  <si>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</si>
  <si>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</si>
  <si>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</si>
  <si>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</si>
  <si>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</si>
  <si>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</si>
  <si>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</si>
  <si>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</si>
  <si>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</si>
  <si>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</si>
  <si>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</si>
  <si>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</si>
  <si>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</si>
  <si>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</si>
  <si>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</si>
  <si>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</si>
  <si>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</si>
  <si>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</si>
  <si>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</si>
  <si>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</si>
  <si>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</si>
  <si>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</si>
  <si>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</si>
  <si>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</si>
  <si>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</si>
  <si>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</si>
  <si>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</si>
  <si>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</si>
  <si>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</si>
  <si>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</si>
  <si>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</si>
  <si>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</si>
  <si>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</si>
  <si>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</si>
  <si>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</si>
  <si>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</si>
  <si>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</si>
  <si>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</si>
  <si>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</si>
  <si>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</si>
  <si>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</si>
  <si>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</si>
  <si>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</si>
  <si>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</si>
  <si>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</si>
  <si>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</si>
  <si>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</si>
  <si>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</si>
  <si>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</si>
  <si>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</si>
  <si>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</si>
  <si>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</si>
  <si>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</si>
  <si>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</si>
  <si>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</si>
  <si>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</si>
  <si>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</si>
  <si>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</si>
  <si>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</si>
  <si>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</si>
  <si>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</si>
  <si>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</si>
  <si>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</si>
  <si>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</si>
  <si>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</si>
  <si>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</si>
  <si>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</si>
  <si>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</si>
  <si>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</si>
  <si>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</si>
  <si>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</si>
  <si>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</si>
  <si>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</si>
  <si>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</si>
  <si>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</si>
  <si>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</si>
  <si>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</si>
  <si>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</si>
  <si>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</si>
  <si>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</si>
  <si>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</si>
  <si>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</si>
  <si>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</si>
  <si>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</si>
  <si>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</si>
  <si>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</si>
  <si>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</si>
  <si>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</si>
  <si>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</si>
  <si>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</si>
  <si>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</si>
  <si>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</si>
  <si>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</si>
  <si>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</si>
  <si>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</si>
  <si>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</si>
  <si>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</si>
  <si>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</si>
  <si>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</si>
  <si>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</si>
  <si>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</si>
  <si>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</si>
  <si>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</si>
  <si>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</si>
  <si>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</si>
  <si>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</si>
  <si>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</si>
  <si>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</si>
  <si>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</si>
  <si>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</si>
  <si>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</si>
  <si>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</si>
  <si>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</si>
  <si>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</si>
  <si>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</si>
  <si>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</si>
  <si>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</si>
  <si>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</si>
  <si>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</si>
  <si>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</si>
  <si>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</si>
  <si>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</si>
  <si>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</si>
  <si>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</si>
  <si>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</si>
  <si>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</si>
  <si>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</si>
  <si>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</si>
  <si>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</si>
  <si>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</si>
  <si>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</si>
  <si>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</si>
  <si>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</si>
  <si>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</si>
  <si>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</si>
  <si>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</si>
  <si>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</si>
  <si>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</si>
  <si>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</si>
  <si>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</si>
  <si>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</si>
  <si>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</si>
  <si>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</si>
  <si>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</si>
  <si>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</si>
  <si>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</si>
  <si>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</si>
  <si>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</si>
  <si>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</si>
  <si>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</si>
  <si>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</si>
  <si>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</si>
  <si>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</si>
  <si>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</si>
  <si>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</si>
  <si>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</si>
  <si>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</si>
  <si>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</si>
  <si>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</si>
  <si>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</si>
  <si>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</si>
  <si>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</si>
  <si>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</si>
  <si>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</si>
  <si>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</si>
  <si>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</si>
  <si>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</si>
  <si>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</si>
  <si>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</si>
  <si>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</si>
  <si>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</si>
  <si>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</si>
  <si>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</si>
  <si>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</si>
  <si>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</si>
  <si>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</si>
  <si>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</si>
  <si>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</si>
  <si>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</si>
  <si>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</si>
  <si>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</si>
  <si>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</si>
  <si>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</si>
  <si>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</si>
  <si>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</si>
  <si>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</si>
  <si>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</si>
  <si>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</si>
  <si>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</si>
  <si>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</si>
  <si>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</si>
  <si>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</si>
  <si>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</si>
  <si>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</si>
  <si>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</si>
  <si>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</si>
  <si>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</si>
  <si>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</si>
  <si>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</si>
  <si>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</si>
  <si>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</si>
  <si>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</si>
  <si>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</si>
  <si>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</si>
  <si>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</si>
  <si>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</si>
  <si>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</si>
  <si>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</si>
  <si>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</si>
  <si>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</si>
  <si>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</si>
  <si>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</si>
  <si>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</si>
  <si>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</si>
  <si>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</si>
  <si>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</si>
  <si>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</si>
  <si>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</si>
  <si>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</si>
  <si>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</si>
  <si>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</si>
  <si>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</si>
  <si>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</si>
  <si>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</si>
  <si>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</si>
  <si>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</si>
  <si>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</si>
  <si>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</si>
  <si>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</si>
  <si>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</si>
  <si>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</si>
  <si>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</si>
  <si>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</si>
  <si>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</si>
  <si>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</si>
  <si>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</si>
  <si>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</si>
  <si>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</si>
  <si>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</si>
  <si>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</si>
  <si>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</si>
  <si>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</si>
  <si>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</si>
  <si>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</si>
  <si>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</si>
  <si>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</si>
  <si>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</si>
  <si>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</si>
  <si>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</si>
  <si>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</si>
  <si>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</si>
  <si>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</si>
  <si>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</si>
  <si>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</si>
  <si>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</si>
  <si>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</si>
  <si>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</si>
  <si>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</si>
  <si>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</si>
  <si>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</si>
  <si>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</si>
  <si>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</si>
  <si>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</si>
  <si>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</si>
  <si>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</si>
  <si>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</si>
  <si>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</si>
  <si>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</si>
  <si>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</si>
  <si>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</si>
  <si>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</si>
  <si>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</si>
  <si>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</si>
  <si>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</si>
  <si>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</si>
  <si>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</si>
  <si>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</si>
  <si>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</si>
  <si>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</si>
  <si>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</si>
  <si>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</si>
  <si>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</si>
  <si>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</si>
  <si>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</si>
  <si>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</si>
  <si>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</si>
  <si>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</si>
  <si>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</si>
  <si>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</si>
  <si>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</si>
  <si>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</si>
  <si>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</si>
  <si>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</si>
  <si>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</si>
  <si>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</si>
  <si>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</si>
  <si>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</si>
  <si>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</si>
  <si>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</si>
  <si>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</si>
  <si>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</si>
  <si>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</si>
  <si>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</si>
  <si>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</si>
  <si>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</si>
  <si>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</si>
  <si>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</si>
  <si>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</si>
  <si>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</si>
  <si>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</si>
  <si>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</si>
  <si>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</si>
  <si>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</si>
  <si>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</si>
  <si>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</si>
  <si>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</si>
  <si>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</si>
  <si>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</si>
  <si>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</si>
  <si>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</si>
  <si>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</si>
  <si>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</si>
  <si>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</si>
  <si>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</si>
  <si>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</si>
  <si>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</si>
  <si>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</si>
  <si>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</si>
  <si>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</si>
  <si>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</si>
  <si>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</si>
  <si>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</si>
  <si>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</si>
  <si>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</si>
  <si>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</si>
  <si>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</si>
  <si>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</si>
  <si>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</si>
  <si>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</si>
  <si>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</si>
  <si>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</si>
  <si>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</si>
  <si>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</si>
  <si>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</si>
  <si>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</si>
  <si>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</si>
  <si>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</si>
  <si>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</si>
  <si>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</si>
  <si>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</si>
  <si>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</si>
  <si>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</si>
  <si>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</si>
  <si>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</si>
  <si>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</si>
  <si>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</si>
  <si>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</si>
  <si>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</si>
  <si>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</si>
  <si>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</si>
  <si>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</si>
  <si>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</si>
  <si>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</si>
  <si>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</si>
  <si>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</si>
  <si>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</si>
  <si>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</si>
  <si>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</si>
  <si>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</si>
  <si>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</si>
  <si>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</si>
  <si>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</si>
  <si>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</si>
  <si>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</si>
  <si>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</si>
  <si>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</si>
  <si>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</si>
  <si>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</si>
  <si>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</si>
  <si>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</si>
  <si>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</si>
  <si>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</si>
  <si>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</si>
  <si>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</si>
  <si>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</si>
  <si>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</si>
  <si>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</si>
  <si>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</si>
  <si>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</si>
  <si>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</si>
  <si>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</si>
  <si>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</si>
  <si>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</si>
  <si>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</si>
  <si>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</si>
  <si>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</si>
  <si>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</si>
  <si>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</si>
  <si>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</si>
  <si>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</si>
  <si>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</si>
  <si>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</si>
  <si>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</si>
  <si>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</si>
  <si>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</si>
  <si>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</si>
  <si>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</si>
  <si>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</si>
  <si>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</si>
  <si>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</si>
  <si>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</si>
  <si>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</si>
  <si>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</si>
  <si>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</si>
  <si>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</si>
  <si>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</si>
  <si>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</si>
  <si>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</si>
  <si>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</si>
  <si>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</si>
  <si>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</si>
  <si>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</si>
  <si>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</si>
  <si>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</si>
  <si>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</si>
  <si>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</si>
  <si>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</si>
  <si>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</si>
  <si>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</si>
  <si>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</si>
  <si>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</si>
  <si>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</si>
  <si>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</si>
  <si>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</si>
  <si>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</si>
  <si>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</si>
  <si>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</si>
  <si>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</si>
  <si>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</si>
  <si>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</si>
  <si>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</si>
  <si>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</si>
  <si>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</si>
  <si>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</si>
  <si>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</si>
  <si>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</si>
  <si>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</si>
  <si>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</si>
  <si>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</si>
  <si>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</si>
  <si>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</si>
  <si>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</si>
  <si>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</si>
  <si>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</si>
  <si>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</si>
  <si>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</si>
  <si>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</si>
  <si>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</si>
  <si>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</si>
  <si>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</si>
  <si>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</si>
  <si>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</si>
  <si>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</si>
  <si>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</si>
  <si>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</si>
  <si>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</si>
  <si>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</si>
  <si>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</si>
  <si>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</si>
  <si>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</si>
  <si>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</si>
  <si>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</si>
  <si>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</si>
  <si>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</si>
  <si>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</si>
  <si>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</si>
  <si>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</si>
  <si>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</si>
  <si>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</si>
  <si>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</si>
  <si>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</si>
  <si>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</si>
  <si>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</si>
  <si>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</si>
  <si>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</si>
  <si>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</si>
  <si>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</si>
  <si>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</si>
  <si>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</si>
  <si>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</si>
  <si>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</si>
  <si>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</si>
  <si>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</si>
  <si>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</si>
  <si>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</si>
  <si>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</si>
  <si>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</si>
  <si>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</si>
  <si>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</si>
  <si>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</si>
  <si>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</si>
  <si>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</si>
  <si>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</si>
  <si>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</si>
  <si>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</si>
  <si>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</si>
  <si>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</si>
  <si>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</si>
  <si>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</si>
  <si>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</si>
  <si>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</si>
  <si>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</si>
  <si>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</si>
  <si>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</si>
  <si>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</si>
  <si>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</si>
  <si>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</si>
  <si>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</si>
  <si>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</si>
  <si>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</si>
  <si>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</si>
  <si>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</si>
  <si>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</si>
  <si>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</si>
  <si>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</si>
  <si>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</si>
  <si>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</si>
  <si>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</si>
  <si>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</si>
  <si>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</si>
  <si>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</si>
  <si>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</si>
  <si>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</si>
  <si>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</si>
  <si>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</si>
  <si>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</si>
  <si>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</si>
  <si>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</si>
  <si>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</si>
  <si>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</si>
  <si>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</si>
  <si>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</si>
  <si>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</si>
  <si>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</si>
  <si>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</si>
  <si>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</si>
  <si>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</si>
  <si>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</si>
  <si>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</si>
  <si>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</si>
  <si>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</si>
  <si>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</si>
  <si>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</si>
  <si>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</si>
  <si>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</si>
  <si>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</si>
  <si>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</si>
  <si>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</si>
  <si>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</si>
  <si>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</si>
  <si>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</si>
  <si>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</si>
  <si>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</si>
  <si>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</si>
  <si>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</si>
  <si>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</si>
  <si>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</si>
  <si>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</si>
  <si>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</si>
  <si>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</si>
  <si>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</si>
  <si>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</si>
  <si>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</si>
  <si>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</si>
  <si>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</si>
  <si>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</si>
  <si>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</si>
  <si>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</si>
  <si>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</si>
  <si>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</si>
  <si>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</si>
  <si>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</si>
  <si>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</si>
  <si>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</si>
  <si>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</si>
  <si>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</si>
  <si>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</si>
  <si>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</si>
  <si>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</si>
  <si>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</si>
  <si>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</si>
  <si>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</si>
  <si>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</si>
  <si>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</si>
  <si>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</si>
  <si>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</si>
  <si>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</si>
  <si>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</si>
  <si>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</si>
  <si>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</si>
  <si>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</si>
  <si>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</si>
  <si>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</si>
  <si>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</si>
  <si>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</si>
  <si>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</si>
  <si>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</si>
  <si>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</si>
  <si>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</si>
  <si>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</si>
  <si>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</si>
  <si>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</si>
  <si>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</si>
  <si>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</si>
  <si>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</si>
  <si>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</si>
  <si>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</si>
  <si>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</si>
  <si>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</si>
  <si>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</si>
  <si>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</si>
  <si>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</si>
  <si>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</si>
  <si>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</si>
  <si>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</si>
  <si>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</si>
  <si>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</si>
  <si>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</si>
  <si>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</si>
  <si>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</si>
  <si>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</si>
  <si>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</si>
  <si>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</si>
  <si>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</si>
  <si>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</si>
  <si>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</si>
  <si>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</si>
  <si>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</si>
  <si>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</si>
  <si>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</si>
  <si>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</si>
  <si>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</si>
  <si>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</si>
  <si>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</si>
  <si>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</si>
  <si>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</si>
  <si>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</si>
  <si>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</si>
  <si>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</si>
  <si>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</si>
  <si>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</si>
  <si>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</si>
  <si>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</si>
  <si>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</si>
  <si>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</si>
  <si>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</si>
  <si>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</si>
  <si>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</si>
  <si>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</si>
  <si>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</si>
  <si>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</si>
  <si>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</si>
  <si>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</si>
  <si>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</si>
  <si>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</si>
  <si>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</si>
  <si>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</si>
  <si>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</si>
  <si>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</si>
  <si>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</si>
  <si>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</si>
  <si>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</si>
  <si>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</si>
  <si>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</si>
  <si>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</si>
  <si>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</si>
  <si>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</si>
  <si>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</si>
  <si>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</si>
  <si>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</si>
  <si>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</si>
  <si>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</si>
  <si>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</si>
  <si>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</si>
  <si>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</si>
  <si>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</si>
  <si>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</si>
  <si>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</si>
  <si>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</si>
  <si>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</si>
  <si>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</si>
  <si>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</si>
  <si>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</si>
  <si>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</si>
  <si>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</si>
  <si>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</si>
  <si>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</si>
  <si>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</si>
  <si>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</si>
  <si>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</si>
  <si>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</si>
  <si>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</si>
  <si>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</si>
  <si>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</si>
  <si>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</si>
  <si>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</si>
  <si>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</si>
  <si>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</si>
  <si>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</si>
  <si>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</si>
  <si>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</si>
  <si>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</si>
  <si>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</si>
  <si>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</si>
  <si>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</si>
  <si>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</si>
  <si>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</si>
  <si>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</si>
  <si>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</si>
  <si>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</si>
  <si>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</si>
  <si>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</si>
  <si>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</si>
  <si>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</si>
  <si>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</si>
  <si>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</si>
  <si>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</si>
  <si>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</si>
  <si>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</si>
  <si>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</si>
  <si>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</si>
  <si>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</si>
  <si>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</si>
  <si>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</si>
  <si>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</si>
  <si>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</si>
  <si>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</si>
  <si>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</si>
  <si>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</si>
  <si>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</si>
  <si>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</si>
  <si>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</si>
  <si>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</si>
  <si>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</si>
  <si>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</si>
  <si>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</si>
  <si>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</si>
  <si>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</si>
  <si>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</si>
  <si>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</si>
  <si>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</si>
  <si>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</si>
  <si>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</si>
  <si>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</si>
  <si>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</si>
  <si>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</si>
  <si>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</si>
  <si>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</si>
  <si>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</si>
  <si>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</si>
  <si>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</si>
  <si>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</si>
  <si>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</si>
  <si>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</si>
  <si>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</si>
  <si>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</si>
  <si>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</si>
  <si>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</si>
  <si>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</si>
  <si>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</si>
  <si>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</si>
  <si>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</si>
  <si>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</si>
  <si>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</si>
  <si>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</si>
  <si>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</si>
  <si>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</si>
  <si>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</si>
  <si>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</si>
  <si>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</si>
  <si>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</si>
  <si>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</si>
  <si>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</si>
  <si>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</si>
  <si>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</si>
  <si>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</si>
  <si>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</si>
  <si>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</si>
  <si>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</si>
  <si>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</si>
  <si>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</si>
  <si>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</si>
  <si>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</si>
  <si>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</si>
  <si>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</si>
  <si>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</si>
  <si>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</si>
  <si>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</si>
  <si>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</si>
  <si>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</si>
  <si>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</si>
  <si>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</si>
  <si>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</si>
  <si>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</si>
  <si>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</si>
  <si>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</si>
  <si>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</si>
  <si>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</si>
  <si>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</si>
  <si>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</si>
  <si>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</si>
  <si>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</si>
  <si>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</si>
  <si>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</si>
  <si>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</si>
  <si>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</si>
  <si>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</si>
  <si>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</si>
  <si>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</si>
  <si>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</si>
  <si>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</si>
  <si>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</si>
  <si>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</si>
  <si>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</si>
  <si>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</si>
  <si>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</si>
  <si>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</si>
  <si>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</si>
  <si>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</si>
  <si>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</si>
  <si>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</si>
  <si>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</si>
  <si>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BMI</t>
  </si>
  <si>
    <t>HBA1C</t>
  </si>
  <si>
    <t>Heart Issues</t>
  </si>
  <si>
    <t>Any Transplants</t>
  </si>
  <si>
    <t>Cancer history</t>
  </si>
  <si>
    <t>NumberOfMajorSurgeries</t>
  </si>
  <si>
    <t>smoker</t>
  </si>
  <si>
    <t>weight status</t>
  </si>
  <si>
    <t>No</t>
  </si>
  <si>
    <t>yes</t>
  </si>
  <si>
    <t>Yes</t>
  </si>
  <si>
    <t>?</t>
  </si>
  <si>
    <t>id2444</t>
  </si>
  <si>
    <t>id3444</t>
  </si>
  <si>
    <t>date</t>
  </si>
  <si>
    <t>children</t>
  </si>
  <si>
    <t>charges</t>
  </si>
  <si>
    <t>Hospital tier</t>
  </si>
  <si>
    <t>City tier</t>
  </si>
  <si>
    <t>Jul</t>
  </si>
  <si>
    <t>tier - 2</t>
  </si>
  <si>
    <t>tier - 3</t>
  </si>
  <si>
    <t>R1013</t>
  </si>
  <si>
    <t>Nov</t>
  </si>
  <si>
    <t>tier - 1</t>
  </si>
  <si>
    <t>Jun</t>
  </si>
  <si>
    <t>Sep</t>
  </si>
  <si>
    <t>R1012</t>
  </si>
  <si>
    <t>Dec</t>
  </si>
  <si>
    <t>Aug</t>
  </si>
  <si>
    <t>Oct</t>
  </si>
  <si>
    <t>R1011</t>
  </si>
  <si>
    <t>R1015</t>
  </si>
  <si>
    <t>R1019</t>
  </si>
  <si>
    <t>R1016</t>
  </si>
  <si>
    <t>R1018</t>
  </si>
  <si>
    <t>R1025</t>
  </si>
  <si>
    <t>R1024</t>
  </si>
  <si>
    <t>R1023</t>
  </si>
  <si>
    <t>R1014</t>
  </si>
  <si>
    <t>R1021</t>
  </si>
  <si>
    <t>R1017</t>
  </si>
  <si>
    <t>R1020</t>
  </si>
  <si>
    <t>R1026</t>
  </si>
  <si>
    <t>R1022</t>
  </si>
  <si>
    <t>Month</t>
  </si>
  <si>
    <t>Year</t>
  </si>
  <si>
    <t>Unknown</t>
  </si>
  <si>
    <t>State Id</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</si>
  <si>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</si>
  <si>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</si>
  <si>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</si>
  <si>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</si>
  <si>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</si>
  <si>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</si>
  <si>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</si>
  <si>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</si>
  <si>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</si>
  <si>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</si>
  <si>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</si>
  <si>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</si>
  <si>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</si>
  <si>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</si>
  <si>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</si>
  <si>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</si>
  <si>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</si>
  <si>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</si>
  <si>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</si>
  <si>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</si>
  <si>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</si>
  <si>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</si>
  <si>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</si>
  <si>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</si>
  <si>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</si>
  <si>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</si>
  <si>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</si>
  <si>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</si>
  <si>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</si>
  <si>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</si>
  <si>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</si>
  <si>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</si>
  <si>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</si>
  <si>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</si>
  <si>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</si>
  <si>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</si>
  <si>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</si>
  <si>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</si>
  <si>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</si>
  <si>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</si>
  <si>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</si>
  <si>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</si>
  <si>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</si>
  <si>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</si>
  <si>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</si>
  <si>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</si>
  <si>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</si>
  <si>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</si>
  <si>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</si>
  <si>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</si>
  <si>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</si>
  <si>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</si>
  <si>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</si>
  <si>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</si>
  <si>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</si>
  <si>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</si>
  <si>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</si>
  <si>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</si>
  <si>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</si>
  <si>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</si>
  <si>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</si>
  <si>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</si>
  <si>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</si>
  <si>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</si>
  <si>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</si>
  <si>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</si>
  <si>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</si>
  <si>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</si>
  <si>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</si>
  <si>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</si>
  <si>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</si>
  <si>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</si>
  <si>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</si>
  <si>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</si>
  <si>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</si>
  <si>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</si>
  <si>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</si>
  <si>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</si>
  <si>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</si>
  <si>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</si>
  <si>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</si>
  <si>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</si>
  <si>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</si>
  <si>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</si>
  <si>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</si>
  <si>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</si>
  <si>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</si>
  <si>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</si>
  <si>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</si>
  <si>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</si>
  <si>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</si>
  <si>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</si>
  <si>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</si>
  <si>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</si>
  <si>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</si>
  <si>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</si>
  <si>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</si>
  <si>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</si>
  <si>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</si>
  <si>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</si>
  <si>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</si>
  <si>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</si>
  <si>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</si>
  <si>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</si>
  <si>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</si>
  <si>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</si>
  <si>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</si>
  <si>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</si>
  <si>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</si>
  <si>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</si>
  <si>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</si>
  <si>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</si>
  <si>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</si>
  <si>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</si>
  <si>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</si>
  <si>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</si>
  <si>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</si>
  <si>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</si>
  <si>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</si>
  <si>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</si>
  <si>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</si>
  <si>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</si>
  <si>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</si>
  <si>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</si>
  <si>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</si>
  <si>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</si>
  <si>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</si>
  <si>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</si>
  <si>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</si>
  <si>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</si>
  <si>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</si>
  <si>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</si>
  <si>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</si>
  <si>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</si>
  <si>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</si>
  <si>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</si>
  <si>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</si>
  <si>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</si>
  <si>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</si>
  <si>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</si>
  <si>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</si>
  <si>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</si>
  <si>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</si>
  <si>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</si>
  <si>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</si>
  <si>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</si>
  <si>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</si>
  <si>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</si>
  <si>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</si>
  <si>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</si>
  <si>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</si>
  <si>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</si>
  <si>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</si>
  <si>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</si>
  <si>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</si>
  <si>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</si>
  <si>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</si>
  <si>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</si>
  <si>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</si>
  <si>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</si>
  <si>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</si>
  <si>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</si>
  <si>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</si>
  <si>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</si>
  <si>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</si>
  <si>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</si>
  <si>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</si>
  <si>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</si>
  <si>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</si>
  <si>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</si>
  <si>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</si>
  <si>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</si>
  <si>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</si>
  <si>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</si>
  <si>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</si>
  <si>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</si>
  <si>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</si>
  <si>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</si>
  <si>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</si>
  <si>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</si>
  <si>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</si>
  <si>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</si>
  <si>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</si>
  <si>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</si>
  <si>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</si>
  <si>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</si>
  <si>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</si>
  <si>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</si>
  <si>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</si>
  <si>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</si>
  <si>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</si>
  <si>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</si>
  <si>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</si>
  <si>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</si>
  <si>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</si>
  <si>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</si>
  <si>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</si>
  <si>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</si>
  <si>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</si>
  <si>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</si>
  <si>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</si>
  <si>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</si>
  <si>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</si>
  <si>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</si>
  <si>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</si>
  <si>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</si>
  <si>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</si>
  <si>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</si>
  <si>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</si>
  <si>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</si>
  <si>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</si>
  <si>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</si>
  <si>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</si>
  <si>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</si>
  <si>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</si>
  <si>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</si>
  <si>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</si>
  <si>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</si>
  <si>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</si>
  <si>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</si>
  <si>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</si>
  <si>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</si>
  <si>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</si>
  <si>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</si>
  <si>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</si>
  <si>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</si>
  <si>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</si>
  <si>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</si>
  <si>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</si>
  <si>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</si>
  <si>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</si>
  <si>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</si>
  <si>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</si>
  <si>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</si>
  <si>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</si>
  <si>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</si>
  <si>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</si>
  <si>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</si>
  <si>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</si>
  <si>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</si>
  <si>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</si>
  <si>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</si>
  <si>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</si>
  <si>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</si>
  <si>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</si>
  <si>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</si>
  <si>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</si>
  <si>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</si>
  <si>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</si>
  <si>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</si>
  <si>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</si>
  <si>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</si>
  <si>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</si>
  <si>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</si>
  <si>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</si>
  <si>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</si>
  <si>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</si>
  <si>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</si>
  <si>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</si>
  <si>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</si>
  <si>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</si>
  <si>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</si>
  <si>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</si>
  <si>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</si>
  <si>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</si>
  <si>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</si>
  <si>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</si>
  <si>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</si>
  <si>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</si>
  <si>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</si>
  <si>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</si>
  <si>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</si>
  <si>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</si>
  <si>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</si>
  <si>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</si>
  <si>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</si>
  <si>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</si>
  <si>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</si>
  <si>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</si>
  <si>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</si>
  <si>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</si>
  <si>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</si>
  <si>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</si>
  <si>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</si>
  <si>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</si>
  <si>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</si>
  <si>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</si>
  <si>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</si>
  <si>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</si>
  <si>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</si>
  <si>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</si>
  <si>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</si>
  <si>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</si>
  <si>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</si>
  <si>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</si>
  <si>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</si>
  <si>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</si>
  <si>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</si>
  <si>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</si>
  <si>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</si>
  <si>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</si>
  <si>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</si>
  <si>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</si>
  <si>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</si>
  <si>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</si>
  <si>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</si>
  <si>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</si>
  <si>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</si>
  <si>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</si>
  <si>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</si>
  <si>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</si>
  <si>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</si>
  <si>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</si>
  <si>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</si>
  <si>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</si>
  <si>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</si>
  <si>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</si>
  <si>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</si>
  <si>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</si>
  <si>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</si>
  <si>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</si>
  <si>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</si>
  <si>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</si>
  <si>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</si>
  <si>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</si>
  <si>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</si>
  <si>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</si>
  <si>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</si>
  <si>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</si>
  <si>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</si>
  <si>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</si>
  <si>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</si>
  <si>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</si>
  <si>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</si>
  <si>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</si>
  <si>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</si>
  <si>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</si>
  <si>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</si>
  <si>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</si>
  <si>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</si>
  <si>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</si>
  <si>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</si>
  <si>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</si>
  <si>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</si>
  <si>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</si>
  <si>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</si>
  <si>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</si>
  <si>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</si>
  <si>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</si>
  <si>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</si>
  <si>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</si>
  <si>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</si>
  <si>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</si>
  <si>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</si>
  <si>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</si>
  <si>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</si>
  <si>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</si>
  <si>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</si>
  <si>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</si>
  <si>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</si>
  <si>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</si>
  <si>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</si>
  <si>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</si>
  <si>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</si>
  <si>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</si>
  <si>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</si>
  <si>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</si>
  <si>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</si>
  <si>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</si>
  <si>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</si>
  <si>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</si>
  <si>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</si>
  <si>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</si>
  <si>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</si>
  <si>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</si>
  <si>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</si>
  <si>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</si>
  <si>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</si>
  <si>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</si>
  <si>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</si>
  <si>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</si>
  <si>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</si>
  <si>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</si>
  <si>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</si>
  <si>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</si>
  <si>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</si>
  <si>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</si>
  <si>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</si>
  <si>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</si>
  <si>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</si>
  <si>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</si>
  <si>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</si>
  <si>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</si>
  <si>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</si>
  <si>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</si>
  <si>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</si>
  <si>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</si>
  <si>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</si>
  <si>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</si>
  <si>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</si>
  <si>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</si>
  <si>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</si>
  <si>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</si>
  <si>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</si>
  <si>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</si>
  <si>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</si>
  <si>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</si>
  <si>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</si>
  <si>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</si>
  <si>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</si>
  <si>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</si>
  <si>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</si>
  <si>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</si>
  <si>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</si>
  <si>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</si>
  <si>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</si>
  <si>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</si>
  <si>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</si>
  <si>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</si>
  <si>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</si>
  <si>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</si>
  <si>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</si>
  <si>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</si>
  <si>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</si>
  <si>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</si>
  <si>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</si>
  <si>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</si>
  <si>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</si>
  <si>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</si>
  <si>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</si>
  <si>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</si>
  <si>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</si>
  <si>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</si>
  <si>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</si>
  <si>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</si>
  <si>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</si>
  <si>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</si>
  <si>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</si>
  <si>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</si>
  <si>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</si>
  <si>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</si>
  <si>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</si>
  <si>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</si>
  <si>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</si>
  <si>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</si>
  <si>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</si>
  <si>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</si>
  <si>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</si>
  <si>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</si>
  <si>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</si>
  <si>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</si>
  <si>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</si>
  <si>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</si>
  <si>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</si>
  <si>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</si>
  <si>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</si>
  <si>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</si>
  <si>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</si>
  <si>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</si>
  <si>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</si>
  <si>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</si>
  <si>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</si>
  <si>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</si>
  <si>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</si>
  <si>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</si>
  <si>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</si>
  <si>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</si>
  <si>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</si>
  <si>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</si>
  <si>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</si>
  <si>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</si>
  <si>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</si>
  <si>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</si>
  <si>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</si>
  <si>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</si>
  <si>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</si>
  <si>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</si>
  <si>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</si>
  <si>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</si>
  <si>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</si>
  <si>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</si>
  <si>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</si>
  <si>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</si>
  <si>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</si>
  <si>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</si>
  <si>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</si>
  <si>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</si>
  <si>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</si>
  <si>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</si>
  <si>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</si>
  <si>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</si>
  <si>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</si>
  <si>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</si>
  <si>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</si>
  <si>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</si>
  <si>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</si>
  <si>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</si>
  <si>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</si>
  <si>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</si>
  <si>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</si>
  <si>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</si>
  <si>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</si>
  <si>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</si>
  <si>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</si>
  <si>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</si>
  <si>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</si>
  <si>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</si>
  <si>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</si>
  <si>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</si>
  <si>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</si>
  <si>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</si>
  <si>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</si>
  <si>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</si>
  <si>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</si>
  <si>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</si>
  <si>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</si>
  <si>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</si>
  <si>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</si>
  <si>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</si>
  <si>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</si>
  <si>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</si>
  <si>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</si>
  <si>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</si>
  <si>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</si>
  <si>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</si>
  <si>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</si>
  <si>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</si>
  <si>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</si>
  <si>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</si>
  <si>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</si>
  <si>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</si>
  <si>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</si>
  <si>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</si>
  <si>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</si>
  <si>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</si>
  <si>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</si>
  <si>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</si>
  <si>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</si>
  <si>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</si>
  <si>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</si>
  <si>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</si>
  <si>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</si>
  <si>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</si>
  <si>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</si>
  <si>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</si>
  <si>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</si>
  <si>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</si>
  <si>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</si>
  <si>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</si>
  <si>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</si>
  <si>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</si>
  <si>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</si>
  <si>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</si>
  <si>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</si>
  <si>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</si>
  <si>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</si>
  <si>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</si>
  <si>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</si>
  <si>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</si>
  <si>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</si>
  <si>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</si>
  <si>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</si>
  <si>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</si>
  <si>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</si>
  <si>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</si>
  <si>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</si>
  <si>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</si>
  <si>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</si>
  <si>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</si>
  <si>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</si>
  <si>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</si>
  <si>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</si>
  <si>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</si>
  <si>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</si>
  <si>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</si>
  <si>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</si>
  <si>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</si>
  <si>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</si>
  <si>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</si>
  <si>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</si>
  <si>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</si>
  <si>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</si>
  <si>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</si>
  <si>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</si>
  <si>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</si>
  <si>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</si>
  <si>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</si>
  <si>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</si>
  <si>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</si>
  <si>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</si>
  <si>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</si>
  <si>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</si>
  <si>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</si>
  <si>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</si>
  <si>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</si>
  <si>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</si>
  <si>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</si>
  <si>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</si>
  <si>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</si>
  <si>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</si>
  <si>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</si>
  <si>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</si>
  <si>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</si>
  <si>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</si>
  <si>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</si>
  <si>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</si>
  <si>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</si>
  <si>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</si>
  <si>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</si>
  <si>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</si>
  <si>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</si>
  <si>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</si>
  <si>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</si>
  <si>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</si>
  <si>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</si>
  <si>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</si>
  <si>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</si>
  <si>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</si>
  <si>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</si>
  <si>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</si>
  <si>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</si>
  <si>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</si>
  <si>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</si>
  <si>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</si>
  <si>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</si>
  <si>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</si>
  <si>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</si>
  <si>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</si>
  <si>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</si>
  <si>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</si>
  <si>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</si>
  <si>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</si>
  <si>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</si>
  <si>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</si>
  <si>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</si>
  <si>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</si>
  <si>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</si>
  <si>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</si>
  <si>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</si>
  <si>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</si>
  <si>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</si>
  <si>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</si>
  <si>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</si>
  <si>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</si>
  <si>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</si>
  <si>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</si>
  <si>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</si>
  <si>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</si>
  <si>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</si>
  <si>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</si>
  <si>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</si>
  <si>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</si>
  <si>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</si>
  <si>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</si>
  <si>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</si>
  <si>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</si>
  <si>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</si>
  <si>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</si>
  <si>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</si>
  <si>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</si>
  <si>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</si>
  <si>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</si>
  <si>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</si>
  <si>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</si>
  <si>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</si>
  <si>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</si>
  <si>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</si>
  <si>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</si>
  <si>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</si>
  <si>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</si>
  <si>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</si>
  <si>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</si>
  <si>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</si>
  <si>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</si>
  <si>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</si>
  <si>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</si>
  <si>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</si>
  <si>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</si>
  <si>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</si>
  <si>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</si>
  <si>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</si>
  <si>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</si>
  <si>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</si>
  <si>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</si>
  <si>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</si>
  <si>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</si>
  <si>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</si>
  <si>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</si>
  <si>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</si>
  <si>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</si>
  <si>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</si>
  <si>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</si>
  <si>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</si>
  <si>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</si>
  <si>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</si>
  <si>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</si>
  <si>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</si>
  <si>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</si>
  <si>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</si>
  <si>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</si>
  <si>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</si>
  <si>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</si>
  <si>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</si>
  <si>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</si>
  <si>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</si>
  <si>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</si>
  <si>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</si>
  <si>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</si>
  <si>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</si>
  <si>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</si>
  <si>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</si>
  <si>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</si>
  <si>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</si>
  <si>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</si>
  <si>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</si>
  <si>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</si>
  <si>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</si>
  <si>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</si>
  <si>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</si>
  <si>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</si>
  <si>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</si>
  <si>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</si>
  <si>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</si>
  <si>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</si>
  <si>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</si>
  <si>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</si>
  <si>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</si>
  <si>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</si>
  <si>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</si>
  <si>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</si>
  <si>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</si>
  <si>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</si>
  <si>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</si>
  <si>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</si>
  <si>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</si>
  <si>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</si>
  <si>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</si>
  <si>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</si>
  <si>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</si>
  <si>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</si>
  <si>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</si>
  <si>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</si>
  <si>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</si>
  <si>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</si>
  <si>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</si>
  <si>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</si>
  <si>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</si>
  <si>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</si>
  <si>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</si>
  <si>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</si>
  <si>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</si>
  <si>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</si>
  <si>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</si>
  <si>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</si>
  <si>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</si>
  <si>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</si>
  <si>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</si>
  <si>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</si>
  <si>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</si>
  <si>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</si>
  <si>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</si>
  <si>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</si>
  <si>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</si>
  <si>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</si>
  <si>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</si>
  <si>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</si>
  <si>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</si>
  <si>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</si>
  <si>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</si>
  <si>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</si>
  <si>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</si>
  <si>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</si>
  <si>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</si>
  <si>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</si>
  <si>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</si>
  <si>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</si>
  <si>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</si>
  <si>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</si>
  <si>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</si>
  <si>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</si>
  <si>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</si>
  <si>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</si>
  <si>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</si>
  <si>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</si>
  <si>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</si>
  <si>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</si>
  <si>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</si>
  <si>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</si>
  <si>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</si>
  <si>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</si>
  <si>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</si>
  <si>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</si>
  <si>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</si>
  <si>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</si>
  <si>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</si>
  <si>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</si>
  <si>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</si>
  <si>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</si>
  <si>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</si>
  <si>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</si>
  <si>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</si>
  <si>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</si>
  <si>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</si>
  <si>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</si>
  <si>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</si>
  <si>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</si>
  <si>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</si>
  <si>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</si>
  <si>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</si>
  <si>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</si>
  <si>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</si>
  <si>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</si>
  <si>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</si>
  <si>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</si>
  <si>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</si>
  <si>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</si>
  <si>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</si>
  <si>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</si>
  <si>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</si>
  <si>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</si>
  <si>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</si>
  <si>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</si>
  <si>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</si>
  <si>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</si>
  <si>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</si>
  <si>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</si>
  <si>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</si>
  <si>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</si>
  <si>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</si>
  <si>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</si>
  <si>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</si>
  <si>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</si>
  <si>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</si>
  <si>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</si>
  <si>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</si>
  <si>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</si>
  <si>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</si>
  <si>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</si>
  <si>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</si>
  <si>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</si>
  <si>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</si>
  <si>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</si>
  <si>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</si>
  <si>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</si>
  <si>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</si>
  <si>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</si>
  <si>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</si>
  <si>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</si>
  <si>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</si>
  <si>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</si>
  <si>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</si>
  <si>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</si>
  <si>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</si>
  <si>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</si>
  <si>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</si>
  <si>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</si>
  <si>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</si>
  <si>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</si>
  <si>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</si>
  <si>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</si>
  <si>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</si>
  <si>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</si>
  <si>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</si>
  <si>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</si>
  <si>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</si>
  <si>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</si>
  <si>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</si>
  <si>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</si>
  <si>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</si>
  <si>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</si>
  <si>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</si>
  <si>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</si>
  <si>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</si>
  <si>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</si>
  <si>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</si>
  <si>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</si>
  <si>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</si>
  <si>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</si>
  <si>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</si>
  <si>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</si>
  <si>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</si>
  <si>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</si>
  <si>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</si>
  <si>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</si>
  <si>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</si>
  <si>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</si>
  <si>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</si>
  <si>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</si>
  <si>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</si>
  <si>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</si>
  <si>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</si>
  <si>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</si>
  <si>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</si>
  <si>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</si>
  <si>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</si>
  <si>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</si>
  <si>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</si>
  <si>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</si>
  <si>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</si>
  <si>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</si>
  <si>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</si>
  <si>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</si>
  <si>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</si>
  <si>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</si>
  <si>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</si>
  <si>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</si>
  <si>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</si>
  <si>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</si>
  <si>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</si>
  <si>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</si>
  <si>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</si>
  <si>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</si>
  <si>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</si>
  <si>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</si>
  <si>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</si>
  <si>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</si>
  <si>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</si>
  <si>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</si>
  <si>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</si>
  <si>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</si>
  <si>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</si>
  <si>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</si>
  <si>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</si>
  <si>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</si>
  <si>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</si>
  <si>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</si>
  <si>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</si>
  <si>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</si>
  <si>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</si>
  <si>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</si>
  <si>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</si>
  <si>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</si>
  <si>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</si>
  <si>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</si>
  <si>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</si>
  <si>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</si>
  <si>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</si>
  <si>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</si>
  <si>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</si>
  <si>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</si>
  <si>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</si>
  <si>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</si>
  <si>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</si>
  <si>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</si>
  <si>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</si>
  <si>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</si>
  <si>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</si>
  <si>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</si>
  <si>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</si>
  <si>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</si>
  <si>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</si>
  <si>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</si>
  <si>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</si>
  <si>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</si>
  <si>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</si>
  <si>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</si>
  <si>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</si>
  <si>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</si>
  <si>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</si>
  <si>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</si>
  <si>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</si>
  <si>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</si>
  <si>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</si>
  <si>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</si>
  <si>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</si>
  <si>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</si>
  <si>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</si>
  <si>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</si>
  <si>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</si>
  <si>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</si>
  <si>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</si>
  <si>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</si>
  <si>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</si>
  <si>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</si>
  <si>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</si>
  <si>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</si>
  <si>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</si>
  <si>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</si>
  <si>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</si>
  <si>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</si>
  <si>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</si>
  <si>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</si>
  <si>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</si>
  <si>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</si>
  <si>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</si>
  <si>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</si>
  <si>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</si>
  <si>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</si>
  <si>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</si>
  <si>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</si>
  <si>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</si>
  <si>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</si>
  <si>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</si>
  <si>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</si>
  <si>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</si>
  <si>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</si>
  <si>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</si>
  <si>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</si>
  <si>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</si>
  <si>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</si>
  <si>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</si>
  <si>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</si>
  <si>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</si>
  <si>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</si>
  <si>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</si>
  <si>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</si>
  <si>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</si>
  <si>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</si>
  <si>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</si>
  <si>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</si>
  <si>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</si>
  <si>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</si>
  <si>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</si>
  <si>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</si>
  <si>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</si>
  <si>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</si>
  <si>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</si>
  <si>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</si>
  <si>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</si>
  <si>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</si>
  <si>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</si>
  <si>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</si>
  <si>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</si>
  <si>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</si>
  <si>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</si>
  <si>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</si>
  <si>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</si>
  <si>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</si>
  <si>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</si>
  <si>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</si>
  <si>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</si>
  <si>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</si>
  <si>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</si>
  <si>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</si>
  <si>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</si>
  <si>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</si>
  <si>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</si>
  <si>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</si>
  <si>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</si>
  <si>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</si>
  <si>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</si>
  <si>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</si>
  <si>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</si>
  <si>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</si>
  <si>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</si>
  <si>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</si>
  <si>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</si>
  <si>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</si>
  <si>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</si>
  <si>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</si>
  <si>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</si>
  <si>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</si>
  <si>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</si>
  <si>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</si>
  <si>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</si>
  <si>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</si>
  <si>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</si>
  <si>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</si>
  <si>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</si>
  <si>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</si>
  <si>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</si>
  <si>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</si>
  <si>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</si>
  <si>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</si>
  <si>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</si>
  <si>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</si>
  <si>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</si>
  <si>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</si>
  <si>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</si>
  <si>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</si>
  <si>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</si>
  <si>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</si>
  <si>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</si>
  <si>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</si>
  <si>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</si>
  <si>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</si>
  <si>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</si>
  <si>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</si>
  <si>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</si>
  <si>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</si>
  <si>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</si>
  <si>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</si>
  <si>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</si>
  <si>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</si>
  <si>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</si>
  <si>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</si>
  <si>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</si>
  <si>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</si>
  <si>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</si>
  <si>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</si>
  <si>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</si>
  <si>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</si>
  <si>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</si>
  <si>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</si>
  <si>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</si>
  <si>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</si>
  <si>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</si>
  <si>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</si>
  <si>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</si>
  <si>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</si>
  <si>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</si>
  <si>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</si>
  <si>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</si>
  <si>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</si>
  <si>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</si>
  <si>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</si>
  <si>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</si>
  <si>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</si>
  <si>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</si>
  <si>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</si>
  <si>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</si>
  <si>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</si>
  <si>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</si>
  <si>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</si>
  <si>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</si>
  <si>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</si>
  <si>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</si>
  <si>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</si>
  <si>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</si>
  <si>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</si>
  <si>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</si>
  <si>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</si>
  <si>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</si>
  <si>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</si>
  <si>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</si>
  <si>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</si>
  <si>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</si>
  <si>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</si>
  <si>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</si>
  <si>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</si>
  <si>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</si>
  <si>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</si>
  <si>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</si>
  <si>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</si>
  <si>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</si>
  <si>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</si>
  <si>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</si>
  <si>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</si>
  <si>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</si>
  <si>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</si>
  <si>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</si>
  <si>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</si>
  <si>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</si>
  <si>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</si>
  <si>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</si>
  <si>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</si>
  <si>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</si>
  <si>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</si>
  <si>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</si>
  <si>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</si>
  <si>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</si>
  <si>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</si>
  <si>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</si>
  <si>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</si>
  <si>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</si>
  <si>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</si>
  <si>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</si>
  <si>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</si>
  <si>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</si>
  <si>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</si>
  <si>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</si>
  <si>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</si>
  <si>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</si>
  <si>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</si>
  <si>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</si>
  <si>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</si>
  <si>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</si>
  <si>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</si>
  <si>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</si>
  <si>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</si>
  <si>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</si>
  <si>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</si>
  <si>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</si>
  <si>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</si>
  <si>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</si>
  <si>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</si>
  <si>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</si>
  <si>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</si>
  <si>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</si>
  <si>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</si>
  <si>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</si>
  <si>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</si>
  <si>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</si>
  <si>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</si>
  <si>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</si>
  <si>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</si>
  <si>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</si>
  <si>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</si>
  <si>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</si>
  <si>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</si>
  <si>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</si>
  <si>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</si>
  <si>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</si>
  <si>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</si>
  <si>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</si>
  <si>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</si>
  <si>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</si>
  <si>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</si>
  <si>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</si>
  <si>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</si>
  <si>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</si>
  <si>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</si>
  <si>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</si>
  <si>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</si>
  <si>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</si>
  <si>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</si>
  <si>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</si>
  <si>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</si>
  <si>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</si>
  <si>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</si>
  <si>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</si>
  <si>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</si>
  <si>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</si>
  <si>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</si>
  <si>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</si>
  <si>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</si>
  <si>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</si>
  <si>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</si>
  <si>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</si>
  <si>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</si>
  <si>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</si>
  <si>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</si>
  <si>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</si>
  <si>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</si>
  <si>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</si>
  <si>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</si>
  <si>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</si>
  <si>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</si>
  <si>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</si>
  <si>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</si>
  <si>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</si>
  <si>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</si>
  <si>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</si>
  <si>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</si>
  <si>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</si>
  <si>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</si>
  <si>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</si>
  <si>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</si>
  <si>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</si>
  <si>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</si>
  <si>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</si>
  <si>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</si>
  <si>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</si>
  <si>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</si>
  <si>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</si>
  <si>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</si>
  <si>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</si>
  <si>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</si>
  <si>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</si>
  <si>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</si>
  <si>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</si>
  <si>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</si>
  <si>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</si>
  <si>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</si>
  <si>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</si>
  <si>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</si>
  <si>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</si>
  <si>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</si>
  <si>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</si>
  <si>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</si>
  <si>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</si>
  <si>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</si>
  <si>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</si>
  <si>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</si>
  <si>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</si>
  <si>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</si>
  <si>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</si>
  <si>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</si>
  <si>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</si>
  <si>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</si>
  <si>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</si>
  <si>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</si>
  <si>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</si>
  <si>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</si>
  <si>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</si>
  <si>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</si>
  <si>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</si>
  <si>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</si>
  <si>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</si>
  <si>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</si>
  <si>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</si>
  <si>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</si>
  <si>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</si>
  <si>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</si>
  <si>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</si>
  <si>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</si>
  <si>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</si>
  <si>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</si>
  <si>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</si>
  <si>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</si>
  <si>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</si>
  <si>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</si>
  <si>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</si>
  <si>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</si>
  <si>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</si>
  <si>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</si>
  <si>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</si>
  <si>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</si>
  <si>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</si>
  <si>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</si>
  <si>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</si>
  <si>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</si>
  <si>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</si>
  <si>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</si>
  <si>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</si>
  <si>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</si>
  <si>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</si>
  <si>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</si>
  <si>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</si>
  <si>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</si>
  <si>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</si>
  <si>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</si>
  <si>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</si>
  <si>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</si>
  <si>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</si>
  <si>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</si>
  <si>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</si>
  <si>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</si>
  <si>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</si>
  <si>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</si>
  <si>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</si>
  <si>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</si>
  <si>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</si>
  <si>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</si>
  <si>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</si>
  <si>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</si>
  <si>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</si>
  <si>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</si>
  <si>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</si>
  <si>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</si>
  <si>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</si>
  <si>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</si>
  <si>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</si>
  <si>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</si>
  <si>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</si>
  <si>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</si>
  <si>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</si>
  <si>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</si>
  <si>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</si>
  <si>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</si>
  <si>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</si>
  <si>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</si>
  <si>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</si>
  <si>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</si>
  <si>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</si>
  <si>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</si>
  <si>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</si>
  <si>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</si>
  <si>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</si>
  <si>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</si>
  <si>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</si>
  <si>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</si>
  <si>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</si>
  <si>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</si>
  <si>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</si>
  <si>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</si>
  <si>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</si>
  <si>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</si>
  <si>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</si>
  <si>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</si>
  <si>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</si>
  <si>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</si>
  <si>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</si>
  <si>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</si>
  <si>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</si>
  <si>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</si>
  <si>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</si>
  <si>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</si>
  <si>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</si>
  <si>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</si>
  <si>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</si>
  <si>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</si>
  <si>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</si>
  <si>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</si>
  <si>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</si>
  <si>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</si>
  <si>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</si>
  <si>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</si>
  <si>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</si>
  <si>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</si>
  <si>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</si>
  <si>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</si>
  <si>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</si>
  <si>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</si>
  <si>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</si>
  <si>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</si>
  <si>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</si>
  <si>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</si>
  <si>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</si>
  <si>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</si>
  <si>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</si>
  <si>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</si>
  <si>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</si>
  <si>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</si>
  <si>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</si>
  <si>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</si>
  <si>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</si>
  <si>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</si>
  <si>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</si>
  <si>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</si>
  <si>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</si>
  <si>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</si>
  <si>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</si>
  <si>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</si>
  <si>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</si>
  <si>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</si>
  <si>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</si>
  <si>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</si>
  <si>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</si>
  <si>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</si>
  <si>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</si>
  <si>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</si>
  <si>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</si>
  <si>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</si>
  <si>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</si>
  <si>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</si>
  <si>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</si>
  <si>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</si>
  <si>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</si>
  <si>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</si>
  <si>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</si>
  <si>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</si>
  <si>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</si>
  <si>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</si>
  <si>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</si>
  <si>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</si>
  <si>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</si>
  <si>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</si>
  <si>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</si>
  <si>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</si>
  <si>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</si>
  <si>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</si>
  <si>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</si>
  <si>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</si>
  <si>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</si>
  <si>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</si>
  <si>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</si>
  <si>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</si>
  <si>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</si>
  <si>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</si>
  <si>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</si>
  <si>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</si>
  <si>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</si>
  <si>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</si>
  <si>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</si>
  <si>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</si>
  <si>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</si>
  <si>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</si>
  <si>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</si>
  <si>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</si>
  <si>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</si>
  <si>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</si>
  <si>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</si>
  <si>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</si>
  <si>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</si>
  <si>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</si>
  <si>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</si>
  <si>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</si>
  <si>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</si>
  <si>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</si>
  <si>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</si>
  <si>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</si>
  <si>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</si>
  <si>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</si>
  <si>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</si>
  <si>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</si>
  <si>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</si>
  <si>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</si>
  <si>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</si>
  <si>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</si>
  <si>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</si>
  <si>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</si>
  <si>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</si>
  <si>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</si>
  <si>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</si>
  <si>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</si>
  <si>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</si>
  <si>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</si>
  <si>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</si>
  <si>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</si>
  <si>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</si>
  <si>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</si>
  <si>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</si>
  <si>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</si>
  <si>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</si>
  <si>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</si>
  <si>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</si>
  <si>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</si>
  <si>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</si>
  <si>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</si>
  <si>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</si>
  <si>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</si>
  <si>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</si>
  <si>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</si>
  <si>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</si>
  <si>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</si>
  <si>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</si>
  <si>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</si>
  <si>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</si>
  <si>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</si>
  <si>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</si>
  <si>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</si>
  <si>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</si>
  <si>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</si>
  <si>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</si>
  <si>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</si>
  <si>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</si>
  <si>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</si>
  <si>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</si>
  <si>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</si>
  <si>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</si>
  <si>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</si>
  <si>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</si>
  <si>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</si>
  <si>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</si>
  <si>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</si>
  <si>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</si>
  <si>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</si>
  <si>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</si>
  <si>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</si>
  <si>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</si>
  <si>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</si>
  <si>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</si>
  <si>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</si>
  <si>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</si>
  <si>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</si>
  <si>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</si>
  <si>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</si>
  <si>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</si>
  <si>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</si>
  <si>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</si>
  <si>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</si>
  <si>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</si>
  <si>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</si>
  <si>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</si>
  <si>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</si>
  <si>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</si>
  <si>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</si>
  <si>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</si>
  <si>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</si>
  <si>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</si>
  <si>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</si>
  <si>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</si>
  <si>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</si>
  <si>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</si>
  <si>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</si>
  <si>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</si>
  <si>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</si>
  <si>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</si>
  <si>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</si>
  <si>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</si>
  <si>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</si>
  <si>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</si>
  <si>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</si>
  <si>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</si>
  <si>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</si>
  <si>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</si>
  <si>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</si>
  <si>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</si>
  <si>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</si>
  <si>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</si>
  <si>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</si>
  <si>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</si>
  <si>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</si>
  <si>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</si>
  <si>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</si>
  <si>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</si>
  <si>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</si>
  <si>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</si>
  <si>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</si>
  <si>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</si>
  <si>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</si>
  <si>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</si>
  <si>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</si>
  <si>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</si>
  <si>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</si>
  <si>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</si>
  <si>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</si>
  <si>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</si>
  <si>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</si>
  <si>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</si>
  <si>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</si>
  <si>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</si>
  <si>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</si>
  <si>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</si>
  <si>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</si>
  <si>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</si>
  <si>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</si>
  <si>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</si>
  <si>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</si>
  <si>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</si>
  <si>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</si>
  <si>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</si>
  <si>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</si>
  <si>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</si>
  <si>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</si>
  <si>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</si>
  <si>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</si>
  <si>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</si>
  <si>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</si>
  <si>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</si>
  <si>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</si>
  <si>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</si>
  <si>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</si>
  <si>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</si>
  <si>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</si>
  <si>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</si>
  <si>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</si>
  <si>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</si>
  <si>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</si>
  <si>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</si>
  <si>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</si>
  <si>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</si>
  <si>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</si>
  <si>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</si>
  <si>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</si>
  <si>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</si>
  <si>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</si>
  <si>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</si>
  <si>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</si>
  <si>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</si>
  <si>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</si>
  <si>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</si>
  <si>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</si>
  <si>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</si>
  <si>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</si>
  <si>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</si>
  <si>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</si>
  <si>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</si>
  <si>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</si>
  <si>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</si>
  <si>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</si>
  <si>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</si>
  <si>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</si>
  <si>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</si>
  <si>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</si>
  <si>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</si>
  <si>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</si>
  <si>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</si>
  <si>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</si>
  <si>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</si>
  <si>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</si>
  <si>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</si>
  <si>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</si>
  <si>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</si>
  <si>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</si>
  <si>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</si>
  <si>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</si>
  <si>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</si>
  <si>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</si>
  <si>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</si>
  <si>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</si>
  <si>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</si>
  <si>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</si>
  <si>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</si>
  <si>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</si>
  <si>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</si>
  <si>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</si>
  <si>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</si>
  <si>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</si>
  <si>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</si>
  <si>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</si>
  <si>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</si>
  <si>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</si>
  <si>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</si>
  <si>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</si>
  <si>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</si>
  <si>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</si>
  <si>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</si>
  <si>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</si>
  <si>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</si>
  <si>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</si>
  <si>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</si>
  <si>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</si>
  <si>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</si>
  <si>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</si>
  <si>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</si>
  <si>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</si>
  <si>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</si>
  <si>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</si>
  <si>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</si>
  <si>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</si>
  <si>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</si>
  <si>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</si>
  <si>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</si>
  <si>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</si>
  <si>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</si>
  <si>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</si>
  <si>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</si>
  <si>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</si>
  <si>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</si>
  <si>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</si>
  <si>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</si>
  <si>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</si>
  <si>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</si>
  <si>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</si>
  <si>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</si>
  <si>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</si>
  <si>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</si>
  <si>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</si>
  <si>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</si>
  <si>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</si>
  <si>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</si>
  <si>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</si>
  <si>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</si>
  <si>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</si>
  <si>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</si>
  <si>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</si>
  <si>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</si>
  <si>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</si>
  <si>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</si>
  <si>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</si>
  <si>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</si>
  <si>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</si>
  <si>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</si>
  <si>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</si>
  <si>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</si>
  <si>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</si>
  <si>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</si>
  <si>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</si>
  <si>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</si>
  <si>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</si>
  <si>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</si>
  <si>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</si>
  <si>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</si>
  <si>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</si>
  <si>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</si>
  <si>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</si>
  <si>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</si>
  <si>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</si>
  <si>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</si>
  <si>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</si>
  <si>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</si>
  <si>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</si>
  <si>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</si>
  <si>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</si>
  <si>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</si>
  <si>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</si>
  <si>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</si>
  <si>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</si>
  <si>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</si>
  <si>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</si>
  <si>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</si>
  <si>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</si>
  <si>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</si>
  <si>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</si>
  <si>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</si>
  <si>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</si>
  <si>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</si>
  <si>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</si>
  <si>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</si>
  <si>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</si>
  <si>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</si>
  <si>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</si>
  <si>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</si>
  <si>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</si>
  <si>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</si>
  <si>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</si>
  <si>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</si>
  <si>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</si>
  <si>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</si>
  <si>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</si>
  <si>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</si>
  <si>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</si>
  <si>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</si>
  <si>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</si>
  <si>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</si>
  <si>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</si>
  <si>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</si>
  <si>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</si>
  <si>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</si>
  <si>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</si>
  <si>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</si>
  <si>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</si>
  <si>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</si>
  <si>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</si>
  <si>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</si>
  <si>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</si>
  <si>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</si>
  <si>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</si>
  <si>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</si>
  <si>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</si>
  <si>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</si>
  <si>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</si>
  <si>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</si>
  <si>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</si>
  <si>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</si>
  <si>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</si>
  <si>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</si>
  <si>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</si>
  <si>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</si>
  <si>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</si>
  <si>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</si>
  <si>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</si>
  <si>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</si>
  <si>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</si>
  <si>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</si>
  <si>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</si>
  <si>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</si>
  <si>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</si>
  <si>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</si>
  <si>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</si>
  <si>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</si>
  <si>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</si>
  <si>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</si>
  <si>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</si>
  <si>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</si>
  <si>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</si>
  <si>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</si>
  <si>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</si>
  <si>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</si>
  <si>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</si>
  <si>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</si>
  <si>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</si>
  <si>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</si>
  <si>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</si>
  <si>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</si>
  <si>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</si>
  <si>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</si>
  <si>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</si>
  <si>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</si>
  <si>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</si>
  <si>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</si>
  <si>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</si>
  <si>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</si>
  <si>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</si>
  <si>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</si>
  <si>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</si>
  <si>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</si>
  <si>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</si>
  <si>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</si>
  <si>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</si>
  <si>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</si>
  <si>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</si>
  <si>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</si>
  <si>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</si>
  <si>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</si>
  <si>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</si>
  <si>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</si>
  <si>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</si>
  <si>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</si>
  <si>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</si>
  <si>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</si>
  <si>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</si>
  <si>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</si>
  <si>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</si>
  <si>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</si>
  <si>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</si>
  <si>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</si>
  <si>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</si>
  <si>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</si>
  <si>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</si>
  <si>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</si>
  <si>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</si>
  <si>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</si>
  <si>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</si>
  <si>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</si>
  <si>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</si>
  <si>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</si>
  <si>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</si>
  <si>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</si>
  <si>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</si>
  <si>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</si>
  <si>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</si>
  <si>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</si>
  <si>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</si>
  <si>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</si>
  <si>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</si>
  <si>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</si>
  <si>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</si>
  <si>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</si>
  <si>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</si>
  <si>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</si>
  <si>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</si>
  <si>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</si>
  <si>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</si>
  <si>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</si>
  <si>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</si>
  <si>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</si>
  <si>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</si>
  <si>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</si>
  <si>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</si>
  <si>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</si>
  <si>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</si>
  <si>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</si>
  <si>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</si>
  <si>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</si>
  <si>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</si>
  <si>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</si>
  <si>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</si>
  <si>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</si>
  <si>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</si>
  <si>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</si>
  <si>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</si>
  <si>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</si>
  <si>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</si>
  <si>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</si>
  <si>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</si>
  <si>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</si>
  <si>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</si>
  <si>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</si>
  <si>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</si>
  <si>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</si>
  <si>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</si>
  <si>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</si>
  <si>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</si>
  <si>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</si>
  <si>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</si>
  <si>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</si>
  <si>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</si>
  <si>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</si>
  <si>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</si>
  <si>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</si>
  <si>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</si>
  <si>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</si>
  <si>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</si>
  <si>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</si>
  <si>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</si>
  <si>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</si>
  <si>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</si>
  <si>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</si>
  <si>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</si>
  <si>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</si>
  <si>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</si>
  <si>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</si>
  <si>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</si>
  <si>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</si>
  <si>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</si>
  <si>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</si>
  <si>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</si>
  <si>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</si>
  <si>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</si>
  <si>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</si>
  <si>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</si>
  <si>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</si>
  <si>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</si>
  <si>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</si>
  <si>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</si>
  <si>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</si>
  <si>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</si>
  <si>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</si>
  <si>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</si>
  <si>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</si>
  <si>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</si>
  <si>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</si>
  <si>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</si>
  <si>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</si>
  <si>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</si>
  <si>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</si>
  <si>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</si>
  <si>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</si>
  <si>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</si>
  <si>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</si>
  <si>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</si>
  <si>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</si>
  <si>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</si>
  <si>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</si>
  <si>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</si>
  <si>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</si>
  <si>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</si>
  <si>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</si>
  <si>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</si>
  <si>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</si>
  <si>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</si>
  <si>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</si>
  <si>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</si>
  <si>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</si>
  <si>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</si>
  <si>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</si>
  <si>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</si>
  <si>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</si>
  <si>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</si>
  <si>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</si>
  <si>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</si>
  <si>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</si>
  <si>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</si>
  <si>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</si>
  <si>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</si>
  <si>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</si>
  <si>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</si>
  <si>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</si>
  <si>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</si>
  <si>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</si>
  <si>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</si>
  <si>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</si>
  <si>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</si>
  <si>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</si>
  <si>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</si>
  <si>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</si>
  <si>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</si>
  <si>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</si>
  <si>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</si>
  <si>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</si>
  <si>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</si>
  <si>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</si>
  <si>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</si>
  <si>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</si>
  <si>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</si>
  <si>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</si>
  <si>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</si>
  <si>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</si>
  <si>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</si>
  <si>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</si>
  <si>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</si>
  <si>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</si>
  <si>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</si>
  <si>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</si>
  <si>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</si>
  <si>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</si>
  <si>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</si>
  <si>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</si>
  <si>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</si>
  <si>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</si>
  <si>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</si>
  <si>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</si>
  <si>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</si>
  <si>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</si>
  <si>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</si>
  <si>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</si>
  <si>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</si>
  <si>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</si>
  <si>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</si>
  <si>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</si>
  <si>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</si>
  <si>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</si>
  <si>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</si>
  <si>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</si>
  <si>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</si>
  <si>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</si>
  <si>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</si>
  <si>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</si>
  <si>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</si>
  <si>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</si>
  <si>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</si>
  <si>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</si>
  <si>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</si>
  <si>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</si>
  <si>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</si>
  <si>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</si>
  <si>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</si>
  <si>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</si>
  <si>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</si>
  <si>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</si>
  <si>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</si>
  <si>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</si>
  <si>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</si>
  <si>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</si>
  <si>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</si>
  <si>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</si>
  <si>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</si>
  <si>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</si>
  <si>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</si>
  <si>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</si>
  <si>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</si>
  <si>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</si>
  <si>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</si>
  <si>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</si>
  <si>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</si>
  <si>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</si>
  <si>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</si>
  <si>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</si>
  <si>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</si>
  <si>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</si>
  <si>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</si>
  <si>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</si>
  <si>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</si>
  <si>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</si>
  <si>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</si>
  <si>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</si>
  <si>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</si>
  <si>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</si>
  <si>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</si>
  <si>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</si>
  <si>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</si>
  <si>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</si>
  <si>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</si>
  <si>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</si>
  <si>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</si>
  <si>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</si>
  <si>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</si>
  <si>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</si>
  <si>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</si>
  <si>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</si>
  <si>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</si>
  <si>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</si>
  <si>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</si>
  <si>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</si>
  <si>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</si>
  <si>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</si>
  <si>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</si>
  <si>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</si>
  <si>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</si>
  <si>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</si>
  <si>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</si>
  <si>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</si>
  <si>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</si>
  <si>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</si>
  <si>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</si>
  <si>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</si>
  <si>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</si>
  <si>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</si>
  <si>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</si>
  <si>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</si>
  <si>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</si>
  <si>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</si>
  <si>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</si>
  <si>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</si>
  <si>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</si>
  <si>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</si>
  <si>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</si>
  <si>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</si>
  <si>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</si>
  <si>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</si>
  <si>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</si>
  <si>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</si>
  <si>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</si>
  <si>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</si>
  <si>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</si>
  <si>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</si>
  <si>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</si>
  <si>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</si>
  <si>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</si>
  <si>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</si>
  <si>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</si>
  <si>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</si>
  <si>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</si>
  <si>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</si>
  <si>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</si>
  <si>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</si>
  <si>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</si>
  <si>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</si>
  <si>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</si>
  <si>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</si>
  <si>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</si>
  <si>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</si>
  <si>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</si>
  <si>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</si>
  <si>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</si>
  <si>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</si>
  <si>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</si>
  <si>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</si>
  <si>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</si>
  <si>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</si>
  <si>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</si>
  <si>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</si>
  <si>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</si>
  <si>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</si>
  <si>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</si>
  <si>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</si>
  <si>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</si>
  <si>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</si>
  <si>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</si>
  <si>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</si>
  <si>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</si>
  <si>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</si>
  <si>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</si>
  <si>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</si>
  <si>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</si>
  <si>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</si>
  <si>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</si>
  <si>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</si>
  <si>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</si>
  <si>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</si>
  <si>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</si>
  <si>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</si>
  <si>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</si>
  <si>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</si>
  <si>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</si>
  <si>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</si>
  <si>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</si>
  <si>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</si>
  <si>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</si>
  <si>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</si>
  <si>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</si>
  <si>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</si>
  <si>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</si>
  <si>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</si>
  <si>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</si>
  <si>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</si>
  <si>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</si>
  <si>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</si>
  <si>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</si>
  <si>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</si>
  <si>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</si>
  <si>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</si>
  <si>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</si>
  <si>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</si>
  <si>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</si>
  <si>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</si>
  <si>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</si>
  <si>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</si>
  <si>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</si>
  <si>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</si>
  <si>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</si>
  <si>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</si>
  <si>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</si>
  <si>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</si>
  <si>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</si>
  <si>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</si>
  <si>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</si>
  <si>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</si>
  <si>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</si>
  <si>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</si>
  <si>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</si>
  <si>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</si>
  <si>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</si>
  <si>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</si>
  <si>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</si>
  <si>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</si>
  <si>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</si>
  <si>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</si>
  <si>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</si>
  <si>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</si>
  <si>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</si>
  <si>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</si>
  <si>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</si>
  <si>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</si>
  <si>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</si>
  <si>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</si>
  <si>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</si>
  <si>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</si>
  <si>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</si>
  <si>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</si>
  <si>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</si>
  <si>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</si>
  <si>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</si>
  <si>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</si>
  <si>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</si>
  <si>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</si>
  <si>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</si>
  <si>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</si>
  <si>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</si>
  <si>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</si>
  <si>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</si>
  <si>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</si>
  <si>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</si>
  <si>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</si>
  <si>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</si>
  <si>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</si>
  <si>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</si>
  <si>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</si>
  <si>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</si>
  <si>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</si>
  <si>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</si>
  <si>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</si>
  <si>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</si>
  <si>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</si>
  <si>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</si>
  <si>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</si>
  <si>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</si>
  <si>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</si>
  <si>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</si>
  <si>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</si>
  <si>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</si>
  <si>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</si>
  <si>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</si>
  <si>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</si>
  <si>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</si>
  <si>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</si>
  <si>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</si>
  <si>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</si>
  <si>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</si>
  <si>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</si>
  <si>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</si>
  <si>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</si>
  <si>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</si>
  <si>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</si>
  <si>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</si>
  <si>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</si>
  <si>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</si>
  <si>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</si>
  <si>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</si>
  <si>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</si>
  <si>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</si>
  <si>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</si>
  <si>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</si>
  <si>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</si>
  <si>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</si>
  <si>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</si>
  <si>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</si>
  <si>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</si>
  <si>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</si>
  <si>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</si>
  <si>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</si>
  <si>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</si>
  <si>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</si>
  <si>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</si>
  <si>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</si>
  <si>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</si>
  <si>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</si>
  <si>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</si>
  <si>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</si>
  <si>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</si>
  <si>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</si>
  <si>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</si>
  <si>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</si>
  <si>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</si>
  <si>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</si>
  <si>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</si>
  <si>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</si>
  <si>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</si>
  <si>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</si>
  <si>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</si>
  <si>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</si>
  <si>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</si>
  <si>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</si>
  <si>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</si>
  <si>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</si>
  <si>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</si>
  <si>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</si>
  <si>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</si>
  <si>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</si>
  <si>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</si>
  <si>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</si>
  <si>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</si>
  <si>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</si>
  <si>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</si>
  <si>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</si>
  <si>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</si>
  <si>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</si>
  <si>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</si>
  <si>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</si>
  <si>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</si>
  <si>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</si>
  <si>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</si>
  <si>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</si>
  <si>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</si>
  <si>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</si>
  <si>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</si>
  <si>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</si>
  <si>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</si>
  <si>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</si>
  <si>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</si>
  <si>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</si>
  <si>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</si>
  <si>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</si>
  <si>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</si>
  <si>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</si>
  <si>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</si>
  <si>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</si>
  <si>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</si>
  <si>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</si>
  <si>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</si>
  <si>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</si>
  <si>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</si>
  <si>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</si>
  <si>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</si>
  <si>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</si>
  <si>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</si>
  <si>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</si>
  <si>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</si>
  <si>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</si>
  <si>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</si>
  <si>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</si>
  <si>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</si>
  <si>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</si>
  <si>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</si>
  <si>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</si>
  <si>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</si>
  <si>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</si>
  <si>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</si>
  <si>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</si>
  <si>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</si>
  <si>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</si>
  <si>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</si>
  <si>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</si>
  <si>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</si>
  <si>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</si>
  <si>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</si>
  <si>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</si>
  <si>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</si>
  <si>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</si>
  <si>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</si>
  <si>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</si>
  <si>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</si>
  <si>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</si>
  <si>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</si>
  <si>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</si>
  <si>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</si>
  <si>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</si>
  <si>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</si>
  <si>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</si>
  <si>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</si>
  <si>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</si>
  <si>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</si>
  <si>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</si>
  <si>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</si>
  <si>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</si>
  <si>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</si>
  <si>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</si>
  <si>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</si>
  <si>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</si>
  <si>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</si>
  <si>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</si>
  <si>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</si>
  <si>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</si>
  <si>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</si>
  <si>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</si>
  <si>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</si>
  <si>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</si>
  <si>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</si>
  <si>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</si>
  <si>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</si>
  <si>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</si>
  <si>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</si>
  <si>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</si>
  <si>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</si>
  <si>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</si>
  <si>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</si>
  <si>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</si>
  <si>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</si>
  <si>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</si>
  <si>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</si>
  <si>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</si>
  <si>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</si>
  <si>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</si>
  <si>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</si>
  <si>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</si>
  <si>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</si>
  <si>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</si>
  <si>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</si>
  <si>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</si>
  <si>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</si>
  <si>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</si>
  <si>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</si>
  <si>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</si>
  <si>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</si>
  <si>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</si>
  <si>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</si>
  <si>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</si>
  <si>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</si>
  <si>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</si>
  <si>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</si>
  <si>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</si>
  <si>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</si>
  <si>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</si>
  <si>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</si>
  <si>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</si>
  <si>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</si>
  <si>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</si>
  <si>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</si>
  <si>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</si>
  <si>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</si>
  <si>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</si>
  <si>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</si>
  <si>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</si>
  <si>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</si>
  <si>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</si>
  <si>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</si>
  <si>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</si>
  <si>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</si>
  <si>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</si>
  <si>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</si>
  <si>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</si>
  <si>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</si>
  <si>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</si>
  <si>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</si>
  <si>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</si>
  <si>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</si>
  <si>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</si>
  <si>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</si>
  <si>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</si>
  <si>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</si>
  <si>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</si>
  <si>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</si>
  <si>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</si>
  <si>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</si>
  <si>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</si>
  <si>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</si>
  <si>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</si>
  <si>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</si>
  <si>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</si>
  <si>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</si>
  <si>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</si>
  <si>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</si>
  <si>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</si>
  <si>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</si>
  <si>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</si>
  <si>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</si>
  <si>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</si>
  <si>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</si>
  <si>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</si>
  <si>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</si>
  <si>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</si>
  <si>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</si>
  <si>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</si>
  <si>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</si>
  <si>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</si>
  <si>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</si>
  <si>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</si>
  <si>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</si>
  <si>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</si>
  <si>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</si>
  <si>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</si>
  <si>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</si>
  <si>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</si>
  <si>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</si>
  <si>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</si>
  <si>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</si>
  <si>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</si>
  <si>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</si>
  <si>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</si>
  <si>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</si>
  <si>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</si>
  <si>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</si>
  <si>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</si>
  <si>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</si>
  <si>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</si>
  <si>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</si>
  <si>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</si>
  <si>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</si>
  <si>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</si>
  <si>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</si>
  <si>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</si>
  <si>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</si>
  <si>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</si>
  <si>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</si>
  <si>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</si>
  <si>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</si>
  <si>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</si>
  <si>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</si>
  <si>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</si>
  <si>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</si>
  <si>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</si>
  <si>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</si>
  <si>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</si>
  <si>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</si>
  <si>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</si>
  <si>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</si>
  <si>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</si>
  <si>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</si>
  <si>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</si>
  <si>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</si>
  <si>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</si>
  <si>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</si>
  <si>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</si>
  <si>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</si>
  <si>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</si>
  <si>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</si>
  <si>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</si>
  <si>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</si>
  <si>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</si>
  <si>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</si>
  <si>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</si>
  <si>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</si>
  <si>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</si>
  <si>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</si>
  <si>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</si>
  <si>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</si>
  <si>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</si>
  <si>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</si>
  <si>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</si>
  <si>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</si>
  <si>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</si>
  <si>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</si>
  <si>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</si>
  <si>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</si>
  <si>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</si>
  <si>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</si>
  <si>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</si>
  <si>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</si>
  <si>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</si>
  <si>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</si>
  <si>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</si>
  <si>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</si>
  <si>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</si>
  <si>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</si>
  <si>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</si>
  <si>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</si>
  <si>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</si>
  <si>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</si>
  <si>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</si>
  <si>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</si>
  <si>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</si>
  <si>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</si>
  <si>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</si>
  <si>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</si>
  <si>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</si>
  <si>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</si>
  <si>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</si>
  <si>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</si>
  <si>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</si>
  <si>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</si>
  <si>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</si>
  <si>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</si>
  <si>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</si>
  <si>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</si>
  <si>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</si>
  <si>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</si>
  <si>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</si>
  <si>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</si>
  <si>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</si>
  <si>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</si>
  <si>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</si>
  <si>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</si>
  <si>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</si>
  <si>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</si>
  <si>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</si>
  <si>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</si>
  <si>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</si>
  <si>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</si>
  <si>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</si>
  <si>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</si>
  <si>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</si>
  <si>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</si>
  <si>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</si>
  <si>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</si>
  <si>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</si>
  <si>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</si>
  <si>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</si>
  <si>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</si>
  <si>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</si>
  <si>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</si>
  <si>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</si>
  <si>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</si>
  <si>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</si>
  <si>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</si>
  <si>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</si>
  <si>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</si>
  <si>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</si>
  <si>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</si>
  <si>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</si>
  <si>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</si>
  <si>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</si>
  <si>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</si>
  <si>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</si>
  <si>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</si>
  <si>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</si>
  <si>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</si>
  <si>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</si>
  <si>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</si>
  <si>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</si>
  <si>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</si>
  <si>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</si>
  <si>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</si>
  <si>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</si>
  <si>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</si>
  <si>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</si>
  <si>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</si>
  <si>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</si>
  <si>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</si>
  <si>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</si>
  <si>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</si>
  <si>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</si>
  <si>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</si>
  <si>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</si>
  <si>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</si>
  <si>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</si>
  <si>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</si>
  <si>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</si>
  <si>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</si>
  <si>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</si>
  <si>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</si>
  <si>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</si>
  <si>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</si>
  <si>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</si>
  <si>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</si>
  <si>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</si>
  <si>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</si>
  <si>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</si>
  <si>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</si>
  <si>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</si>
  <si>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</si>
  <si>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</si>
  <si>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</si>
  <si>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</si>
  <si>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</si>
  <si>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</si>
  <si>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</si>
  <si>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</si>
  <si>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</si>
  <si>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</si>
  <si>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</si>
  <si>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</si>
  <si>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</si>
  <si>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</si>
  <si>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</si>
  <si>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</si>
  <si>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</si>
  <si>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</si>
  <si>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</si>
  <si>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</si>
  <si>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</si>
  <si>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</si>
  <si>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</si>
  <si>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</si>
  <si>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</si>
  <si>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</si>
  <si>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</si>
  <si>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</si>
  <si>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</si>
  <si>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</si>
  <si>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</si>
  <si>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</si>
  <si>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</si>
  <si>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</si>
  <si>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</si>
  <si>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</si>
  <si>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</si>
  <si>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</si>
  <si>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</si>
  <si>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</si>
  <si>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</si>
  <si>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</si>
  <si>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</si>
  <si>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</si>
  <si>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</si>
  <si>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</si>
  <si>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</si>
  <si>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</si>
  <si>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</si>
  <si>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</si>
  <si>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</si>
  <si>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</si>
  <si>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</si>
  <si>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</si>
  <si>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</si>
  <si>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</si>
  <si>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</si>
  <si>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</si>
  <si>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</si>
  <si>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</si>
  <si>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</si>
  <si>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</si>
  <si>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</si>
  <si>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</si>
  <si>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</si>
  <si>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</si>
  <si>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</si>
  <si>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</si>
  <si>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</si>
  <si>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</si>
  <si>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</si>
  <si>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</si>
  <si>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</si>
  <si>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</si>
  <si>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</si>
  <si>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</si>
  <si>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</si>
  <si>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</si>
  <si>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</si>
  <si>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</si>
  <si>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</si>
  <si>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</si>
  <si>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</si>
  <si>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</si>
  <si>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</si>
  <si>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</si>
  <si>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</si>
  <si>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</si>
  <si>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</si>
  <si>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</si>
  <si>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</si>
  <si>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</si>
  <si>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</si>
  <si>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</si>
  <si>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</si>
  <si>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</si>
  <si>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</si>
  <si>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</si>
  <si>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</si>
  <si>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</si>
  <si>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</si>
  <si>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</si>
  <si>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</si>
  <si>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</si>
  <si>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</si>
  <si>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</si>
  <si>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</si>
  <si>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</si>
  <si>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</si>
  <si>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</si>
  <si>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</si>
  <si>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</si>
  <si>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</si>
  <si>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</si>
  <si>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</si>
  <si>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</si>
  <si>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</si>
  <si>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</si>
  <si>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</si>
  <si>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</si>
  <si>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</si>
  <si>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</si>
  <si>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</si>
  <si>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</si>
  <si>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</si>
  <si>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</si>
  <si>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</si>
  <si>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</si>
  <si>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</si>
  <si>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</si>
  <si>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</si>
  <si>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</si>
  <si>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</si>
  <si>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</si>
  <si>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</si>
  <si>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</si>
  <si>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</si>
  <si>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</si>
  <si>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</si>
  <si>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</si>
  <si>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</si>
  <si>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</si>
  <si>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</si>
  <si>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</si>
  <si>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</si>
  <si>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</si>
  <si>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</si>
  <si>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</si>
  <si>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</si>
  <si>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</si>
  <si>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</si>
  <si>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</si>
  <si>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</si>
  <si>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</si>
  <si>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</si>
  <si>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</si>
  <si>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</si>
  <si>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</si>
  <si>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</si>
  <si>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</si>
  <si>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</si>
  <si>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</si>
  <si>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</si>
  <si>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</si>
  <si>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</si>
  <si>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</si>
  <si>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</si>
  <si>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</si>
  <si>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</si>
  <si>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</si>
  <si>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</si>
  <si>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</si>
  <si>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</si>
  <si>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</si>
  <si>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</si>
  <si>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</si>
  <si>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</si>
  <si>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</si>
  <si>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</si>
  <si>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</si>
  <si>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</si>
  <si>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</si>
  <si>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</si>
  <si>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</si>
  <si>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</si>
  <si>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</si>
  <si>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</si>
  <si>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</si>
  <si>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</si>
  <si>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</si>
  <si>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</si>
  <si>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</si>
  <si>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</si>
  <si>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</si>
  <si>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</si>
  <si>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</si>
  <si>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</si>
  <si>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</si>
  <si>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</si>
  <si>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</si>
  <si>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</si>
  <si>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</si>
  <si>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</si>
  <si>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</si>
  <si>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</si>
  <si>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</si>
  <si>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</si>
  <si>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</si>
  <si>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</si>
  <si>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</si>
  <si>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</si>
  <si>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</si>
  <si>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</si>
  <si>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</si>
  <si>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</si>
  <si>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</si>
  <si>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</si>
  <si>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</si>
  <si>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</si>
  <si>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</si>
  <si>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</si>
  <si>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</si>
  <si>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</si>
  <si>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</si>
  <si>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</si>
  <si>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</si>
  <si>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</si>
  <si>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</si>
  <si>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</si>
  <si>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</si>
  <si>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</si>
  <si>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</si>
  <si>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</si>
  <si>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</si>
  <si>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</si>
  <si>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</si>
  <si>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</si>
  <si>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</si>
  <si>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</si>
  <si>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</si>
  <si>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</si>
  <si>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</si>
  <si>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</si>
  <si>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</si>
  <si>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</si>
  <si>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</si>
  <si>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</si>
  <si>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</si>
  <si>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</si>
  <si>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</si>
  <si>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</si>
  <si>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</si>
  <si>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</si>
  <si>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</si>
  <si>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</si>
  <si>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</si>
  <si>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</si>
  <si>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</si>
  <si>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</si>
  <si>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</si>
  <si>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</si>
  <si>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</si>
  <si>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</si>
  <si>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</si>
  <si>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</si>
  <si>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</si>
  <si>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</si>
  <si>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</si>
  <si>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</si>
  <si>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</si>
  <si>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</si>
  <si>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</si>
  <si>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</si>
  <si>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</si>
  <si>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</si>
  <si>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</si>
  <si>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</si>
  <si>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</si>
  <si>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</si>
  <si>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</si>
  <si>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</si>
  <si>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</si>
  <si>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</si>
  <si>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</si>
  <si>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</si>
  <si>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</si>
  <si>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</si>
  <si>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</si>
  <si>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</si>
  <si>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</si>
  <si>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</si>
  <si>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</si>
  <si>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</si>
  <si>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</si>
  <si>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</si>
  <si>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</si>
  <si>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</si>
  <si>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</si>
  <si>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</si>
  <si>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</si>
  <si>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</si>
  <si>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</si>
  <si>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</si>
  <si>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</si>
  <si>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</si>
  <si>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</si>
  <si>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</si>
  <si>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</si>
  <si>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</si>
  <si>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</si>
  <si>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</si>
  <si>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</si>
  <si>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</si>
  <si>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</si>
  <si>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</si>
  <si>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</si>
  <si>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</si>
  <si>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</si>
  <si>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</si>
  <si>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</si>
  <si>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</si>
  <si>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</si>
  <si>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</si>
  <si>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</si>
  <si>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</si>
  <si>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</si>
  <si>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</si>
  <si>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</si>
  <si>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</si>
  <si>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</si>
  <si>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</si>
  <si>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</si>
  <si>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</si>
  <si>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</si>
  <si>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</si>
  <si>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</si>
  <si>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</si>
  <si>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</si>
  <si>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</si>
  <si>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</si>
  <si>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</si>
  <si>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</si>
  <si>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</si>
  <si>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</si>
  <si>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</si>
  <si>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</si>
  <si>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</si>
  <si>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</si>
  <si>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</si>
  <si>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</si>
  <si>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</si>
  <si>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</si>
  <si>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</si>
  <si>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</si>
  <si>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</si>
  <si>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</si>
  <si>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</si>
  <si>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</si>
  <si>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</si>
  <si>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</si>
  <si>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</si>
  <si>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</si>
  <si>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</si>
  <si>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</si>
  <si>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</si>
  <si>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</si>
  <si>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</si>
  <si>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</si>
  <si>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</si>
  <si>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</si>
  <si>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</si>
  <si>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</si>
  <si>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</si>
  <si>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</si>
  <si>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</si>
  <si>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</si>
  <si>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</si>
  <si>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</si>
  <si>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</si>
  <si>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</si>
  <si>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</si>
  <si>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</si>
  <si>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</si>
  <si>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</si>
  <si>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</si>
  <si>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</si>
  <si>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</si>
  <si>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</si>
  <si>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</si>
  <si>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</si>
  <si>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</si>
  <si>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</si>
  <si>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</si>
  <si>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</si>
  <si>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</si>
  <si>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</si>
  <si>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</si>
  <si>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</si>
  <si>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</si>
  <si>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</si>
  <si>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</si>
  <si>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</si>
  <si>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</si>
  <si>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</si>
  <si>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</si>
  <si>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</si>
  <si>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</si>
  <si>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</si>
  <si>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</si>
  <si>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</si>
  <si>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</si>
  <si>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</si>
  <si>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</si>
  <si>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</si>
  <si>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</si>
  <si>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</si>
  <si>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</si>
  <si>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</si>
  <si>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</si>
  <si>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</si>
  <si>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</si>
  <si>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</si>
  <si>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</si>
  <si>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</si>
  <si>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</si>
  <si>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</si>
  <si>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</si>
  <si>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</si>
  <si>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</si>
  <si>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</si>
  <si>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</si>
  <si>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</si>
  <si>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</si>
  <si>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</si>
  <si>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</si>
  <si>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</si>
  <si>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</si>
  <si>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</si>
  <si>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</si>
  <si>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</si>
  <si>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</si>
  <si>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</si>
  <si>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</si>
  <si>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</si>
  <si>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</si>
  <si>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</si>
  <si>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</si>
  <si>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</si>
  <si>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</si>
  <si>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</si>
  <si>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</si>
  <si>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</si>
  <si>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</si>
  <si>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</si>
  <si>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</si>
  <si>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</si>
  <si>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</si>
  <si>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</si>
  <si>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</si>
  <si>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</si>
  <si>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</si>
  <si>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</si>
  <si>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</si>
  <si>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</si>
  <si>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</si>
  <si>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</si>
  <si>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</si>
  <si>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</si>
  <si>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</si>
  <si>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</si>
  <si>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</si>
  <si>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</si>
  <si>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</si>
  <si>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</si>
  <si>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</si>
  <si>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</si>
  <si>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</si>
  <si>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</si>
  <si>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</si>
  <si>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</si>
  <si>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</si>
  <si>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</si>
  <si>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</si>
  <si>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</si>
  <si>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</si>
  <si>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</si>
  <si>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</si>
  <si>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</si>
  <si>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</si>
  <si>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</si>
  <si>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</si>
  <si>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</si>
  <si>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</si>
  <si>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</si>
  <si>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</si>
  <si>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</si>
  <si>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</si>
  <si>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</si>
  <si>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</si>
  <si>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</si>
  <si>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</si>
  <si>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</si>
  <si>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</si>
  <si>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</si>
  <si>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</si>
  <si>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</si>
  <si>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</si>
  <si>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</si>
  <si>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</si>
  <si>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</si>
  <si>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</si>
  <si>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</si>
  <si>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</si>
  <si>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</si>
  <si>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</si>
  <si>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</si>
  <si>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</si>
  <si>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</si>
  <si>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</si>
  <si>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</si>
  <si>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</si>
  <si>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</si>
  <si>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</si>
  <si>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</si>
  <si>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</si>
  <si>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</si>
  <si>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</si>
  <si>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</si>
  <si>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</si>
  <si>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</si>
  <si>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</si>
  <si>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</si>
  <si>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</si>
  <si>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</si>
  <si>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</si>
  <si>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</si>
  <si>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</si>
  <si>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</si>
  <si>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</si>
  <si>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</si>
  <si>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</si>
  <si>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</si>
  <si>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</si>
  <si>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</si>
  <si>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</si>
  <si>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</si>
  <si>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</si>
  <si>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</si>
  <si>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</si>
  <si>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</si>
  <si>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</si>
  <si>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</si>
  <si>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</si>
  <si>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</si>
  <si>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</si>
  <si>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</si>
  <si>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</si>
  <si>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</si>
  <si>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</si>
  <si>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</si>
  <si>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</si>
  <si>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</si>
  <si>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</si>
  <si>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</si>
  <si>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</si>
  <si>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</si>
  <si>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</si>
  <si>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</si>
  <si>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</si>
  <si>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</si>
  <si>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</si>
  <si>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</si>
  <si>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</si>
  <si>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</si>
  <si>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</si>
  <si>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</si>
  <si>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</si>
  <si>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</si>
  <si>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</si>
  <si>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</si>
  <si>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</si>
  <si>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</si>
  <si>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</si>
  <si>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</si>
  <si>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</si>
  <si>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</si>
  <si>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</si>
  <si>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</si>
  <si>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</si>
  <si>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</si>
  <si>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</si>
  <si>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</si>
  <si>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</si>
  <si>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</si>
  <si>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</si>
  <si>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</si>
  <si>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</si>
  <si>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</si>
  <si>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</si>
  <si>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</si>
  <si>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</si>
  <si>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</si>
  <si>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</si>
  <si>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</si>
  <si>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</si>
  <si>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</si>
  <si>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</si>
  <si>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</si>
  <si>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</si>
  <si>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</si>
  <si>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</si>
  <si>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</si>
  <si>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</si>
  <si>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</si>
  <si>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</si>
  <si>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</si>
  <si>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</si>
  <si>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</si>
  <si>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</si>
  <si>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</si>
  <si>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</si>
  <si>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</si>
  <si>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</si>
  <si>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</si>
  <si>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</si>
  <si>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</si>
  <si>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</si>
  <si>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</si>
  <si>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</si>
  <si>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</si>
  <si>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</si>
  <si>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</si>
  <si>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</si>
  <si>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</si>
  <si>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</si>
  <si>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</si>
  <si>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</si>
  <si>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</si>
  <si>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</si>
  <si>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</si>
  <si>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</si>
  <si>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</si>
  <si>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</si>
  <si>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</si>
  <si>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</si>
  <si>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</si>
  <si>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</si>
  <si>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</si>
  <si>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</si>
  <si>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</si>
  <si>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</si>
  <si>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</si>
  <si>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</si>
  <si>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</si>
  <si>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</si>
  <si>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</si>
  <si>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</si>
  <si>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</si>
  <si>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</si>
  <si>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</si>
  <si>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</si>
  <si>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</si>
  <si>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</si>
  <si>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</si>
  <si>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</si>
  <si>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</si>
  <si>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</si>
  <si>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</si>
  <si>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</si>
  <si>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</si>
  <si>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</si>
  <si>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</si>
  <si>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</si>
  <si>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</si>
  <si>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</si>
  <si>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</si>
  <si>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</si>
  <si>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</si>
  <si>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</si>
  <si>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</si>
  <si>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</si>
  <si>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</si>
  <si>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</si>
  <si>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</si>
  <si>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</si>
  <si>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</si>
  <si>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</si>
  <si>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</si>
  <si>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</si>
  <si>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</si>
  <si>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</si>
  <si>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</si>
  <si>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</si>
  <si>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</si>
  <si>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</si>
  <si>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</si>
  <si>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</si>
  <si>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</si>
  <si>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</si>
  <si>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</si>
  <si>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</si>
  <si>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</si>
  <si>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</si>
  <si>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</si>
  <si>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</si>
  <si>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</si>
  <si>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</si>
  <si>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</si>
  <si>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</si>
  <si>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</si>
  <si>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</si>
  <si>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</si>
  <si>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</si>
  <si>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</si>
  <si>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</si>
  <si>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</si>
  <si>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</si>
  <si>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</si>
  <si>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</si>
  <si>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</si>
  <si>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</si>
  <si>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</si>
  <si>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</si>
  <si>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</si>
  <si>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</si>
  <si>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</si>
  <si>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</si>
  <si>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</si>
  <si>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</si>
  <si>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</si>
  <si>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</si>
  <si>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</si>
  <si>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</si>
  <si>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</si>
  <si>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</si>
  <si>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</si>
  <si>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</si>
  <si>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</si>
  <si>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</si>
  <si>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</si>
  <si>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</si>
  <si>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</si>
  <si>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</si>
  <si>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</si>
  <si>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</si>
  <si>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</si>
  <si>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</si>
  <si>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</si>
  <si>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</si>
  <si>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</si>
  <si>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</si>
  <si>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</si>
  <si>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</si>
  <si>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</si>
  <si>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</si>
  <si>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</si>
  <si>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</si>
  <si>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</si>
  <si>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</si>
  <si>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</si>
  <si>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</si>
  <si>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</si>
  <si>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</si>
  <si>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</si>
  <si>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</si>
  <si>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</si>
  <si>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</si>
  <si>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</si>
  <si>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</si>
  <si>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</si>
  <si>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</si>
  <si>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</si>
  <si>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</si>
  <si>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</si>
  <si>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</si>
  <si>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</si>
  <si>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</si>
  <si>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</si>
  <si>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</si>
  <si>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</si>
  <si>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</si>
  <si>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</si>
  <si>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</si>
  <si>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</si>
  <si>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</si>
  <si>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</si>
  <si>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</si>
  <si>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</si>
  <si>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</si>
  <si>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</si>
  <si>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</si>
  <si>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</si>
  <si>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</si>
  <si>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</si>
  <si>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</si>
  <si>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</si>
  <si>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</si>
  <si>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</si>
  <si>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</si>
  <si>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</si>
  <si>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</si>
  <si>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</si>
  <si>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</si>
  <si>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</si>
  <si>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</si>
  <si>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</si>
  <si>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</si>
  <si>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</si>
  <si>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</si>
  <si>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</si>
  <si>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</si>
  <si>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</si>
  <si>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</si>
  <si>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</si>
  <si>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</si>
  <si>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</si>
  <si>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</si>
  <si>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</si>
  <si>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</si>
  <si>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</si>
  <si>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</si>
  <si>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</si>
  <si>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</si>
  <si>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</si>
  <si>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</si>
  <si>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</si>
  <si>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</si>
  <si>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</si>
  <si>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</si>
  <si>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</si>
  <si>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</si>
  <si>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</si>
  <si>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</si>
  <si>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</si>
  <si>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</si>
  <si>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</si>
  <si>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</si>
  <si>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</si>
  <si>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</si>
  <si>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</si>
  <si>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</si>
  <si>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</si>
  <si>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</si>
  <si>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</si>
  <si>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</si>
  <si>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</si>
  <si>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</si>
  <si>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</si>
  <si>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</si>
  <si>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</si>
  <si>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</si>
  <si>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</si>
  <si>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</si>
  <si>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</si>
  <si>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</si>
  <si>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</si>
  <si>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</si>
  <si>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</si>
  <si>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</si>
  <si>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</si>
  <si>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</si>
  <si>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</si>
  <si>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</si>
  <si>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</si>
  <si>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</si>
  <si>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</si>
  <si>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</si>
  <si>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</si>
  <si>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</si>
  <si>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</si>
  <si>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</si>
  <si>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</si>
  <si>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</si>
  <si>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</si>
  <si>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</si>
  <si>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</si>
  <si>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</si>
  <si>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</si>
  <si>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</si>
  <si>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</si>
  <si>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</si>
  <si>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</si>
  <si>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</si>
  <si>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</si>
  <si>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</si>
  <si>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</si>
  <si>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</si>
  <si>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</si>
  <si>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</si>
  <si>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</si>
  <si>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</si>
  <si>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</si>
  <si>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</si>
  <si>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</si>
  <si>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</si>
  <si>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</si>
  <si>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</si>
  <si>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</si>
  <si>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</si>
  <si>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</si>
  <si>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</si>
  <si>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</si>
  <si>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</si>
  <si>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</si>
  <si>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</si>
  <si>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</si>
  <si>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</si>
  <si>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</si>
  <si>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</si>
  <si>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</si>
  <si>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</si>
  <si>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</si>
  <si>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</si>
  <si>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</si>
  <si>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</si>
  <si>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</si>
  <si>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</si>
  <si>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</si>
  <si>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</si>
  <si>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</si>
  <si>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</si>
  <si>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</si>
  <si>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</si>
  <si>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</si>
  <si>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</si>
  <si>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</si>
  <si>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</si>
  <si>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</si>
  <si>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</si>
  <si>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</si>
  <si>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</si>
  <si>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</si>
  <si>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</si>
  <si>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</si>
  <si>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</si>
  <si>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</si>
  <si>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</si>
  <si>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</si>
  <si>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</si>
  <si>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</si>
  <si>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First Name</t>
  </si>
  <si>
    <t>Title</t>
  </si>
  <si>
    <t>Last Name</t>
  </si>
  <si>
    <t>Charges</t>
  </si>
  <si>
    <t>Age</t>
  </si>
  <si>
    <t>date of collection</t>
  </si>
  <si>
    <t>9-Jul-1992</t>
  </si>
  <si>
    <t>30-Nov-1992</t>
  </si>
  <si>
    <t>30-Jun-1993</t>
  </si>
  <si>
    <t>13-Sep-1992</t>
  </si>
  <si>
    <t>27-Jul-1998</t>
  </si>
  <si>
    <t>20-Nov-2001</t>
  </si>
  <si>
    <t>1-Jun-1993</t>
  </si>
  <si>
    <t>4-Jul-1995</t>
  </si>
  <si>
    <t>29-Nov-2002</t>
  </si>
  <si>
    <t>9-Nov-1997</t>
  </si>
  <si>
    <t>12-Sep-2001</t>
  </si>
  <si>
    <t>26-Dec-1999</t>
  </si>
  <si>
    <t>14-Dec-1999</t>
  </si>
  <si>
    <t>19-Sep-2002</t>
  </si>
  <si>
    <t>9-Aug-1993</t>
  </si>
  <si>
    <t>22-Oct-1996</t>
  </si>
  <si>
    <t>28-Jun-1993</t>
  </si>
  <si>
    <t>18-Sep-1996</t>
  </si>
  <si>
    <t>7-Dec-1995</t>
  </si>
  <si>
    <t>7-Oct-2004</t>
  </si>
  <si>
    <t>18-Nov-2000</t>
  </si>
  <si>
    <t>27-Nov-1993</t>
  </si>
  <si>
    <t>30-Oct-1994</t>
  </si>
  <si>
    <t>28-Oct-1995</t>
  </si>
  <si>
    <t>19-Aug-2001</t>
  </si>
  <si>
    <t>22-Nov-1994</t>
  </si>
  <si>
    <t>9-Oct-2000</t>
  </si>
  <si>
    <t>5-Aug-1999</t>
  </si>
  <si>
    <t>5-Oct-1995</t>
  </si>
  <si>
    <t>17-Nov-1994</t>
  </si>
  <si>
    <t>20-Jul-2002</t>
  </si>
  <si>
    <t>1-Jul-2002</t>
  </si>
  <si>
    <t>1-Jun-1995</t>
  </si>
  <si>
    <t>28-Sep-1993</t>
  </si>
  <si>
    <t>24-Aug-2004</t>
  </si>
  <si>
    <t>13-Aug-1997</t>
  </si>
  <si>
    <t>26-Dec-1998</t>
  </si>
  <si>
    <t>13-Aug-2002</t>
  </si>
  <si>
    <t>12-Nov-2004</t>
  </si>
  <si>
    <t>14-Jun-2004</t>
  </si>
  <si>
    <t>6-Oct-2004</t>
  </si>
  <si>
    <t>11-Jun-2004</t>
  </si>
  <si>
    <t>28-Nov-2004</t>
  </si>
  <si>
    <t>11-Aug-2002</t>
  </si>
  <si>
    <t>6-Nov-2004</t>
  </si>
  <si>
    <t>15-Oct-2004</t>
  </si>
  <si>
    <t>27-Nov-2004</t>
  </si>
  <si>
    <t>25-Oct-2001</t>
  </si>
  <si>
    <t>12-Sep-2004</t>
  </si>
  <si>
    <t>1-Oct-2002</t>
  </si>
  <si>
    <t>10-Jun-2004</t>
  </si>
  <si>
    <t>12-Jun-2003</t>
  </si>
  <si>
    <t>18-Jul-2004</t>
  </si>
  <si>
    <t>19-Jul-2002</t>
  </si>
  <si>
    <t>26-Jul-1994</t>
  </si>
  <si>
    <t>11-Nov-2004</t>
  </si>
  <si>
    <t>11-Jun-2002</t>
  </si>
  <si>
    <t>12-Nov-2001</t>
  </si>
  <si>
    <t>11-Aug-1996</t>
  </si>
  <si>
    <t>28-Jun-1997</t>
  </si>
  <si>
    <t>26-Aug-2002</t>
  </si>
  <si>
    <t>28-Jun-1999</t>
  </si>
  <si>
    <t>6-Oct-1992</t>
  </si>
  <si>
    <t>2-Jun-2004</t>
  </si>
  <si>
    <t>4-Nov-1996</t>
  </si>
  <si>
    <t>9-Jul-2004</t>
  </si>
  <si>
    <t>16-Oct-2004</t>
  </si>
  <si>
    <t>13-Jul-1998</t>
  </si>
  <si>
    <t>12-Dec-2002</t>
  </si>
  <si>
    <t>11-Oct-1998</t>
  </si>
  <si>
    <t>2-Aug-2003</t>
  </si>
  <si>
    <t>15-Sep-2003</t>
  </si>
  <si>
    <t>8-Sep-2003</t>
  </si>
  <si>
    <t>4-Nov-1997</t>
  </si>
  <si>
    <t>10-Dec-2003</t>
  </si>
  <si>
    <t>13-Oct-2003</t>
  </si>
  <si>
    <t>30-Oct-2003</t>
  </si>
  <si>
    <t>15-Aug-2003</t>
  </si>
  <si>
    <t>21-Nov-2003</t>
  </si>
  <si>
    <t>4-Dec-2002</t>
  </si>
  <si>
    <t>26-Oct-1997</t>
  </si>
  <si>
    <t>30-Sep-2004</t>
  </si>
  <si>
    <t>28-Jul-2004</t>
  </si>
  <si>
    <t>26-Jun-2000</t>
  </si>
  <si>
    <t>4-Jun-1998</t>
  </si>
  <si>
    <t>29-Nov-2001</t>
  </si>
  <si>
    <t>10-Dec-2002</t>
  </si>
  <si>
    <t>2-Dec-1999</t>
  </si>
  <si>
    <t>13-Oct-2002</t>
  </si>
  <si>
    <t>14-Oct-1999</t>
  </si>
  <si>
    <t>12-Jul-1998</t>
  </si>
  <si>
    <t>30-Jul-1995</t>
  </si>
  <si>
    <t>7-Nov-1997</t>
  </si>
  <si>
    <t>3-Dec-1998</t>
  </si>
  <si>
    <t>15-Aug-2002</t>
  </si>
  <si>
    <t>6-Jul-1999</t>
  </si>
  <si>
    <t>14-Nov-2002</t>
  </si>
  <si>
    <t>22-Dec-2002</t>
  </si>
  <si>
    <t>5-Sep-1998</t>
  </si>
  <si>
    <t>27-Oct-1997</t>
  </si>
  <si>
    <t>23-Jun-1996</t>
  </si>
  <si>
    <t>23-Aug-2001</t>
  </si>
  <si>
    <t>5-Dec-1997</t>
  </si>
  <si>
    <t>1-Sep-2000</t>
  </si>
  <si>
    <t>19-Jun-1997</t>
  </si>
  <si>
    <t>20-Jun-2003</t>
  </si>
  <si>
    <t>7-Dec-1998</t>
  </si>
  <si>
    <t>9-Jun-1997</t>
  </si>
  <si>
    <t>7-Oct-1995</t>
  </si>
  <si>
    <t>19-Jun-1998</t>
  </si>
  <si>
    <t>25-Aug-2001</t>
  </si>
  <si>
    <t>7-Jul-2001</t>
  </si>
  <si>
    <t>2-Jun-2001</t>
  </si>
  <si>
    <t>5-Dec-2001</t>
  </si>
  <si>
    <t>22-Sep-1992</t>
  </si>
  <si>
    <t>19-Nov-2004</t>
  </si>
  <si>
    <t>22-Jul-2004</t>
  </si>
  <si>
    <t>5-Aug-1995</t>
  </si>
  <si>
    <t>14-Sep-2003</t>
  </si>
  <si>
    <t>21-Aug-2004</t>
  </si>
  <si>
    <t>25-Jul-2004</t>
  </si>
  <si>
    <t>9-Sep-2003</t>
  </si>
  <si>
    <t>4-Dec-2003</t>
  </si>
  <si>
    <t>17-Jul-2003</t>
  </si>
  <si>
    <t>4-Oct-2004</t>
  </si>
  <si>
    <t>5-Dec-2004</t>
  </si>
  <si>
    <t>3-Oct-2003</t>
  </si>
  <si>
    <t>16-Sep-2003</t>
  </si>
  <si>
    <t>13-Dec-2004</t>
  </si>
  <si>
    <t>8-Aug-2004</t>
  </si>
  <si>
    <t>13-Jun-2004</t>
  </si>
  <si>
    <t>30-Dec-2003</t>
  </si>
  <si>
    <t>21-Aug-2003</t>
  </si>
  <si>
    <t>23-Oct-2000</t>
  </si>
  <si>
    <t>10-Jun-2000</t>
  </si>
  <si>
    <t>21-Oct-2000</t>
  </si>
  <si>
    <t>17-Nov-2004</t>
  </si>
  <si>
    <t>10-Dec-2004</t>
  </si>
  <si>
    <t>7-Nov-2004</t>
  </si>
  <si>
    <t>14-Dec-2004</t>
  </si>
  <si>
    <t>6-Dec-2004</t>
  </si>
  <si>
    <t>17-Oct-2004</t>
  </si>
  <si>
    <t>12-Dec-2004</t>
  </si>
  <si>
    <t>19-Sep-2004</t>
  </si>
  <si>
    <t>21-Sep-2004</t>
  </si>
  <si>
    <t>11-Sep-2004</t>
  </si>
  <si>
    <t>21-Oct-2004</t>
  </si>
  <si>
    <t>9-Sep-2004</t>
  </si>
  <si>
    <t>1-Sep-2003</t>
  </si>
  <si>
    <t>9-Nov-2003</t>
  </si>
  <si>
    <t>14-Nov-2003</t>
  </si>
  <si>
    <t>25-Jul-2003</t>
  </si>
  <si>
    <t>28-Jul-2003</t>
  </si>
  <si>
    <t>26-Sep-2003</t>
  </si>
  <si>
    <t>7-Oct-1998</t>
  </si>
  <si>
    <t>19-Nov-2003</t>
  </si>
  <si>
    <t>13-Dec-2002</t>
  </si>
  <si>
    <t>25-Sep-1999</t>
  </si>
  <si>
    <t>19-Aug-2004</t>
  </si>
  <si>
    <t>17-Nov-1999</t>
  </si>
  <si>
    <t>1-Oct-1999</t>
  </si>
  <si>
    <t>11-Aug-2003</t>
  </si>
  <si>
    <t>4-Aug-2003</t>
  </si>
  <si>
    <t>12-Dec-1999</t>
  </si>
  <si>
    <t>20-Jul-2003</t>
  </si>
  <si>
    <t>6-Dec-1994</t>
  </si>
  <si>
    <t>27-Dec-2004</t>
  </si>
  <si>
    <t>2-Jul-1996</t>
  </si>
  <si>
    <t>22-Sep-2002</t>
  </si>
  <si>
    <t>29-Oct-2002</t>
  </si>
  <si>
    <t>29-Aug-2002</t>
  </si>
  <si>
    <t>21-Aug-2002</t>
  </si>
  <si>
    <t>10-Aug-2001</t>
  </si>
  <si>
    <t>6-Oct-1994</t>
  </si>
  <si>
    <t>3-Aug-2001</t>
  </si>
  <si>
    <t>9-Dec-2001</t>
  </si>
  <si>
    <t>7-Sep-2002</t>
  </si>
  <si>
    <t>29-Jul-2002</t>
  </si>
  <si>
    <t>28-Sep-1998</t>
  </si>
  <si>
    <t>5-Oct-1998</t>
  </si>
  <si>
    <t>29-Sep-1998</t>
  </si>
  <si>
    <t>16-Jul-2002</t>
  </si>
  <si>
    <t>29-Dec-1998</t>
  </si>
  <si>
    <t>29-Sep-2002</t>
  </si>
  <si>
    <t>14-Sep-1998</t>
  </si>
  <si>
    <t>14-Aug-2001</t>
  </si>
  <si>
    <t>1-Jul-2001</t>
  </si>
  <si>
    <t>6-Sep-2001</t>
  </si>
  <si>
    <t>4-Aug-2001</t>
  </si>
  <si>
    <t>2-Sep-2000</t>
  </si>
  <si>
    <t>26-Jul-2000</t>
  </si>
  <si>
    <t>12-Jun-2004</t>
  </si>
  <si>
    <t>22-Jun-2001</t>
  </si>
  <si>
    <t>28-Nov-2001</t>
  </si>
  <si>
    <t>21-Jul-1989</t>
  </si>
  <si>
    <t>30-Sep-2003</t>
  </si>
  <si>
    <t>4-Nov-2004</t>
  </si>
  <si>
    <t>30-Aug-2003</t>
  </si>
  <si>
    <t>22-Dec-2003</t>
  </si>
  <si>
    <t>3-Sep-1997</t>
  </si>
  <si>
    <t>19-Aug-2003</t>
  </si>
  <si>
    <t>27-Dec-2000</t>
  </si>
  <si>
    <t>22-Oct-2000</t>
  </si>
  <si>
    <t>29-Nov-2000</t>
  </si>
  <si>
    <t>10-Dec-2000</t>
  </si>
  <si>
    <t>23-Aug-2000</t>
  </si>
  <si>
    <t>27-Sep-1994</t>
  </si>
  <si>
    <t>16-Dec-1991</t>
  </si>
  <si>
    <t>7-Dec-2004</t>
  </si>
  <si>
    <t>3-Sep-2004</t>
  </si>
  <si>
    <t>27-Jul-2004</t>
  </si>
  <si>
    <t>6-Aug-2004</t>
  </si>
  <si>
    <t>28-Oct-2004</t>
  </si>
  <si>
    <t>13-Nov-2004</t>
  </si>
  <si>
    <t>25-Sep-2004</t>
  </si>
  <si>
    <t>30-Jun-2000</t>
  </si>
  <si>
    <t>11-Dec-2000</t>
  </si>
  <si>
    <t>15-Jul-2002</t>
  </si>
  <si>
    <t>12-Nov-2002</t>
  </si>
  <si>
    <t>16-Jun-1991</t>
  </si>
  <si>
    <t>5-Oct-1989</t>
  </si>
  <si>
    <t>28-Nov-1996</t>
  </si>
  <si>
    <t>6-Sep-2004</t>
  </si>
  <si>
    <t>17-Dec-1996</t>
  </si>
  <si>
    <t>18-Nov-2003</t>
  </si>
  <si>
    <t>21-Oct-1998</t>
  </si>
  <si>
    <t>5-Nov-2002</t>
  </si>
  <si>
    <t>12-Dec-1988</t>
  </si>
  <si>
    <t>17-Dec-1999</t>
  </si>
  <si>
    <t>10-Aug-1999</t>
  </si>
  <si>
    <t>3-Jun-2001</t>
  </si>
  <si>
    <t>12-Nov-1999</t>
  </si>
  <si>
    <t>21-Nov-1999</t>
  </si>
  <si>
    <t>19-Nov-1998</t>
  </si>
  <si>
    <t>11-Jul-2002</t>
  </si>
  <si>
    <t>17-Aug-1998</t>
  </si>
  <si>
    <t>2-Jul-1998</t>
  </si>
  <si>
    <t>20-Jun-1998</t>
  </si>
  <si>
    <t>6-Nov-1995</t>
  </si>
  <si>
    <t>14-Oct-1995</t>
  </si>
  <si>
    <t>9-Jul-1995</t>
  </si>
  <si>
    <t>15-Oct-1995</t>
  </si>
  <si>
    <t>5-Aug-1991</t>
  </si>
  <si>
    <t>2-Nov-1997</t>
  </si>
  <si>
    <t>25-Aug-2000</t>
  </si>
  <si>
    <t>28-Jul-1997</t>
  </si>
  <si>
    <t>1-Oct-1990</t>
  </si>
  <si>
    <t>17-Nov-1991</t>
  </si>
  <si>
    <t>11-Oct-2002</t>
  </si>
  <si>
    <t>15-Oct-2001</t>
  </si>
  <si>
    <t>28-Jul-2001</t>
  </si>
  <si>
    <t>26-Aug-2001</t>
  </si>
  <si>
    <t>26-Aug-1997</t>
  </si>
  <si>
    <t>24-Jun-2000</t>
  </si>
  <si>
    <t>9-Dec-2000</t>
  </si>
  <si>
    <t>5-Aug-1996</t>
  </si>
  <si>
    <t>17-Sep-1994</t>
  </si>
  <si>
    <t>2-Oct-1994</t>
  </si>
  <si>
    <t>11-Jun-1999</t>
  </si>
  <si>
    <t>13-Jun-1996</t>
  </si>
  <si>
    <t>1-Dec-2003</t>
  </si>
  <si>
    <t>6-Aug-2003</t>
  </si>
  <si>
    <t>30-Oct-1997</t>
  </si>
  <si>
    <t>20-Aug-1988</t>
  </si>
  <si>
    <t>6-Oct-1997</t>
  </si>
  <si>
    <t>3-Dec-2003</t>
  </si>
  <si>
    <t>17-Dec-2000</t>
  </si>
  <si>
    <t>3-Oct-2000</t>
  </si>
  <si>
    <t>11-Oct-2000</t>
  </si>
  <si>
    <t>10-Aug-1997</t>
  </si>
  <si>
    <t>14-Nov-2004</t>
  </si>
  <si>
    <t>9-Jun-1999</t>
  </si>
  <si>
    <t>29-Aug-1999</t>
  </si>
  <si>
    <t>24-Dec-1999</t>
  </si>
  <si>
    <t>4-Aug-2004</t>
  </si>
  <si>
    <t>23-Sep-2003</t>
  </si>
  <si>
    <t>1-Oct-2000</t>
  </si>
  <si>
    <t>15-Nov-1998</t>
  </si>
  <si>
    <t>17-Jun-1998</t>
  </si>
  <si>
    <t>4-Sep-1998</t>
  </si>
  <si>
    <t>1-Nov-1993</t>
  </si>
  <si>
    <t>12-Aug-1993</t>
  </si>
  <si>
    <t>21-Jun-1996</t>
  </si>
  <si>
    <t>14-Jul-2000</t>
  </si>
  <si>
    <t>1-Nov-1999</t>
  </si>
  <si>
    <t>24-Oct-1996</t>
  </si>
  <si>
    <t>5-Jun-2003</t>
  </si>
  <si>
    <t>30-Jun-1996</t>
  </si>
  <si>
    <t>30-Sep-2002</t>
  </si>
  <si>
    <t>24-Sep-1995</t>
  </si>
  <si>
    <t>18-Jun-1987</t>
  </si>
  <si>
    <t>20-Nov-1991</t>
  </si>
  <si>
    <t>15-Dec-2002</t>
  </si>
  <si>
    <t>28-Sep-1988</t>
  </si>
  <si>
    <t>19-Dec-1997</t>
  </si>
  <si>
    <t>15-Sep-1998</t>
  </si>
  <si>
    <t>9-Aug-1998</t>
  </si>
  <si>
    <t>22-Dec-1997</t>
  </si>
  <si>
    <t>21-Jun-2002</t>
  </si>
  <si>
    <t>26-Sep-1994</t>
  </si>
  <si>
    <t>1-Oct-1989</t>
  </si>
  <si>
    <t>10-Sep-1995</t>
  </si>
  <si>
    <t>13-Oct-2001</t>
  </si>
  <si>
    <t>1-Aug-1987</t>
  </si>
  <si>
    <t>25-Jun-1999</t>
  </si>
  <si>
    <t>10-Jul-1994</t>
  </si>
  <si>
    <t>25-Sep-1993</t>
  </si>
  <si>
    <t>29-Aug-2001</t>
  </si>
  <si>
    <t>25-Oct-1994</t>
  </si>
  <si>
    <t>6-Jul-1994</t>
  </si>
  <si>
    <t>14-Aug-1996</t>
  </si>
  <si>
    <t>3-Jul-1996</t>
  </si>
  <si>
    <t>23-Sep-2000</t>
  </si>
  <si>
    <t>2-Sep-2001</t>
  </si>
  <si>
    <t>11-Oct-1996</t>
  </si>
  <si>
    <t>5-Jul-1997</t>
  </si>
  <si>
    <t>6-Jul-1997</t>
  </si>
  <si>
    <t>2-Aug-1997</t>
  </si>
  <si>
    <t>2-Sep-1997</t>
  </si>
  <si>
    <t>13-Nov-1991</t>
  </si>
  <si>
    <t>2-Dec-1994</t>
  </si>
  <si>
    <t>1-Jul-1994</t>
  </si>
  <si>
    <t>6-Oct-2001</t>
  </si>
  <si>
    <t>3-Jul-2003</t>
  </si>
  <si>
    <t>17-Nov-1996</t>
  </si>
  <si>
    <t>5-Dec-2003</t>
  </si>
  <si>
    <t>20-Jun-1997</t>
  </si>
  <si>
    <t>1-Sep-1991</t>
  </si>
  <si>
    <t>28-Oct-1993</t>
  </si>
  <si>
    <t>23-Jun-1995</t>
  </si>
  <si>
    <t>7-Oct-1993</t>
  </si>
  <si>
    <t>14-Dec-1996</t>
  </si>
  <si>
    <t>13-Nov-1996</t>
  </si>
  <si>
    <t>10-Aug-1996</t>
  </si>
  <si>
    <t>27-Oct-1996</t>
  </si>
  <si>
    <t>16-Jul-2004</t>
  </si>
  <si>
    <t>19-Dec-1996</t>
  </si>
  <si>
    <t>26-Dec-2001</t>
  </si>
  <si>
    <t>27-Aug-1986</t>
  </si>
  <si>
    <t>20-Jun-2000</t>
  </si>
  <si>
    <t>14-Sep-1987</t>
  </si>
  <si>
    <t>29-Jul-2003</t>
  </si>
  <si>
    <t>12-Oct-1993</t>
  </si>
  <si>
    <t>26-Jun-2004</t>
  </si>
  <si>
    <t>19-Sep-1996</t>
  </si>
  <si>
    <t>22-Sep-1999</t>
  </si>
  <si>
    <t>16-Sep-1998</t>
  </si>
  <si>
    <t>24-Aug-2003</t>
  </si>
  <si>
    <t>15-Oct-1988</t>
  </si>
  <si>
    <t>22-Dec-1992</t>
  </si>
  <si>
    <t>24-Sep-1994</t>
  </si>
  <si>
    <t>9-Oct-1995</t>
  </si>
  <si>
    <t>16-Jun-1995</t>
  </si>
  <si>
    <t>10-Oct-1981</t>
  </si>
  <si>
    <t>18-Aug-1988</t>
  </si>
  <si>
    <t>23-Aug-1995</t>
  </si>
  <si>
    <t>11-Nov-2001</t>
  </si>
  <si>
    <t>27-Dec-1986</t>
  </si>
  <si>
    <t>6-Jun-1999</t>
  </si>
  <si>
    <t>12-Aug-1999</t>
  </si>
  <si>
    <t>4-Nov-1988</t>
  </si>
  <si>
    <t>11-Oct-1990</t>
  </si>
  <si>
    <t>14-Jun-1985</t>
  </si>
  <si>
    <t>17-Nov-1992</t>
  </si>
  <si>
    <t>8-Nov-1990</t>
  </si>
  <si>
    <t>14-Sep-1992</t>
  </si>
  <si>
    <t>6-Jul-1984</t>
  </si>
  <si>
    <t>10-Jul-2003</t>
  </si>
  <si>
    <t>14-Dec-1981</t>
  </si>
  <si>
    <t>21-Oct-1995</t>
  </si>
  <si>
    <t>2-Dec-1989</t>
  </si>
  <si>
    <t>5-Nov-2004</t>
  </si>
  <si>
    <t>1-Dec-1986</t>
  </si>
  <si>
    <t>22-Aug-1994</t>
  </si>
  <si>
    <t>22-Jun-1993</t>
  </si>
  <si>
    <t>9-Sep-1986</t>
  </si>
  <si>
    <t>28-Oct-1991</t>
  </si>
  <si>
    <t>25-Aug-1991</t>
  </si>
  <si>
    <t>24-Oct-1991</t>
  </si>
  <si>
    <t>21-Nov-1994</t>
  </si>
  <si>
    <t>24-Oct-1987</t>
  </si>
  <si>
    <t>13-Dec-1981</t>
  </si>
  <si>
    <t>28-Aug-1988</t>
  </si>
  <si>
    <t>24-Jun-1999</t>
  </si>
  <si>
    <t>29-Sep-1981</t>
  </si>
  <si>
    <t>12-Aug-1994</t>
  </si>
  <si>
    <t>19-Aug-1991</t>
  </si>
  <si>
    <t>6-Jun-2001</t>
  </si>
  <si>
    <t>18-Oct-2001</t>
  </si>
  <si>
    <t>24-Jun-1990</t>
  </si>
  <si>
    <t>25-Jul-1991</t>
  </si>
  <si>
    <t>23-Oct-1996</t>
  </si>
  <si>
    <t>13-Jul-2004</t>
  </si>
  <si>
    <t>14-Sep-1993</t>
  </si>
  <si>
    <t>27-Aug-1981</t>
  </si>
  <si>
    <t>24-Nov-1997</t>
  </si>
  <si>
    <t>5-Jul-1985</t>
  </si>
  <si>
    <t>10-Jul-2000</t>
  </si>
  <si>
    <t>15-Jun-2002</t>
  </si>
  <si>
    <t>24-Oct-1988</t>
  </si>
  <si>
    <t>29-Sep-1993</t>
  </si>
  <si>
    <t>11-Nov-1993</t>
  </si>
  <si>
    <t>10-Jul-1999</t>
  </si>
  <si>
    <t>11-Jul-1995</t>
  </si>
  <si>
    <t>29-Jul-1990</t>
  </si>
  <si>
    <t>17-Aug-1996</t>
  </si>
  <si>
    <t>8-Sep-1996</t>
  </si>
  <si>
    <t>22-Nov-1990</t>
  </si>
  <si>
    <t>1-Nov-1990</t>
  </si>
  <si>
    <t>10-Jul-1989</t>
  </si>
  <si>
    <t>13-Sep-2000</t>
  </si>
  <si>
    <t>11-Oct-1992</t>
  </si>
  <si>
    <t>7-Jul-1984</t>
  </si>
  <si>
    <t>10-Nov-1983</t>
  </si>
  <si>
    <t>26-Dec-1993</t>
  </si>
  <si>
    <t>30-Nov-1988</t>
  </si>
  <si>
    <t>13-Aug-1993</t>
  </si>
  <si>
    <t>14-Sep-1995</t>
  </si>
  <si>
    <t>16-Sep-1983</t>
  </si>
  <si>
    <t>18-Oct-2002</t>
  </si>
  <si>
    <t>1-Dec-1990</t>
  </si>
  <si>
    <t>14-Dec-1990</t>
  </si>
  <si>
    <t>21-Aug-1994</t>
  </si>
  <si>
    <t>6-Aug-1991</t>
  </si>
  <si>
    <t>18-Jun-1992</t>
  </si>
  <si>
    <t>28-Jun-1992</t>
  </si>
  <si>
    <t>4-Aug-1992</t>
  </si>
  <si>
    <t>26-Nov-1998</t>
  </si>
  <si>
    <t>16-Sep-1984</t>
  </si>
  <si>
    <t>25-Jun-1989</t>
  </si>
  <si>
    <t>3-Oct-1995</t>
  </si>
  <si>
    <t>6-Sep-1997</t>
  </si>
  <si>
    <t>14-Dec-1998</t>
  </si>
  <si>
    <t>27-Jun-1992</t>
  </si>
  <si>
    <t>3-Nov-1991</t>
  </si>
  <si>
    <t>1-Dec-1991</t>
  </si>
  <si>
    <t>16-Jun-1982</t>
  </si>
  <si>
    <t>20-Nov-1983</t>
  </si>
  <si>
    <t>8-Jun-2003</t>
  </si>
  <si>
    <t>25-Nov-2000</t>
  </si>
  <si>
    <t>19-Dec-1988</t>
  </si>
  <si>
    <t>2-Nov-1994</t>
  </si>
  <si>
    <t>26-Oct-1994</t>
  </si>
  <si>
    <t>1-Jun-1991</t>
  </si>
  <si>
    <t>1-Nov-1994</t>
  </si>
  <si>
    <t>13-Sep-1991</t>
  </si>
  <si>
    <t>28-Aug-1990</t>
  </si>
  <si>
    <t>29-Nov-1997</t>
  </si>
  <si>
    <t>29-Jun-1982</t>
  </si>
  <si>
    <t>18-Jul-1988</t>
  </si>
  <si>
    <t>11-Aug-1986</t>
  </si>
  <si>
    <t>13-Jul-1986</t>
  </si>
  <si>
    <t>16-Sep-1988</t>
  </si>
  <si>
    <t>15-Aug-1992</t>
  </si>
  <si>
    <t>29-Dec-1994</t>
  </si>
  <si>
    <t>4-Sep-1993</t>
  </si>
  <si>
    <t>23-Dec-1993</t>
  </si>
  <si>
    <t>8-Oct-1994</t>
  </si>
  <si>
    <t>24-Oct-1994</t>
  </si>
  <si>
    <t>3-Sep-1991</t>
  </si>
  <si>
    <t>28-Jun-1994</t>
  </si>
  <si>
    <t>8-Aug-1990</t>
  </si>
  <si>
    <t>15-Jul-1990</t>
  </si>
  <si>
    <t>4-Jul-1991</t>
  </si>
  <si>
    <t>20-Nov-1999</t>
  </si>
  <si>
    <t>12-Jul-1992</t>
  </si>
  <si>
    <t>26-Jun-1988</t>
  </si>
  <si>
    <t>13-Oct-1997</t>
  </si>
  <si>
    <t>27-Sep-1982</t>
  </si>
  <si>
    <t>16-Jun-1980</t>
  </si>
  <si>
    <t>2-Oct-2003</t>
  </si>
  <si>
    <t>5-Dec-1987</t>
  </si>
  <si>
    <t>21-Dec-1988</t>
  </si>
  <si>
    <t>13-Aug-1992</t>
  </si>
  <si>
    <t>29-Jun-1993</t>
  </si>
  <si>
    <t>13-Jun-1988</t>
  </si>
  <si>
    <t>17-Nov-1990</t>
  </si>
  <si>
    <t>22-Dec-2004</t>
  </si>
  <si>
    <t>20-Sep-1990</t>
  </si>
  <si>
    <t>25-Dec-1996</t>
  </si>
  <si>
    <t>18-Sep-1989</t>
  </si>
  <si>
    <t>2-Jul-2000</t>
  </si>
  <si>
    <t>29-Jun-1998</t>
  </si>
  <si>
    <t>22-Jun-1985</t>
  </si>
  <si>
    <t>25-Oct-1996</t>
  </si>
  <si>
    <t>5-Aug-1990</t>
  </si>
  <si>
    <t>26-Sep-1990</t>
  </si>
  <si>
    <t>13-Jul-1990</t>
  </si>
  <si>
    <t>18-Oct-1979</t>
  </si>
  <si>
    <t>4-Oct-2003</t>
  </si>
  <si>
    <t>4-Sep-1990</t>
  </si>
  <si>
    <t>22-Jun-2003</t>
  </si>
  <si>
    <t>4-Dec-1977</t>
  </si>
  <si>
    <t>12-Aug-1981</t>
  </si>
  <si>
    <t>9-Oct-1992</t>
  </si>
  <si>
    <t>28-Sep-1992</t>
  </si>
  <si>
    <t>2-Jul-1980</t>
  </si>
  <si>
    <t>5-Sep-1986</t>
  </si>
  <si>
    <t>12-Oct-1991</t>
  </si>
  <si>
    <t>24-Nov-2004</t>
  </si>
  <si>
    <t>5-Jun-1987</t>
  </si>
  <si>
    <t>2-Sep-1987</t>
  </si>
  <si>
    <t>22-Nov-1987</t>
  </si>
  <si>
    <t>16-Aug-1992</t>
  </si>
  <si>
    <t>27-Sep-1987</t>
  </si>
  <si>
    <t>1-Aug-1989</t>
  </si>
  <si>
    <t>9-Dec-1989</t>
  </si>
  <si>
    <t>22-Jun-1987</t>
  </si>
  <si>
    <t>16-Dec-1989</t>
  </si>
  <si>
    <t>3-Oct-1978</t>
  </si>
  <si>
    <t>3-Jul-1981</t>
  </si>
  <si>
    <t>1-Dec-1995</t>
  </si>
  <si>
    <t>27-Jun-2002</t>
  </si>
  <si>
    <t>10-Sep-1992</t>
  </si>
  <si>
    <t>15-Oct-1984</t>
  </si>
  <si>
    <t>29-Sep-1995</t>
  </si>
  <si>
    <t>13-Dec-1979</t>
  </si>
  <si>
    <t>11-Sep-1974</t>
  </si>
  <si>
    <t>7-Jun-2001</t>
  </si>
  <si>
    <t>27-Dec-1995</t>
  </si>
  <si>
    <t>1-Sep-1989</t>
  </si>
  <si>
    <t>29-Sep-1997</t>
  </si>
  <si>
    <t>23-Dec-1986</t>
  </si>
  <si>
    <t>27-Oct-1986</t>
  </si>
  <si>
    <t>28-Nov-1990</t>
  </si>
  <si>
    <t>23-Sep-1988</t>
  </si>
  <si>
    <t>10-Jul-1993</t>
  </si>
  <si>
    <t>18-Oct-1981</t>
  </si>
  <si>
    <t>10-Aug-1993</t>
  </si>
  <si>
    <t>23-Aug-1991</t>
  </si>
  <si>
    <t>27-Nov-1991</t>
  </si>
  <si>
    <t>26-Jun-1974</t>
  </si>
  <si>
    <t>30-Aug-1991</t>
  </si>
  <si>
    <t>7-Nov-1973</t>
  </si>
  <si>
    <t>24-Jun-1988</t>
  </si>
  <si>
    <t>5-Oct-2001</t>
  </si>
  <si>
    <t>4-Sep-1988</t>
  </si>
  <si>
    <t>9-Jun-1977</t>
  </si>
  <si>
    <t>8-Jul-1988</t>
  </si>
  <si>
    <t>9-Nov-1988</t>
  </si>
  <si>
    <t>28-Dec-1985</t>
  </si>
  <si>
    <t>10-Sep-1991</t>
  </si>
  <si>
    <t>29-Jun-1986</t>
  </si>
  <si>
    <t>4-Dec-1997</t>
  </si>
  <si>
    <t>16-Oct-2001</t>
  </si>
  <si>
    <t>29-Jul-1997</t>
  </si>
  <si>
    <t>7-Sep-1980</t>
  </si>
  <si>
    <t>11-Jun-1993</t>
  </si>
  <si>
    <t>22-Nov-1978</t>
  </si>
  <si>
    <t>14-Jul-1997</t>
  </si>
  <si>
    <t>19-Jun-1999</t>
  </si>
  <si>
    <t>18-Nov-1987</t>
  </si>
  <si>
    <t>1-Nov-1988</t>
  </si>
  <si>
    <t>13-Sep-1987</t>
  </si>
  <si>
    <t>15-Sep-1988</t>
  </si>
  <si>
    <t>10-Dec-1993</t>
  </si>
  <si>
    <t>22-Aug-1984</t>
  </si>
  <si>
    <t>22-Aug-1990</t>
  </si>
  <si>
    <t>9-Oct-1990</t>
  </si>
  <si>
    <t>29-Aug-1991</t>
  </si>
  <si>
    <t>16-Oct-1984</t>
  </si>
  <si>
    <t>12-Sep-1979</t>
  </si>
  <si>
    <t>6-Jun-2004</t>
  </si>
  <si>
    <t>24-Oct-1983</t>
  </si>
  <si>
    <t>17-Jun-1993</t>
  </si>
  <si>
    <t>1-Dec-1999</t>
  </si>
  <si>
    <t>6-Jun-1995</t>
  </si>
  <si>
    <t>29-Jun-1987</t>
  </si>
  <si>
    <t>26-Dec-1987</t>
  </si>
  <si>
    <t>5-Jul-1987</t>
  </si>
  <si>
    <t>9-Sep-1987</t>
  </si>
  <si>
    <t>6-Jul-1990</t>
  </si>
  <si>
    <t>25-Nov-1989</t>
  </si>
  <si>
    <t>19-Jul-1989</t>
  </si>
  <si>
    <t>25-Oct-1986</t>
  </si>
  <si>
    <t>20-Sep-1986</t>
  </si>
  <si>
    <t>20-Oct-1986</t>
  </si>
  <si>
    <t>1-Sep-1987</t>
  </si>
  <si>
    <t>12-Nov-1974</t>
  </si>
  <si>
    <t>22-Aug-2004</t>
  </si>
  <si>
    <t>9-Sep-2000</t>
  </si>
  <si>
    <t>13-Nov-1994</t>
  </si>
  <si>
    <t>2-Sep-1974</t>
  </si>
  <si>
    <t>28-Aug-1991</t>
  </si>
  <si>
    <t>15-Dec-1972</t>
  </si>
  <si>
    <t>7-Nov-1989</t>
  </si>
  <si>
    <t>7-Dec-1994</t>
  </si>
  <si>
    <t>1-Jun-1986</t>
  </si>
  <si>
    <t>18-Nov-1989</t>
  </si>
  <si>
    <t>22-Jul-1986</t>
  </si>
  <si>
    <t>1-Jun-1984</t>
  </si>
  <si>
    <t>8-Aug-1988</t>
  </si>
  <si>
    <t>6-Nov-1989</t>
  </si>
  <si>
    <t>3-Sep-1984</t>
  </si>
  <si>
    <t>1-Aug-1984</t>
  </si>
  <si>
    <t>23-Dec-1985</t>
  </si>
  <si>
    <t>27-Sep-1975</t>
  </si>
  <si>
    <t>6-Jul-1991</t>
  </si>
  <si>
    <t>17-Sep-1992</t>
  </si>
  <si>
    <t>8-Jun-1978</t>
  </si>
  <si>
    <t>25-Aug-1982</t>
  </si>
  <si>
    <t>25-Dec-1986</t>
  </si>
  <si>
    <t>24-Oct-1973</t>
  </si>
  <si>
    <t>2-Dec-1986</t>
  </si>
  <si>
    <t>12-Jul-1986</t>
  </si>
  <si>
    <t>30-Sep-1986</t>
  </si>
  <si>
    <t>26-Aug-1984</t>
  </si>
  <si>
    <t>17-Aug-1984</t>
  </si>
  <si>
    <t>29-Jul-1988</t>
  </si>
  <si>
    <t>7-Nov-1981</t>
  </si>
  <si>
    <t>7-Dec-1980</t>
  </si>
  <si>
    <t>18-Sep-1974</t>
  </si>
  <si>
    <t>5-Sep-1985</t>
  </si>
  <si>
    <t>21-Nov-1986</t>
  </si>
  <si>
    <t>3-Oct-1983</t>
  </si>
  <si>
    <t>18-Nov-1988</t>
  </si>
  <si>
    <t>11-Sep-1978</t>
  </si>
  <si>
    <t>15-Nov-1994</t>
  </si>
  <si>
    <t>9-Dec-1987</t>
  </si>
  <si>
    <t>8-Jun-1983</t>
  </si>
  <si>
    <t>27-Sep-1978</t>
  </si>
  <si>
    <t>3-Sep-1983</t>
  </si>
  <si>
    <t>12-Aug-1984</t>
  </si>
  <si>
    <t>28-Oct-1972</t>
  </si>
  <si>
    <t>3-Nov-1992</t>
  </si>
  <si>
    <t>6-Jul-1974</t>
  </si>
  <si>
    <t>15-Jun-1981</t>
  </si>
  <si>
    <t>3-Nov-1993</t>
  </si>
  <si>
    <t>30-Aug-1981</t>
  </si>
  <si>
    <t>18-Dec-1971</t>
  </si>
  <si>
    <t>19-Oct-1987</t>
  </si>
  <si>
    <t>21-Aug-1972</t>
  </si>
  <si>
    <t>10-Jun-1993</t>
  </si>
  <si>
    <t>30-Aug-1983</t>
  </si>
  <si>
    <t>1-Nov-2004</t>
  </si>
  <si>
    <t>18-Sep-1980</t>
  </si>
  <si>
    <t>2-Nov-1972</t>
  </si>
  <si>
    <t>22-Jul-2002</t>
  </si>
  <si>
    <t>27-Sep-1971</t>
  </si>
  <si>
    <t>27-Jul-1987</t>
  </si>
  <si>
    <t>20-Aug-1995</t>
  </si>
  <si>
    <t>30-Sep-1987</t>
  </si>
  <si>
    <t>18-Jun-1985</t>
  </si>
  <si>
    <t>22-Nov-1984</t>
  </si>
  <si>
    <t>19-Oct-1993</t>
  </si>
  <si>
    <t>8-Jul-1982</t>
  </si>
  <si>
    <t>21-Dec-1982</t>
  </si>
  <si>
    <t>29-Jul-1987</t>
  </si>
  <si>
    <t>30-Jul-1994</t>
  </si>
  <si>
    <t>14-Jul-1987</t>
  </si>
  <si>
    <t>13-Aug-2003</t>
  </si>
  <si>
    <t>15-Jul-2004</t>
  </si>
  <si>
    <t>5-Aug-1980</t>
  </si>
  <si>
    <t>21-Jul-1980</t>
  </si>
  <si>
    <t>22-Jul-1989</t>
  </si>
  <si>
    <t>19-Sep-1984</t>
  </si>
  <si>
    <t>11-Nov-1984</t>
  </si>
  <si>
    <t>25-Jun-1970</t>
  </si>
  <si>
    <t>10-Oct-1980</t>
  </si>
  <si>
    <t>11-Oct-1974</t>
  </si>
  <si>
    <t>10-Jun-1988</t>
  </si>
  <si>
    <t>17-Aug-1974</t>
  </si>
  <si>
    <t>8-Aug-1980</t>
  </si>
  <si>
    <t>16-Aug-1989</t>
  </si>
  <si>
    <t>28-Jul-1996</t>
  </si>
  <si>
    <t>8-Nov-1994</t>
  </si>
  <si>
    <t>21-Sep-1984</t>
  </si>
  <si>
    <t>8-Aug-1979</t>
  </si>
  <si>
    <t>14-Oct-1984</t>
  </si>
  <si>
    <t>25-Jul-1984</t>
  </si>
  <si>
    <t>9-Jun-1970</t>
  </si>
  <si>
    <t>9-Sep-1995</t>
  </si>
  <si>
    <t>21-Jul-1985</t>
  </si>
  <si>
    <t>11-Aug-1983</t>
  </si>
  <si>
    <t>16-Nov-1983</t>
  </si>
  <si>
    <t>18-Aug-1990</t>
  </si>
  <si>
    <t>9-Nov-1969</t>
  </si>
  <si>
    <t>5-Sep-1978</t>
  </si>
  <si>
    <t>12-Dec-1976</t>
  </si>
  <si>
    <t>14-Oct-1970</t>
  </si>
  <si>
    <t>6-Nov-1973</t>
  </si>
  <si>
    <t>15-Oct-1985</t>
  </si>
  <si>
    <t>6-Oct-1984</t>
  </si>
  <si>
    <t>9-Aug-1985</t>
  </si>
  <si>
    <t>5-Oct-1970</t>
  </si>
  <si>
    <t>22-Nov-1981</t>
  </si>
  <si>
    <t>1-Oct-1981</t>
  </si>
  <si>
    <t>23-Oct-1988</t>
  </si>
  <si>
    <t>22-Jul-1985</t>
  </si>
  <si>
    <t>20-Dec-1985</t>
  </si>
  <si>
    <t>22-Sep-1985</t>
  </si>
  <si>
    <t>10-Sep-1999</t>
  </si>
  <si>
    <t>12-Aug-1992</t>
  </si>
  <si>
    <t>29-Jun-1972</t>
  </si>
  <si>
    <t>19-Sep-1978</t>
  </si>
  <si>
    <t>10-Oct-1979</t>
  </si>
  <si>
    <t>11-Nov-1972</t>
  </si>
  <si>
    <t>8-Sep-1972</t>
  </si>
  <si>
    <t>11-Oct-1970</t>
  </si>
  <si>
    <t>17-Oct-1995</t>
  </si>
  <si>
    <t>25-Sep-1984</t>
  </si>
  <si>
    <t>30-Jun-1981</t>
  </si>
  <si>
    <t>16-Oct-1993</t>
  </si>
  <si>
    <t>24-Nov-1981</t>
  </si>
  <si>
    <t>26-Aug-1981</t>
  </si>
  <si>
    <t>4-Jul-1996</t>
  </si>
  <si>
    <t>17-Sep-1974</t>
  </si>
  <si>
    <t>4-Sep-1969</t>
  </si>
  <si>
    <t>19-Nov-1985</t>
  </si>
  <si>
    <t>15-Dec-1985</t>
  </si>
  <si>
    <t>13-Aug-1990</t>
  </si>
  <si>
    <t>25-Sep-1986</t>
  </si>
  <si>
    <t>21-Oct-1983</t>
  </si>
  <si>
    <t>19-Aug-1983</t>
  </si>
  <si>
    <t>30-Oct-1980</t>
  </si>
  <si>
    <t>24-Jun-1989</t>
  </si>
  <si>
    <t>7-Jul-1996</t>
  </si>
  <si>
    <t>9-Nov-1970</t>
  </si>
  <si>
    <t>13-Aug-1984</t>
  </si>
  <si>
    <t>18-Nov-1976</t>
  </si>
  <si>
    <t>6-Aug-1982</t>
  </si>
  <si>
    <t>16-Aug-1997</t>
  </si>
  <si>
    <t>28-Oct-1982</t>
  </si>
  <si>
    <t>10-Dec-1985</t>
  </si>
  <si>
    <t>20-Aug-1970</t>
  </si>
  <si>
    <t>22-Aug-1971</t>
  </si>
  <si>
    <t>4-Sep-1987</t>
  </si>
  <si>
    <t>30-Dec-1976</t>
  </si>
  <si>
    <t>5-Aug-1975</t>
  </si>
  <si>
    <t>1-Nov-1984</t>
  </si>
  <si>
    <t>27-Jul-1981</t>
  </si>
  <si>
    <t>8-Jun-1980</t>
  </si>
  <si>
    <t>1-Dec-1970</t>
  </si>
  <si>
    <t>9-Oct-1982</t>
  </si>
  <si>
    <t>28-Aug-1982</t>
  </si>
  <si>
    <t>7-Jul-1994</t>
  </si>
  <si>
    <t>23-Oct-1976</t>
  </si>
  <si>
    <t>12-Aug-1982</t>
  </si>
  <si>
    <t>2-Oct-1982</t>
  </si>
  <si>
    <t>3-Dec-1969</t>
  </si>
  <si>
    <t>18-Dec-1986</t>
  </si>
  <si>
    <t>6-Aug-1989</t>
  </si>
  <si>
    <t>11-Dec-1968</t>
  </si>
  <si>
    <t>20-Sep-1984</t>
  </si>
  <si>
    <t>20-Jul-1981</t>
  </si>
  <si>
    <t>5-Oct-1984</t>
  </si>
  <si>
    <t>22-Nov-1982</t>
  </si>
  <si>
    <t>29-Dec-1982</t>
  </si>
  <si>
    <t>7-Nov-1982</t>
  </si>
  <si>
    <t>29-Aug-1973</t>
  </si>
  <si>
    <t>4-Sep-2003</t>
  </si>
  <si>
    <t>6-Jun-1990</t>
  </si>
  <si>
    <t>8-Dec-1984</t>
  </si>
  <si>
    <t>8-Nov-1970</t>
  </si>
  <si>
    <t>1-Jul-1984</t>
  </si>
  <si>
    <t>19-Nov-1989</t>
  </si>
  <si>
    <t>17-Sep-1981</t>
  </si>
  <si>
    <t>20-Oct-1989</t>
  </si>
  <si>
    <t>9-Jul-1985</t>
  </si>
  <si>
    <t>13-Jul-1968</t>
  </si>
  <si>
    <t>12-Dec-1971</t>
  </si>
  <si>
    <t>12-Jun-1983</t>
  </si>
  <si>
    <t>13-Jun-1994</t>
  </si>
  <si>
    <t>21-Oct-1978</t>
  </si>
  <si>
    <t>18-Jul-1968</t>
  </si>
  <si>
    <t>7-Aug-1986</t>
  </si>
  <si>
    <t>5-Jun-1986</t>
  </si>
  <si>
    <t>17-Jun-1970</t>
  </si>
  <si>
    <t>9-Dec-1966</t>
  </si>
  <si>
    <t>10-Oct-1988</t>
  </si>
  <si>
    <t>21-Sep-1981</t>
  </si>
  <si>
    <t>3-Sep-1981</t>
  </si>
  <si>
    <t>8-Oct-1981</t>
  </si>
  <si>
    <t>23-Nov-1980</t>
  </si>
  <si>
    <t>24-Dec-1985</t>
  </si>
  <si>
    <t>29-Jun-1991</t>
  </si>
  <si>
    <t>17-Aug-1975</t>
  </si>
  <si>
    <t>8-Jul-1994</t>
  </si>
  <si>
    <t>15-Jul-1979</t>
  </si>
  <si>
    <t>30-Nov-2000</t>
  </si>
  <si>
    <t>15-Jun-1977</t>
  </si>
  <si>
    <t>4-Nov-1979</t>
  </si>
  <si>
    <t>19-Jun-1981</t>
  </si>
  <si>
    <t>5-Aug-1978</t>
  </si>
  <si>
    <t>23-Oct-1969</t>
  </si>
  <si>
    <t>23-Jun-1981</t>
  </si>
  <si>
    <t>24-Dec-2004</t>
  </si>
  <si>
    <t>10-Sep-1985</t>
  </si>
  <si>
    <t>21-Dec-1989</t>
  </si>
  <si>
    <t>5-Sep-1984</t>
  </si>
  <si>
    <t>29-Nov-1978</t>
  </si>
  <si>
    <t>30-Aug-1980</t>
  </si>
  <si>
    <t>5-Oct-1980</t>
  </si>
  <si>
    <t>15-Dec-1978</t>
  </si>
  <si>
    <t>18-Aug-1980</t>
  </si>
  <si>
    <t>3-Jun-1975</t>
  </si>
  <si>
    <t>18-Oct-1982</t>
  </si>
  <si>
    <t>1-Sep-1982</t>
  </si>
  <si>
    <t>6-Jul-1969</t>
  </si>
  <si>
    <t>2-Jun-1978</t>
  </si>
  <si>
    <t>29-Oct-1995</t>
  </si>
  <si>
    <t>26-Jul-1980</t>
  </si>
  <si>
    <t>22-Oct-1980</t>
  </si>
  <si>
    <t>28-Jun-1980</t>
  </si>
  <si>
    <t>24-Jun-1978</t>
  </si>
  <si>
    <t>6-Oct-1982</t>
  </si>
  <si>
    <t>11-Aug-1987</t>
  </si>
  <si>
    <t>29-Jun-1968</t>
  </si>
  <si>
    <t>1-Aug-1993</t>
  </si>
  <si>
    <t>8-Aug-1999</t>
  </si>
  <si>
    <t>21-Nov-1984</t>
  </si>
  <si>
    <t>24-Jun-1976</t>
  </si>
  <si>
    <t>30-Jul-1978</t>
  </si>
  <si>
    <t>29-Jun-1984</t>
  </si>
  <si>
    <t>6-Sep-1978</t>
  </si>
  <si>
    <t>17-Jul-1981</t>
  </si>
  <si>
    <t>22-Jun-1980</t>
  </si>
  <si>
    <t>7-Oct-1980</t>
  </si>
  <si>
    <t>30-Sep-1980</t>
  </si>
  <si>
    <t>16-Aug-1982</t>
  </si>
  <si>
    <t>19-Jul-1975</t>
  </si>
  <si>
    <t>26-Aug-1968</t>
  </si>
  <si>
    <t>14-Sep-1982</t>
  </si>
  <si>
    <t>21-Nov-1983</t>
  </si>
  <si>
    <t>28-Jun-1991</t>
  </si>
  <si>
    <t>15-Sep-1977</t>
  </si>
  <si>
    <t>2-Sep-1986</t>
  </si>
  <si>
    <t>24-Jul-1982</t>
  </si>
  <si>
    <t>14-Aug-1981</t>
  </si>
  <si>
    <t>13-Jun-1981</t>
  </si>
  <si>
    <t>25-Oct-1973</t>
  </si>
  <si>
    <t>4-Aug-1981</t>
  </si>
  <si>
    <t>18-Dec-1976</t>
  </si>
  <si>
    <t>2-Nov-1985</t>
  </si>
  <si>
    <t>26-Dec-1966</t>
  </si>
  <si>
    <t>6-Jun-1965</t>
  </si>
  <si>
    <t>25-Jun-1965</t>
  </si>
  <si>
    <t>11-Aug-1972</t>
  </si>
  <si>
    <t>11-Jul-1965</t>
  </si>
  <si>
    <t>15-Nov-2004</t>
  </si>
  <si>
    <t>19-Jun-1979</t>
  </si>
  <si>
    <t>19-Sep-1979</t>
  </si>
  <si>
    <t>15-Jun-1986</t>
  </si>
  <si>
    <t>18-Dec-1977</t>
  </si>
  <si>
    <t>26-Jun-1979</t>
  </si>
  <si>
    <t>1-Dec-1977</t>
  </si>
  <si>
    <t>5-Oct-1993</t>
  </si>
  <si>
    <t>21-Jun-1983</t>
  </si>
  <si>
    <t>16-Jul-1981</t>
  </si>
  <si>
    <t>9-Dec-1965</t>
  </si>
  <si>
    <t>22-Jul-1993</t>
  </si>
  <si>
    <t>5-Dec-1965</t>
  </si>
  <si>
    <t>19-Sep-1983</t>
  </si>
  <si>
    <t>12-Nov-1978</t>
  </si>
  <si>
    <t>2-Dec-1978</t>
  </si>
  <si>
    <t>25-Aug-1977</t>
  </si>
  <si>
    <t>1-Sep-1979</t>
  </si>
  <si>
    <t>7-Jul-1980</t>
  </si>
  <si>
    <t>25-Sep-1977</t>
  </si>
  <si>
    <t>30-Sep-1977</t>
  </si>
  <si>
    <t>1-Jun-2001</t>
  </si>
  <si>
    <t>4-Aug-1967</t>
  </si>
  <si>
    <t>14-Jun-1996</t>
  </si>
  <si>
    <t>15-Dec-1988</t>
  </si>
  <si>
    <t>28-Oct-1997</t>
  </si>
  <si>
    <t>10-Jul-1983</t>
  </si>
  <si>
    <t>18-Oct-1978</t>
  </si>
  <si>
    <t>10-Oct-1976</t>
  </si>
  <si>
    <t>14-Dec-1978</t>
  </si>
  <si>
    <t>14-Aug-1994</t>
  </si>
  <si>
    <t>17-Jul-1967</t>
  </si>
  <si>
    <t>30-Sep-1997</t>
  </si>
  <si>
    <t>3-Jul-1968</t>
  </si>
  <si>
    <t>17-Sep-1996</t>
  </si>
  <si>
    <t>28-Nov-1978</t>
  </si>
  <si>
    <t>6-Nov-1978</t>
  </si>
  <si>
    <t>24-Aug-1978</t>
  </si>
  <si>
    <t>13-Dec-2001</t>
  </si>
  <si>
    <t>20-Jun-1980</t>
  </si>
  <si>
    <t>24-Jul-1980</t>
  </si>
  <si>
    <t>15-Jun-1999</t>
  </si>
  <si>
    <t>16-Oct-1980</t>
  </si>
  <si>
    <t>30-Sep-1998</t>
  </si>
  <si>
    <t>27-Dec-1965</t>
  </si>
  <si>
    <t>9-Oct-1976</t>
  </si>
  <si>
    <t>24-Nov-1996</t>
  </si>
  <si>
    <t>13-Sep-1995</t>
  </si>
  <si>
    <t>11-Oct-1971</t>
  </si>
  <si>
    <t>19-Dec-1981</t>
  </si>
  <si>
    <t>18-Dec-1982</t>
  </si>
  <si>
    <t>12-Jul-1987</t>
  </si>
  <si>
    <t>29-Dec-1978</t>
  </si>
  <si>
    <t>2-Jun-1979</t>
  </si>
  <si>
    <t>10-Sep-1980</t>
  </si>
  <si>
    <t>4-Dec-1978</t>
  </si>
  <si>
    <t>29-Aug-1977</t>
  </si>
  <si>
    <t>18-Jul-1965</t>
  </si>
  <si>
    <t>4-Sep-1978</t>
  </si>
  <si>
    <t>21-Dec-1997</t>
  </si>
  <si>
    <t>6-Dec-1974</t>
  </si>
  <si>
    <t>25-Dec-1999</t>
  </si>
  <si>
    <t>2-Dec-1997</t>
  </si>
  <si>
    <t>9-Nov-1974</t>
  </si>
  <si>
    <t>21-Dec-1991</t>
  </si>
  <si>
    <t>12-Oct-1989</t>
  </si>
  <si>
    <t>10-Oct-1962</t>
  </si>
  <si>
    <t>20-Jul-1977</t>
  </si>
  <si>
    <t>29-Oct-1987</t>
  </si>
  <si>
    <t>9-Jul-1966</t>
  </si>
  <si>
    <t>28-Dec-1981</t>
  </si>
  <si>
    <t>19-Jun-1970</t>
  </si>
  <si>
    <t>10-Aug-1975</t>
  </si>
  <si>
    <t>23-Nov-1972</t>
  </si>
  <si>
    <t>28-Aug-1983</t>
  </si>
  <si>
    <t>20-Aug-1983</t>
  </si>
  <si>
    <t>22-Aug-1962</t>
  </si>
  <si>
    <t>18-Sep-1995</t>
  </si>
  <si>
    <t>8-Nov-1980</t>
  </si>
  <si>
    <t>3-Nov-1989</t>
  </si>
  <si>
    <t>17-Jul-1978</t>
  </si>
  <si>
    <t>20-Dec-1976</t>
  </si>
  <si>
    <t>6-Nov-1977</t>
  </si>
  <si>
    <t>12-Dec-2003</t>
  </si>
  <si>
    <t>28-Nov-1985</t>
  </si>
  <si>
    <t>27-Dec-1982</t>
  </si>
  <si>
    <t>12-Dec-1970</t>
  </si>
  <si>
    <t>28-Jun-1975</t>
  </si>
  <si>
    <t>11-Aug-1965</t>
  </si>
  <si>
    <t>15-Dec-1975</t>
  </si>
  <si>
    <t>21-Oct-1965</t>
  </si>
  <si>
    <t>7-Nov-1993</t>
  </si>
  <si>
    <t>28-Aug-2001</t>
  </si>
  <si>
    <t>12-Oct-1994</t>
  </si>
  <si>
    <t>21-Dec-1975</t>
  </si>
  <si>
    <t>10-Jun-1967</t>
  </si>
  <si>
    <t>11-Oct-1973</t>
  </si>
  <si>
    <t>1-Sep-1978</t>
  </si>
  <si>
    <t>16-Dec-1973</t>
  </si>
  <si>
    <t>30-Aug-1973</t>
  </si>
  <si>
    <t>3-Sep-1973</t>
  </si>
  <si>
    <t>21-Jun-1990</t>
  </si>
  <si>
    <t>28-Jun-1982</t>
  </si>
  <si>
    <t>5-Nov-1963</t>
  </si>
  <si>
    <t>21-Oct-1997</t>
  </si>
  <si>
    <t>23-Nov-1962</t>
  </si>
  <si>
    <t>24-Oct-1978</t>
  </si>
  <si>
    <t>30-Jun-1978</t>
  </si>
  <si>
    <t>3-Sep-1976</t>
  </si>
  <si>
    <t>30-Jun-1976</t>
  </si>
  <si>
    <t>2-Sep-1976</t>
  </si>
  <si>
    <t>5-Sep-1964</t>
  </si>
  <si>
    <t>5-Aug-1974</t>
  </si>
  <si>
    <t>28-Nov-2000</t>
  </si>
  <si>
    <t>26-Sep-1974</t>
  </si>
  <si>
    <t>22-Dec-1974</t>
  </si>
  <si>
    <t>6-Jun-1974</t>
  </si>
  <si>
    <t>26-Jun-1978</t>
  </si>
  <si>
    <t>7-Aug-1979</t>
  </si>
  <si>
    <t>12-Jul-1976</t>
  </si>
  <si>
    <t>20-Jul-1976</t>
  </si>
  <si>
    <t>7-Jul-1976</t>
  </si>
  <si>
    <t>12-Jun-1976</t>
  </si>
  <si>
    <t>21-Sep-1963</t>
  </si>
  <si>
    <t>4-Sep-1971</t>
  </si>
  <si>
    <t>18-Sep-1971</t>
  </si>
  <si>
    <t>11-Jun-1979</t>
  </si>
  <si>
    <t>4-Sep-1977</t>
  </si>
  <si>
    <t>28-Sep-1975</t>
  </si>
  <si>
    <t>24-Sep-1963</t>
  </si>
  <si>
    <t>9-Sep-1972</t>
  </si>
  <si>
    <t>4-Sep-1972</t>
  </si>
  <si>
    <t>12-Jun-1966</t>
  </si>
  <si>
    <t>19-Jun-1984</t>
  </si>
  <si>
    <t>26-Dec-1972</t>
  </si>
  <si>
    <t>9-Sep-1992</t>
  </si>
  <si>
    <t>10-Nov-1993</t>
  </si>
  <si>
    <t>26-Dec-1977</t>
  </si>
  <si>
    <t>21-Jun-1977</t>
  </si>
  <si>
    <t>29-Dec-1977</t>
  </si>
  <si>
    <t>13-Aug-1979</t>
  </si>
  <si>
    <t>26-Jul-1977</t>
  </si>
  <si>
    <t>24-Jul-1976.86388244393</t>
  </si>
  <si>
    <t>27-Dec-1981</t>
  </si>
  <si>
    <t>6-Nov-1975</t>
  </si>
  <si>
    <t>12-Dec-1976.86057319907</t>
  </si>
  <si>
    <t>6-Aug-1975</t>
  </si>
  <si>
    <t>21-Aug-1975</t>
  </si>
  <si>
    <t>21-Sep-1988</t>
  </si>
  <si>
    <t>26-Sep-1975</t>
  </si>
  <si>
    <t>6-Dec-1982</t>
  </si>
  <si>
    <t>11-Nov-1987</t>
  </si>
  <si>
    <t>30-Dec-1983</t>
  </si>
  <si>
    <t>25-Jul-1983</t>
  </si>
  <si>
    <t>11-Jul-1973</t>
  </si>
  <si>
    <t>24-Sep-1977</t>
  </si>
  <si>
    <t>12-Nov-1977</t>
  </si>
  <si>
    <t>15-Oct-1977</t>
  </si>
  <si>
    <t>17-Jul-1979</t>
  </si>
  <si>
    <t>2-Sep-1977</t>
  </si>
  <si>
    <t>3-Aug-1975</t>
  </si>
  <si>
    <t>10-Aug-1969</t>
  </si>
  <si>
    <t>16-Aug-1974</t>
  </si>
  <si>
    <t>28-Oct-1980</t>
  </si>
  <si>
    <t>25-Jun-1973</t>
  </si>
  <si>
    <t>17-Jun-1976</t>
  </si>
  <si>
    <t>23-Aug-1999</t>
  </si>
  <si>
    <t>9-Sep-1969</t>
  </si>
  <si>
    <t>6-Sep-1974</t>
  </si>
  <si>
    <t>23-Aug-1971</t>
  </si>
  <si>
    <t>18-Jun-1971</t>
  </si>
  <si>
    <t>29-Aug-1965</t>
  </si>
  <si>
    <t>7-Nov-2001</t>
  </si>
  <si>
    <t>14-Jun-1976</t>
  </si>
  <si>
    <t>19-Oct-1976</t>
  </si>
  <si>
    <t>22-Aug-1988</t>
  </si>
  <si>
    <t>14-Jul-1976</t>
  </si>
  <si>
    <t>14-Nov-1972</t>
  </si>
  <si>
    <t>22-Nov-1972</t>
  </si>
  <si>
    <t>18-Jun-1974</t>
  </si>
  <si>
    <t>9-Sep-1973</t>
  </si>
  <si>
    <t>16-Dec-1978</t>
  </si>
  <si>
    <t>28-Nov-1997</t>
  </si>
  <si>
    <t>6-Sep-1967</t>
  </si>
  <si>
    <t>7-Jul-1975</t>
  </si>
  <si>
    <t>6-Jun-1972</t>
  </si>
  <si>
    <t>25-Dec-1976</t>
  </si>
  <si>
    <t>27-Sep-1992</t>
  </si>
  <si>
    <t>15-Jul-1983</t>
  </si>
  <si>
    <t>8-Sep-1974</t>
  </si>
  <si>
    <t>21-Jul-1974</t>
  </si>
  <si>
    <t>16-Dec-1979</t>
  </si>
  <si>
    <t>1-Dec-1993</t>
  </si>
  <si>
    <t>7-Dec-1972</t>
  </si>
  <si>
    <t>2-Dec-1972</t>
  </si>
  <si>
    <t>4-Nov-1977</t>
  </si>
  <si>
    <t>9-Nov-1965</t>
  </si>
  <si>
    <t>2-Dec-1977</t>
  </si>
  <si>
    <t>12-Aug-1970</t>
  </si>
  <si>
    <t>18-Oct-1970</t>
  </si>
  <si>
    <t>8-Dec-1982</t>
  </si>
  <si>
    <t>23-Aug-1990</t>
  </si>
  <si>
    <t>24-Oct-1970</t>
  </si>
  <si>
    <t>29-Dec-1971</t>
  </si>
  <si>
    <t>25-Dec-1973</t>
  </si>
  <si>
    <t>10-Sep-1976</t>
  </si>
  <si>
    <t>5-Dec-1981</t>
  </si>
  <si>
    <t>6-Dec-1975</t>
  </si>
  <si>
    <t>21-Aug-1974</t>
  </si>
  <si>
    <t>6-Aug-1971</t>
  </si>
  <si>
    <t>27-Oct-1973</t>
  </si>
  <si>
    <t>2-Jul-1971</t>
  </si>
  <si>
    <t>26-Nov-1969</t>
  </si>
  <si>
    <t>16-Oct-1973</t>
  </si>
  <si>
    <t>18-Sep-1973</t>
  </si>
  <si>
    <t>3-Nov-1976</t>
  </si>
  <si>
    <t>8-Jun-1963</t>
  </si>
  <si>
    <t>12-Oct-1977</t>
  </si>
  <si>
    <t>9-Jul-1988</t>
  </si>
  <si>
    <t>12-Oct-1996</t>
  </si>
  <si>
    <t>1-Jul-1988</t>
  </si>
  <si>
    <t>8-Oct-1971</t>
  </si>
  <si>
    <t>24-Nov-1969</t>
  </si>
  <si>
    <t>26-Nov-1971</t>
  </si>
  <si>
    <t>2-Dec-1975</t>
  </si>
  <si>
    <t>20-Oct-1971</t>
  </si>
  <si>
    <t>17-Oct-1976</t>
  </si>
  <si>
    <t>30-Oct-1976</t>
  </si>
  <si>
    <t>27-Nov-1974</t>
  </si>
  <si>
    <t>8-Jun-1974</t>
  </si>
  <si>
    <t>14-Nov-1987</t>
  </si>
  <si>
    <t>4-Jun-1969</t>
  </si>
  <si>
    <t>28-Nov-1976</t>
  </si>
  <si>
    <t>24-Aug-1969</t>
  </si>
  <si>
    <t>22-Aug-1992</t>
  </si>
  <si>
    <t>29-Nov-1971</t>
  </si>
  <si>
    <t>21-Dec-1973</t>
  </si>
  <si>
    <t>28-Jul-1975</t>
  </si>
  <si>
    <t>22-Sep-1972</t>
  </si>
  <si>
    <t>14-Aug-1974</t>
  </si>
  <si>
    <t>1-Dec-1973</t>
  </si>
  <si>
    <t>4-Dec-1966</t>
  </si>
  <si>
    <t>28-Nov-1973</t>
  </si>
  <si>
    <t>15-Dec-1964</t>
  </si>
  <si>
    <t>27-Dec-1972</t>
  </si>
  <si>
    <t>29-Aug-1982</t>
  </si>
  <si>
    <t>29-Oct-1975</t>
  </si>
  <si>
    <t>16-Dec-1970</t>
  </si>
  <si>
    <t>23-Jun-1998</t>
  </si>
  <si>
    <t>19-Dec-1979</t>
  </si>
  <si>
    <t>23-Oct-1972</t>
  </si>
  <si>
    <t>22-Jun-1968</t>
  </si>
  <si>
    <t>30-Sep-1970</t>
  </si>
  <si>
    <t>19-Jul-1971</t>
  </si>
  <si>
    <t>8-Jul-1974</t>
  </si>
  <si>
    <t>8-Aug-1981</t>
  </si>
  <si>
    <t>16-Sep-1966</t>
  </si>
  <si>
    <t>7-Nov-1964</t>
  </si>
  <si>
    <t>19-Sep-1977</t>
  </si>
  <si>
    <t>10-Jul-1972</t>
  </si>
  <si>
    <t>27-Jun-1975</t>
  </si>
  <si>
    <t>12-Sep-1970</t>
  </si>
  <si>
    <t>18-Aug-1970</t>
  </si>
  <si>
    <t>4-Jul-1970</t>
  </si>
  <si>
    <t>14-Jul-2001</t>
  </si>
  <si>
    <t>5-Sep-1965</t>
  </si>
  <si>
    <t>7-Jul-1973</t>
  </si>
  <si>
    <t>8-Aug-1996</t>
  </si>
  <si>
    <t>7-Jun-1977</t>
  </si>
  <si>
    <t>17-Sep-1973</t>
  </si>
  <si>
    <t>28-Jun-1972</t>
  </si>
  <si>
    <t>26-Sep-1972</t>
  </si>
  <si>
    <t>4-Nov-1968</t>
  </si>
  <si>
    <t>23-Oct-1971</t>
  </si>
  <si>
    <t>17-Jul-1971</t>
  </si>
  <si>
    <t>20-Oct-1969</t>
  </si>
  <si>
    <t>9-Nov-1971</t>
  </si>
  <si>
    <t>13-Aug-1969</t>
  </si>
  <si>
    <t>6-Jul-1998</t>
  </si>
  <si>
    <t>22-Dec-1971</t>
  </si>
  <si>
    <t>3-Jul-1971</t>
  </si>
  <si>
    <t>3-Oct-1971</t>
  </si>
  <si>
    <t>8-Nov-1971</t>
  </si>
  <si>
    <t>5-Nov-1966</t>
  </si>
  <si>
    <t>8-Jul-1996</t>
  </si>
  <si>
    <t>17-Aug-1962</t>
  </si>
  <si>
    <t>14-Sep-1972</t>
  </si>
  <si>
    <t>19-Aug-1985</t>
  </si>
  <si>
    <t>3-Dec-1983</t>
  </si>
  <si>
    <t>11-Sep-1964</t>
  </si>
  <si>
    <t>26-Dec-1971</t>
  </si>
  <si>
    <t>6-Oct-1971</t>
  </si>
  <si>
    <t>11-Aug-1970</t>
  </si>
  <si>
    <t>3-Jul-1988</t>
  </si>
  <si>
    <t>28-Dec-1979</t>
  </si>
  <si>
    <t>30-Aug-1974</t>
  </si>
  <si>
    <t>22-Aug-1969</t>
  </si>
  <si>
    <t>27-Oct-1969</t>
  </si>
  <si>
    <t>3-Jul-1969</t>
  </si>
  <si>
    <t>19-Dec-1976</t>
  </si>
  <si>
    <t>19-Oct-1972</t>
  </si>
  <si>
    <t>8-Aug-1972</t>
  </si>
  <si>
    <t>2-Jul-1975</t>
  </si>
  <si>
    <t>16-Nov-1972</t>
  </si>
  <si>
    <t>5-Sep-1997</t>
  </si>
  <si>
    <t>30-Dec-1974</t>
  </si>
  <si>
    <t>12-Jun-1981</t>
  </si>
  <si>
    <t>13-Oct-1973</t>
  </si>
  <si>
    <t>16-Oct-1985</t>
  </si>
  <si>
    <t>24-Dec-1970</t>
  </si>
  <si>
    <t>26-Sep-1967</t>
  </si>
  <si>
    <t>28-Jun-1967</t>
  </si>
  <si>
    <t>23-Sep-1968</t>
  </si>
  <si>
    <t>15-Aug-1975</t>
  </si>
  <si>
    <t>5-Sep-1973</t>
  </si>
  <si>
    <t>27-Nov-1973</t>
  </si>
  <si>
    <t>21-Jun-1970</t>
  </si>
  <si>
    <t>14-Sep-1988</t>
  </si>
  <si>
    <t>12-Jul-1962</t>
  </si>
  <si>
    <t>21-Aug-1991</t>
  </si>
  <si>
    <t>21-Jul-1982</t>
  </si>
  <si>
    <t>19-Jul-1968</t>
  </si>
  <si>
    <t>8-Aug-1973</t>
  </si>
  <si>
    <t>29-Sep-1974</t>
  </si>
  <si>
    <t>17-Jun-1969</t>
  </si>
  <si>
    <t>6-Sep-1971</t>
  </si>
  <si>
    <t>29-Sep-1973</t>
  </si>
  <si>
    <t>19-Sep-1973</t>
  </si>
  <si>
    <t>7-Jul-1969</t>
  </si>
  <si>
    <t>5-Jun-1975</t>
  </si>
  <si>
    <t>24-Oct-1980</t>
  </si>
  <si>
    <t>25-Nov-1979</t>
  </si>
  <si>
    <t>27-Dec-1968</t>
  </si>
  <si>
    <t>23-Aug-1968</t>
  </si>
  <si>
    <t>29-Aug-1968</t>
  </si>
  <si>
    <t>8-Nov-1968</t>
  </si>
  <si>
    <t>14-Oct-1964</t>
  </si>
  <si>
    <t>3-Aug-1976</t>
  </si>
  <si>
    <t>27-Jul-1964</t>
  </si>
  <si>
    <t>22-Sep-1969</t>
  </si>
  <si>
    <t>28-Jun-1987</t>
  </si>
  <si>
    <t>21-Aug-1978</t>
  </si>
  <si>
    <t>25-Oct-1977</t>
  </si>
  <si>
    <t>26-Sep-1971</t>
  </si>
  <si>
    <t>29-Jun-1971</t>
  </si>
  <si>
    <t>17-Jul-1969</t>
  </si>
  <si>
    <t>11-Dec-1966</t>
  </si>
  <si>
    <t>25-Dec-1969</t>
  </si>
  <si>
    <t>3-Nov-1966</t>
  </si>
  <si>
    <t>29-Nov-1967</t>
  </si>
  <si>
    <t>14-Dec-1972</t>
  </si>
  <si>
    <t>20-Jul-1966</t>
  </si>
  <si>
    <t>23-Jun-1967</t>
  </si>
  <si>
    <t>2-Jul-1966</t>
  </si>
  <si>
    <t>27-Jun-1965</t>
  </si>
  <si>
    <t>23-Jul-1992</t>
  </si>
  <si>
    <t>8-Aug-1964</t>
  </si>
  <si>
    <t>22-Nov-1976</t>
  </si>
  <si>
    <t>7-Sep-1962</t>
  </si>
  <si>
    <t>2-Aug-1977</t>
  </si>
  <si>
    <t>30-Sep-1976</t>
  </si>
  <si>
    <t>24-Oct-1972</t>
  </si>
  <si>
    <t>30-Jul-1967</t>
  </si>
  <si>
    <t>5-Oct-1967</t>
  </si>
  <si>
    <t>25-Jun-1992</t>
  </si>
  <si>
    <t>9-Dec-1974</t>
  </si>
  <si>
    <t>29-Aug-1986</t>
  </si>
  <si>
    <t>11-Nov-1967</t>
  </si>
  <si>
    <t>23-Oct-1967</t>
  </si>
  <si>
    <t>28-Oct-1970</t>
  </si>
  <si>
    <t>18-Dec-1970</t>
  </si>
  <si>
    <t>2-Oct-1967</t>
  </si>
  <si>
    <t>28-Jul-1968</t>
  </si>
  <si>
    <t>20-Dec-1971</t>
  </si>
  <si>
    <t>6-Sep-1994</t>
  </si>
  <si>
    <t>13-Nov-1968</t>
  </si>
  <si>
    <t>12-Nov-1968</t>
  </si>
  <si>
    <t>10-Nov-1969</t>
  </si>
  <si>
    <t>4-Dec-1965</t>
  </si>
  <si>
    <t>14-Aug-1969</t>
  </si>
  <si>
    <t>19-Jun-1965</t>
  </si>
  <si>
    <t>21-Oct-1973</t>
  </si>
  <si>
    <t>18-Dec-1965</t>
  </si>
  <si>
    <t>17-Sep-2000</t>
  </si>
  <si>
    <t>24-Oct-1968</t>
  </si>
  <si>
    <t>15-Dec-1974</t>
  </si>
  <si>
    <t>26-Jun-1991</t>
  </si>
  <si>
    <t>21-Jul-1996</t>
  </si>
  <si>
    <t>10-Dec-1974</t>
  </si>
  <si>
    <t>25-Oct-1989</t>
  </si>
  <si>
    <t>17-Dec-2001</t>
  </si>
  <si>
    <t>18-Sep-2000</t>
  </si>
  <si>
    <t>7-Nov-1966</t>
  </si>
  <si>
    <t>20-Nov-1966</t>
  </si>
  <si>
    <t>4-Sep-1967</t>
  </si>
  <si>
    <t>7-Oct-1972</t>
  </si>
  <si>
    <t>9-Sep-1966</t>
  </si>
  <si>
    <t>5-Jul-1966</t>
  </si>
  <si>
    <t>20-Aug-1980</t>
  </si>
  <si>
    <t>30-Nov-1969</t>
  </si>
  <si>
    <t>25-Jun-1969</t>
  </si>
  <si>
    <t>6-Aug-1966</t>
  </si>
  <si>
    <t>3-Sep-1972</t>
  </si>
  <si>
    <t>14-Jun-1970</t>
  </si>
  <si>
    <t>28-Jun-1976</t>
  </si>
  <si>
    <t>30-Dec-1969</t>
  </si>
  <si>
    <t>17-Dec-1989</t>
  </si>
  <si>
    <t>20-Aug-1969</t>
  </si>
  <si>
    <t>2-Oct-1981</t>
  </si>
  <si>
    <t>11-Oct-1969</t>
  </si>
  <si>
    <t>14-Jun-1967</t>
  </si>
  <si>
    <t>22-Jun-1970</t>
  </si>
  <si>
    <t>14-Nov-1988</t>
  </si>
  <si>
    <t>25-Sep-1972</t>
  </si>
  <si>
    <t>6-Oct-1968</t>
  </si>
  <si>
    <t>22-Nov-1963</t>
  </si>
  <si>
    <t>10-Dec-1995</t>
  </si>
  <si>
    <t>11-Jul-1963</t>
  </si>
  <si>
    <t>20-Sep-2002</t>
  </si>
  <si>
    <t>19-Aug-1989</t>
  </si>
  <si>
    <t>2-Nov-1968</t>
  </si>
  <si>
    <t>12-Jul-1964</t>
  </si>
  <si>
    <t>29-Nov-1965</t>
  </si>
  <si>
    <t>26-Sep-1965</t>
  </si>
  <si>
    <t>4-Jul-1964</t>
  </si>
  <si>
    <t>3-Jul-1964</t>
  </si>
  <si>
    <t>13-Dec-1964</t>
  </si>
  <si>
    <t>7-Jun-1979</t>
  </si>
  <si>
    <t>6-Dec-1972</t>
  </si>
  <si>
    <t>13-Jun-1964</t>
  </si>
  <si>
    <t>19-Dec-1967</t>
  </si>
  <si>
    <t>2-Oct-1970</t>
  </si>
  <si>
    <t>7-Oct-1970</t>
  </si>
  <si>
    <t>23-Oct-1983</t>
  </si>
  <si>
    <t>9-Jun-1985</t>
  </si>
  <si>
    <t>17-Jul-1980</t>
  </si>
  <si>
    <t>12-Sep-1971</t>
  </si>
  <si>
    <t>14-Jun-1966</t>
  </si>
  <si>
    <t>23-Jun-1965</t>
  </si>
  <si>
    <t>7-Sep-1966</t>
  </si>
  <si>
    <t>10-Sep-2004</t>
  </si>
  <si>
    <t>13-Oct-1970</t>
  </si>
  <si>
    <t>7-Jun-1983</t>
  </si>
  <si>
    <t>11-Aug-1969</t>
  </si>
  <si>
    <t>6-Oct-1989</t>
  </si>
  <si>
    <t>24-Jun-1968</t>
  </si>
  <si>
    <t>19-Dec-1971</t>
  </si>
  <si>
    <t>12-Jun-1988</t>
  </si>
  <si>
    <t>23-Jul-1970</t>
  </si>
  <si>
    <t>3-Oct-1965</t>
  </si>
  <si>
    <t>14-Nov-1968</t>
  </si>
  <si>
    <t>1-Dec-1971</t>
  </si>
  <si>
    <t>23-Jul-1973</t>
  </si>
  <si>
    <t>27-Oct-1965</t>
  </si>
  <si>
    <t>25-Dec-1965</t>
  </si>
  <si>
    <t>6-Nov-1965</t>
  </si>
  <si>
    <t>20-Jun-1964</t>
  </si>
  <si>
    <t>17-Jul-1986</t>
  </si>
  <si>
    <t>4-Oct-1966</t>
  </si>
  <si>
    <t>20-Jul-1994</t>
  </si>
  <si>
    <t>6-Jul-1966</t>
  </si>
  <si>
    <t>23-Aug-1966</t>
  </si>
  <si>
    <t>9-Nov-1966</t>
  </si>
  <si>
    <t>21-Oct-1982</t>
  </si>
  <si>
    <t>12-Oct-1969</t>
  </si>
  <si>
    <t>26-Nov-1984</t>
  </si>
  <si>
    <t>9-Nov-1964</t>
  </si>
  <si>
    <t>5-Sep-1988</t>
  </si>
  <si>
    <t>12-Nov-1969</t>
  </si>
  <si>
    <t>9-Jun-1963</t>
  </si>
  <si>
    <t>2-Dec-1964</t>
  </si>
  <si>
    <t>6-Nov-1979</t>
  </si>
  <si>
    <t>25-Jul-1966</t>
  </si>
  <si>
    <t>20-Nov-1982</t>
  </si>
  <si>
    <t>27-Jun-1964</t>
  </si>
  <si>
    <t>25-Sep-1965</t>
  </si>
  <si>
    <t>11-Jul-1964</t>
  </si>
  <si>
    <t>10-Nov-1965</t>
  </si>
  <si>
    <t>29-Sep-1964</t>
  </si>
  <si>
    <t>7-Jul-1974</t>
  </si>
  <si>
    <t>24-Aug-1967</t>
  </si>
  <si>
    <t>14-Jul-1967</t>
  </si>
  <si>
    <t>29-Oct-1967</t>
  </si>
  <si>
    <t>19-Nov-1964</t>
  </si>
  <si>
    <t>20-Dec-1964</t>
  </si>
  <si>
    <t>2-Aug-1964</t>
  </si>
  <si>
    <t>19-Oct-1991</t>
  </si>
  <si>
    <t>25-Dec-1964</t>
  </si>
  <si>
    <t>1-Nov-1965</t>
  </si>
  <si>
    <t>22-Dec-1967</t>
  </si>
  <si>
    <t>4-Jul-1983</t>
  </si>
  <si>
    <t>12-Dec-1993</t>
  </si>
  <si>
    <t>17-Oct-1982</t>
  </si>
  <si>
    <t>9-Jun-1965</t>
  </si>
  <si>
    <t>29-Oct-1965</t>
  </si>
  <si>
    <t>16-Oct-1979</t>
  </si>
  <si>
    <t>24-Nov-1966</t>
  </si>
  <si>
    <t>7-Sep-1986</t>
  </si>
  <si>
    <t>2-Sep-1984</t>
  </si>
  <si>
    <t>21-Jun-1968</t>
  </si>
  <si>
    <t>9-Dec-1968</t>
  </si>
  <si>
    <t>25-Oct-1968</t>
  </si>
  <si>
    <t>20-Jul-1963</t>
  </si>
  <si>
    <t>4-Jun-1963</t>
  </si>
  <si>
    <t>6-Nov-1991</t>
  </si>
  <si>
    <t>16-Sep-1974</t>
  </si>
  <si>
    <t>4-Nov-1962</t>
  </si>
  <si>
    <t>15-Sep-1962</t>
  </si>
  <si>
    <t>5-Oct-1987</t>
  </si>
  <si>
    <t>14-Aug-1977</t>
  </si>
  <si>
    <t>20-Jul-1964</t>
  </si>
  <si>
    <t>2-Jul-1964</t>
  </si>
  <si>
    <t>24-Jun-1964</t>
  </si>
  <si>
    <t>19-Jul-1963</t>
  </si>
  <si>
    <t>15-Oct-1964</t>
  </si>
  <si>
    <t>29-Jul-1966</t>
  </si>
  <si>
    <t>17-Jul-1963</t>
  </si>
  <si>
    <t>23-Jun-1974</t>
  </si>
  <si>
    <t>23-Nov-1989</t>
  </si>
  <si>
    <t>13-Aug-1986</t>
  </si>
  <si>
    <t>6-Dec-1966</t>
  </si>
  <si>
    <t>30-Dec-1967</t>
  </si>
  <si>
    <t>28-Aug-1967</t>
  </si>
  <si>
    <t>16-Nov-1966</t>
  </si>
  <si>
    <t>29-Oct-1990</t>
  </si>
  <si>
    <t>28-Oct-1963</t>
  </si>
  <si>
    <t>29-Aug-1963</t>
  </si>
  <si>
    <t>2-Aug-1963</t>
  </si>
  <si>
    <t>22-Sep-1963</t>
  </si>
  <si>
    <t>29-Dec-1966</t>
  </si>
  <si>
    <t>26-Sep-1962</t>
  </si>
  <si>
    <t>29-Dec-1989</t>
  </si>
  <si>
    <t>14-Jul-1979</t>
  </si>
  <si>
    <t>4-Aug-1964</t>
  </si>
  <si>
    <t>9-Aug-1995</t>
  </si>
  <si>
    <t>26-Nov-1968</t>
  </si>
  <si>
    <t>1-Sep-1967</t>
  </si>
  <si>
    <t>3-Dec-1968</t>
  </si>
  <si>
    <t>12-Jul-1966</t>
  </si>
  <si>
    <t>16-Oct-1962</t>
  </si>
  <si>
    <t>28-Nov-1961</t>
  </si>
  <si>
    <t>18-Jun-1970</t>
  </si>
  <si>
    <t>11-Aug-1988</t>
  </si>
  <si>
    <t>18-Nov-1998</t>
  </si>
  <si>
    <t>19-Aug-1963</t>
  </si>
  <si>
    <t>28-Dec-1970</t>
  </si>
  <si>
    <t>4-Oct-1965</t>
  </si>
  <si>
    <t>22-Nov-1962</t>
  </si>
  <si>
    <t>22-Jul-1962</t>
  </si>
  <si>
    <t>5-Sep-1972</t>
  </si>
  <si>
    <t>17-Dec-1966</t>
  </si>
  <si>
    <t>11-Jul-1962</t>
  </si>
  <si>
    <t>14-Sep-1965</t>
  </si>
  <si>
    <t>27-Aug-1962</t>
  </si>
  <si>
    <t>24-Sep-1974</t>
  </si>
  <si>
    <t>7-Jul-1992</t>
  </si>
  <si>
    <t>28-Nov-1964</t>
  </si>
  <si>
    <t>8-Jul-1970</t>
  </si>
  <si>
    <t>17-Jul-1988</t>
  </si>
  <si>
    <t>2-Sep-1962</t>
  </si>
  <si>
    <t>1-Oct-1962</t>
  </si>
  <si>
    <t>25-Sep-1975</t>
  </si>
  <si>
    <t>5-Dec-1963</t>
  </si>
  <si>
    <t>29-Oct-1983</t>
  </si>
  <si>
    <t>24-Jul-1978</t>
  </si>
  <si>
    <t>25-Sep-1967</t>
  </si>
  <si>
    <t>9-Nov-2004</t>
  </si>
  <si>
    <t>27-Sep-1993</t>
  </si>
  <si>
    <t>22-Sep-1973</t>
  </si>
  <si>
    <t>27-Sep-1963</t>
  </si>
  <si>
    <t>6-Aug-1984</t>
  </si>
  <si>
    <t>16-Aug-1963</t>
  </si>
  <si>
    <t>1-Sep-1963</t>
  </si>
  <si>
    <t>14-Aug-1963</t>
  </si>
  <si>
    <t>22-Dec-1966</t>
  </si>
  <si>
    <t>20-Aug-1961</t>
  </si>
  <si>
    <t>4-Nov-1960</t>
  </si>
  <si>
    <t>22-Jun-1960</t>
  </si>
  <si>
    <t>23-Sep-1960</t>
  </si>
  <si>
    <t>28-Nov-1960</t>
  </si>
  <si>
    <t>27-Nov-1979</t>
  </si>
  <si>
    <t>30-Oct-1981</t>
  </si>
  <si>
    <t>24-Jun-1962</t>
  </si>
  <si>
    <t>13-Dec-1969</t>
  </si>
  <si>
    <t>27-Sep-1972</t>
  </si>
  <si>
    <t>20-Jul-1962</t>
  </si>
  <si>
    <t>23-Sep-1964</t>
  </si>
  <si>
    <t>4-Nov-1965</t>
  </si>
  <si>
    <t>9-Nov-1961</t>
  </si>
  <si>
    <t>23-Sep-1969</t>
  </si>
  <si>
    <t>6-Aug-1967</t>
  </si>
  <si>
    <t>26-Oct-1985</t>
  </si>
  <si>
    <t>6-Nov-1961</t>
  </si>
  <si>
    <t>30-Oct-1971</t>
  </si>
  <si>
    <t>2-Aug-1962</t>
  </si>
  <si>
    <t>14-Sep-1963</t>
  </si>
  <si>
    <t>16-Aug-1999</t>
  </si>
  <si>
    <t>7-Sep-1961</t>
  </si>
  <si>
    <t>6-Dec-1961</t>
  </si>
  <si>
    <t>5-Aug-1962</t>
  </si>
  <si>
    <t>15-Oct-1982</t>
  </si>
  <si>
    <t>7-Dec-1962</t>
  </si>
  <si>
    <t>13-Nov-1965</t>
  </si>
  <si>
    <t>24-Nov-1962</t>
  </si>
  <si>
    <t>11-Oct-1962</t>
  </si>
  <si>
    <t>23-Aug-1976</t>
  </si>
  <si>
    <t>11-Nov-1960</t>
  </si>
  <si>
    <t>2-Oct-1990</t>
  </si>
  <si>
    <t>24-Sep-1964</t>
  </si>
  <si>
    <t>30-Sep-1979</t>
  </si>
  <si>
    <t>6-Jun-1984</t>
  </si>
  <si>
    <t>9-Dec-1959</t>
  </si>
  <si>
    <t>25-Nov-1959</t>
  </si>
  <si>
    <t>20-Dec-1959</t>
  </si>
  <si>
    <t>19-Dec-1992</t>
  </si>
  <si>
    <t>22-Jul-1961</t>
  </si>
  <si>
    <t>17-Jun-1994</t>
  </si>
  <si>
    <t>3-Nov-1961</t>
  </si>
  <si>
    <t>14-Nov-1966</t>
  </si>
  <si>
    <t>29-Jun-1975</t>
  </si>
  <si>
    <t>13-Aug-1960</t>
  </si>
  <si>
    <t>11-Jul-1960</t>
  </si>
  <si>
    <t>16-Dec-1960</t>
  </si>
  <si>
    <t>28-Jul-1960</t>
  </si>
  <si>
    <t>24-Jul-1960</t>
  </si>
  <si>
    <t>7-Aug-1975</t>
  </si>
  <si>
    <t>30-Aug-1990</t>
  </si>
  <si>
    <t>14-Oct-1963</t>
  </si>
  <si>
    <t>15-Jul-1968</t>
  </si>
  <si>
    <t>14-Aug-1992</t>
  </si>
  <si>
    <t>10-Sep-1964</t>
  </si>
  <si>
    <t>18-Nov-1961</t>
  </si>
  <si>
    <t>26-Jul-1969</t>
  </si>
  <si>
    <t>24-Dec-1961</t>
  </si>
  <si>
    <t>20-Jul-1984</t>
  </si>
  <si>
    <t>4-Aug-1963</t>
  </si>
  <si>
    <t>14-Sep-1985</t>
  </si>
  <si>
    <t>24-Nov-1986</t>
  </si>
  <si>
    <t>2-Aug-1981</t>
  </si>
  <si>
    <t>29-Aug-1985</t>
  </si>
  <si>
    <t>6-Aug-1959</t>
  </si>
  <si>
    <t>10-Nov-1966</t>
  </si>
  <si>
    <t>8-Dec-1986</t>
  </si>
  <si>
    <t>25-Nov-1958</t>
  </si>
  <si>
    <t>10-Dec-1958</t>
  </si>
  <si>
    <t>7-Jun-2003</t>
  </si>
  <si>
    <t>21-Jul-1960</t>
  </si>
  <si>
    <t>19-Dec-1978</t>
  </si>
  <si>
    <t>5-Oct-1959</t>
  </si>
  <si>
    <t>25-Sep-1985</t>
  </si>
  <si>
    <t>29-Dec-1959</t>
  </si>
  <si>
    <t>7-Jul-1959</t>
  </si>
  <si>
    <t>27-Jul-1962</t>
  </si>
  <si>
    <t>18-Jun-1960</t>
  </si>
  <si>
    <t>29-Aug-1959</t>
  </si>
  <si>
    <t>6-Sep-1959</t>
  </si>
  <si>
    <t>23-Dec-1963</t>
  </si>
  <si>
    <t>6-Jul-1963</t>
  </si>
  <si>
    <t>8-Jul-1963</t>
  </si>
  <si>
    <t>8-Nov-1960</t>
  </si>
  <si>
    <t>12-Sep-1991</t>
  </si>
  <si>
    <t>26-Sep-1976</t>
  </si>
  <si>
    <t>14-Jun-1961</t>
  </si>
  <si>
    <t>6-Jul-2004</t>
  </si>
  <si>
    <t>25-Dec-1968</t>
  </si>
  <si>
    <t>17-Nov-1983</t>
  </si>
  <si>
    <t>21-Sep-1958</t>
  </si>
  <si>
    <t>25-Sep-1961</t>
  </si>
  <si>
    <t>10-Oct-1959</t>
  </si>
  <si>
    <t>8-Nov-1959</t>
  </si>
  <si>
    <t>26-Dec-1974</t>
  </si>
  <si>
    <t>13-Jul-1972</t>
  </si>
  <si>
    <t>15-Dec-1968</t>
  </si>
  <si>
    <t>15-Oct-1958</t>
  </si>
  <si>
    <t>10-Jul-1958</t>
  </si>
  <si>
    <t>26-Sep-1969</t>
  </si>
  <si>
    <t>24-Dec-1959</t>
  </si>
  <si>
    <t>10-Oct-1967</t>
  </si>
  <si>
    <t>16-Nov-1988</t>
  </si>
  <si>
    <t>16-Jul-1963</t>
  </si>
  <si>
    <t>22-Jun-1965</t>
  </si>
  <si>
    <t>14-Sep-1958</t>
  </si>
  <si>
    <t>29-Jul-1958</t>
  </si>
  <si>
    <t>20-Sep-1958</t>
  </si>
  <si>
    <t>15-Aug-1967</t>
  </si>
  <si>
    <t>4-Nov-1967</t>
  </si>
  <si>
    <t>29-Jun-1959</t>
  </si>
  <si>
    <t>3-Aug-1959</t>
  </si>
  <si>
    <t>10-Nov-1996</t>
  </si>
  <si>
    <t>27-Nov-1976</t>
  </si>
  <si>
    <t>20-Nov-1959</t>
  </si>
  <si>
    <t>20-Oct-1979</t>
  </si>
  <si>
    <t>14-Jul-1989</t>
  </si>
  <si>
    <t>12-Sep-1998</t>
  </si>
  <si>
    <t>3-Dec-1962</t>
  </si>
  <si>
    <t>18-Jul-1967</t>
  </si>
  <si>
    <t>8-Nov-1965</t>
  </si>
  <si>
    <t>13-Nov-1981</t>
  </si>
  <si>
    <t>23-Jul-1958</t>
  </si>
  <si>
    <t>4-Sep-1982</t>
  </si>
  <si>
    <t>24-Sep-2002</t>
  </si>
  <si>
    <t>29-Jul-1962</t>
  </si>
  <si>
    <t>27-Jul-1965</t>
  </si>
  <si>
    <t>10-Dec-1975</t>
  </si>
  <si>
    <t>5-Jun-1981</t>
  </si>
  <si>
    <t>11-Nov-1970</t>
  </si>
  <si>
    <t>17-Oct-1958</t>
  </si>
  <si>
    <t>4-Jul-1981</t>
  </si>
  <si>
    <t>29-Nov-1962</t>
  </si>
  <si>
    <t>2-Aug-1995</t>
  </si>
  <si>
    <t>8-Aug-1960</t>
  </si>
  <si>
    <t>11-Sep-1970</t>
  </si>
  <si>
    <t>15-Aug-1971</t>
  </si>
  <si>
    <t>12-Jun-1968</t>
  </si>
  <si>
    <t>26-Oct-1975</t>
  </si>
  <si>
    <t>7-Nov-1972</t>
  </si>
  <si>
    <t>25-Nov-1971</t>
  </si>
  <si>
    <t>25-Oct-1962</t>
  </si>
  <si>
    <t>4-Jun-1959</t>
  </si>
  <si>
    <t>3-Dec-1959</t>
  </si>
  <si>
    <t>17-Jun-1962</t>
  </si>
  <si>
    <t>23-Nov-1978</t>
  </si>
  <si>
    <t>25-Jul-1960</t>
  </si>
  <si>
    <t>16-Sep-1969</t>
  </si>
  <si>
    <t>13-Dec-1963</t>
  </si>
  <si>
    <t>17-Dec-1988</t>
  </si>
  <si>
    <t>6-Sep-1962</t>
  </si>
  <si>
    <t>4-Sep-1964</t>
  </si>
  <si>
    <t>25-Oct-1990</t>
  </si>
  <si>
    <t>17-Jul-2004</t>
  </si>
  <si>
    <t>28-Jun-1974</t>
  </si>
  <si>
    <t>2-Oct-1959</t>
  </si>
  <si>
    <t>30-Jul-1974</t>
  </si>
  <si>
    <t>28-Oct-1965</t>
  </si>
  <si>
    <t>6-Jun-1960</t>
  </si>
  <si>
    <t>22-Dec-1988</t>
  </si>
  <si>
    <t>26-Jun-1973</t>
  </si>
  <si>
    <t>20-Sep-1976</t>
  </si>
  <si>
    <t>29-Aug-1974</t>
  </si>
  <si>
    <t>9-Oct-1997</t>
  </si>
  <si>
    <t>26-Jun-1984</t>
  </si>
  <si>
    <t>11-Nov-1982</t>
  </si>
  <si>
    <t>25-Dec-1962</t>
  </si>
  <si>
    <t>12-Oct-1980</t>
  </si>
  <si>
    <t>19-Sep-1980</t>
  </si>
  <si>
    <t>5-Dec-1988</t>
  </si>
  <si>
    <t>16-Sep-1978</t>
  </si>
  <si>
    <t>22-Oct-1958</t>
  </si>
  <si>
    <t>21-Jun-1958</t>
  </si>
  <si>
    <t>27-Aug-1985</t>
  </si>
  <si>
    <t>8-Aug-1993</t>
  </si>
  <si>
    <t>6-Oct-1987</t>
  </si>
  <si>
    <t>6-Jul-1982</t>
  </si>
  <si>
    <t>6-Aug-1988</t>
  </si>
  <si>
    <t>21-Aug-1988</t>
  </si>
  <si>
    <t>8-Sep-2002</t>
  </si>
  <si>
    <t>30-Jul-1972</t>
  </si>
  <si>
    <t>8-Aug-1969</t>
  </si>
  <si>
    <t>28-Sep-1995</t>
  </si>
  <si>
    <t>20-Dec-2003</t>
  </si>
  <si>
    <t>10-Oct-1958</t>
  </si>
  <si>
    <t>23-Dec-1995</t>
  </si>
  <si>
    <t>25-Jun-2001</t>
  </si>
  <si>
    <t>25-Jun-1963</t>
  </si>
  <si>
    <t>10-Jul-1970</t>
  </si>
  <si>
    <t>24-Jul-1975</t>
  </si>
  <si>
    <t>5-Nov-1993</t>
  </si>
  <si>
    <t>28-Aug-1974</t>
  </si>
  <si>
    <t>23-Sep-1989</t>
  </si>
  <si>
    <t>19-Oct-1995</t>
  </si>
  <si>
    <t>8-Aug-1974</t>
  </si>
  <si>
    <t>10-Sep-2003</t>
  </si>
  <si>
    <t>21-Oct-1968</t>
  </si>
  <si>
    <t>16-Jul-1980</t>
  </si>
  <si>
    <t>10-Jun-1996</t>
  </si>
  <si>
    <t>26-Dec-2003</t>
  </si>
  <si>
    <t>28-Jun-2002</t>
  </si>
  <si>
    <t>3-Jun-1998</t>
  </si>
  <si>
    <t>16-Sep-1965</t>
  </si>
  <si>
    <t>7-Jun-1964</t>
  </si>
  <si>
    <t>18-Aug-2004</t>
  </si>
  <si>
    <t>22-Oct-1982</t>
  </si>
  <si>
    <t>25-Aug-1975</t>
  </si>
  <si>
    <t>12-Jul-1963</t>
  </si>
  <si>
    <t>1-Nov-2003</t>
  </si>
  <si>
    <t>18-Oct-1992</t>
  </si>
  <si>
    <t>2-Nov-2003</t>
  </si>
  <si>
    <t>8-Jun-1971</t>
  </si>
  <si>
    <t>29-Dec-1990</t>
  </si>
  <si>
    <t>16-Jun-1965</t>
  </si>
  <si>
    <t>12-Jul-1968</t>
  </si>
  <si>
    <t>16-Nov-1963</t>
  </si>
  <si>
    <t>25-Aug-2002</t>
  </si>
  <si>
    <t>26-Jul-1970</t>
  </si>
  <si>
    <t>14-Jul-2003</t>
  </si>
  <si>
    <t>21-Jun-1966</t>
  </si>
  <si>
    <t>8-Dec-1963</t>
  </si>
  <si>
    <t>12-Nov-1979</t>
  </si>
  <si>
    <t>4-Dec-1989</t>
  </si>
  <si>
    <t>17-Oct-1977</t>
  </si>
  <si>
    <t>28-Sep-2001</t>
  </si>
  <si>
    <t>17-Oct-1965</t>
  </si>
  <si>
    <t>24-Oct-1999</t>
  </si>
  <si>
    <t>12-Jul-1993</t>
  </si>
  <si>
    <t>4-Jul-1963</t>
  </si>
  <si>
    <t>15-Jun-1997</t>
  </si>
  <si>
    <t>3-Aug-1995</t>
  </si>
  <si>
    <t>25-Dec-1992</t>
  </si>
  <si>
    <t>15-Dec-1999</t>
  </si>
  <si>
    <t>26-Sep-1964</t>
  </si>
  <si>
    <t>12-Aug-1986</t>
  </si>
  <si>
    <t>23-Sep-1998</t>
  </si>
  <si>
    <t>17-Oct-1970</t>
  </si>
  <si>
    <t>30-Aug-1967</t>
  </si>
  <si>
    <t>27-Dec-1992</t>
  </si>
  <si>
    <t>19-Nov-1979</t>
  </si>
  <si>
    <t>28-Nov-1995</t>
  </si>
  <si>
    <t>15-Oct-1979</t>
  </si>
  <si>
    <t>18-Dec-1962</t>
  </si>
  <si>
    <t>24-Jul-2003</t>
  </si>
  <si>
    <t>6-Dec-1963</t>
  </si>
  <si>
    <t>27-Sep-1995</t>
  </si>
  <si>
    <t>3-Aug-1969</t>
  </si>
  <si>
    <t>20-Oct-1963</t>
  </si>
  <si>
    <t>6-Aug-1998</t>
  </si>
  <si>
    <t>19-Dec-1983</t>
  </si>
  <si>
    <t>5-Jun-1989</t>
  </si>
  <si>
    <t>2-Jul-1979</t>
  </si>
  <si>
    <t>16-Sep-1991</t>
  </si>
  <si>
    <t>29-Jul-1967</t>
  </si>
  <si>
    <t>15-Nov-1966</t>
  </si>
  <si>
    <t>24-Aug-1991</t>
  </si>
  <si>
    <t>30-Jun-1987</t>
  </si>
  <si>
    <t>6-Sep-1993</t>
  </si>
  <si>
    <t>15-Dec-1982</t>
  </si>
  <si>
    <t>30-Nov-1987</t>
  </si>
  <si>
    <t>19-Aug-1992</t>
  </si>
  <si>
    <t>17-Sep-1985</t>
  </si>
  <si>
    <t>14-Jul-1963</t>
  </si>
  <si>
    <t>24-Sep-1978</t>
  </si>
  <si>
    <t>27-Aug-1994</t>
  </si>
  <si>
    <t>14-Jun-1972</t>
  </si>
  <si>
    <t>30-Oct-1979</t>
  </si>
  <si>
    <t>18-Oct-1997</t>
  </si>
  <si>
    <t>9-Oct-1980</t>
  </si>
  <si>
    <t>10-Aug-1966</t>
  </si>
  <si>
    <t>25-Jul-1988</t>
  </si>
  <si>
    <t>6-Oct-1983</t>
  </si>
  <si>
    <t>9-Jul-2002</t>
  </si>
  <si>
    <t>8-Jun-1994</t>
  </si>
  <si>
    <t>17-Oct-1987</t>
  </si>
  <si>
    <t>22-Aug-1966</t>
  </si>
  <si>
    <t>7-Sep-1993</t>
  </si>
  <si>
    <t>2-Jul-1962</t>
  </si>
  <si>
    <t>12-Jul-1985</t>
  </si>
  <si>
    <t>18-Oct-1962</t>
  </si>
  <si>
    <t>13-Oct-1969</t>
  </si>
  <si>
    <t>17-Dec-1967</t>
  </si>
  <si>
    <t>1-Aug-1965</t>
  </si>
  <si>
    <t>4-Aug-1986</t>
  </si>
  <si>
    <t>8-Sep-1967</t>
  </si>
  <si>
    <t>8-Dec-1975</t>
  </si>
  <si>
    <t>27-Nov-1987</t>
  </si>
  <si>
    <t>2-Jul-1983</t>
  </si>
  <si>
    <t>23-Nov-1977</t>
  </si>
  <si>
    <t>26-Aug-1969</t>
  </si>
  <si>
    <t>14-Oct-1974</t>
  </si>
  <si>
    <t>3-Sep-1974</t>
  </si>
  <si>
    <t>10-Dec-1980</t>
  </si>
  <si>
    <t>4-Sep-1980</t>
  </si>
  <si>
    <t>21-Nov-1990</t>
  </si>
  <si>
    <t>12-Jun-1999</t>
  </si>
  <si>
    <t>25-Dec-1983</t>
  </si>
  <si>
    <t>16-Nov-1962</t>
  </si>
  <si>
    <t>18-Jul-1976</t>
  </si>
  <si>
    <t>20-Sep-1979</t>
  </si>
  <si>
    <t>28-Sep-1979</t>
  </si>
  <si>
    <t>27-Aug-1963</t>
  </si>
  <si>
    <t>17-Aug-1979</t>
  </si>
  <si>
    <t>28-Sep-2003</t>
  </si>
  <si>
    <t>19-Dec-1975</t>
  </si>
  <si>
    <t>14-Oct-1989</t>
  </si>
  <si>
    <t>12-Sep-1980</t>
  </si>
  <si>
    <t>24-Aug-1965</t>
  </si>
  <si>
    <t>16-Jun-1971</t>
  </si>
  <si>
    <t>26-Aug-1999</t>
  </si>
  <si>
    <t>18-Aug-1966</t>
  </si>
  <si>
    <t>21-Dec-1983</t>
  </si>
  <si>
    <t>14-Nov-1979</t>
  </si>
  <si>
    <t>9-Sep-1975</t>
  </si>
  <si>
    <t>14-Dec-2003</t>
  </si>
  <si>
    <t>7-Aug-1997</t>
  </si>
  <si>
    <t>14-Nov-1969</t>
  </si>
  <si>
    <t>3-Oct-1994</t>
  </si>
  <si>
    <t>22-Oct-1973</t>
  </si>
  <si>
    <t>13-Nov-1975</t>
  </si>
  <si>
    <t>26-Aug-1983</t>
  </si>
  <si>
    <t>2-Jun-1974</t>
  </si>
  <si>
    <t>27-Jun-1973</t>
  </si>
  <si>
    <t>8-Aug-1970</t>
  </si>
  <si>
    <t>10-Jul-1971</t>
  </si>
  <si>
    <t>13-Jun-1973</t>
  </si>
  <si>
    <t>10-Sep-1974</t>
  </si>
  <si>
    <t>16-Dec-1964</t>
  </si>
  <si>
    <t>3-Aug-2004</t>
  </si>
  <si>
    <t>7-Oct-1999</t>
  </si>
  <si>
    <t>30-Nov-1970</t>
  </si>
  <si>
    <t>6-Jul-1968</t>
  </si>
  <si>
    <t>21-Oct-1961</t>
  </si>
  <si>
    <t>13-Jun-1975</t>
  </si>
  <si>
    <t>12-Oct-1976</t>
  </si>
  <si>
    <t>12-Jun-1970</t>
  </si>
  <si>
    <t>28-Aug-1996</t>
  </si>
  <si>
    <t>9-Sep-1994</t>
  </si>
  <si>
    <t>10-Jun-1995</t>
  </si>
  <si>
    <t>26-Nov-1970</t>
  </si>
  <si>
    <t>23-Jul-1969</t>
  </si>
  <si>
    <t>14-Jun-1987</t>
  </si>
  <si>
    <t>14-Nov-1975</t>
  </si>
  <si>
    <t>4-Dec-1995</t>
  </si>
  <si>
    <t>14-Jun-1998</t>
  </si>
  <si>
    <t>24-Nov-1998</t>
  </si>
  <si>
    <t>14-Dec-1975</t>
  </si>
  <si>
    <t>22-Aug-1968</t>
  </si>
  <si>
    <t>2-Aug-2001</t>
  </si>
  <si>
    <t>17-Jul-1972</t>
  </si>
  <si>
    <t>21-Aug-1963</t>
  </si>
  <si>
    <t>3-Dec-1970</t>
  </si>
  <si>
    <t>5-Jun-2001</t>
  </si>
  <si>
    <t>26-Dec-2000</t>
  </si>
  <si>
    <t>4-Jun-1975</t>
  </si>
  <si>
    <t>21-Sep-1974</t>
  </si>
  <si>
    <t>27-Aug-1970</t>
  </si>
  <si>
    <t>5-Sep-2004</t>
  </si>
  <si>
    <t>22-Jul-1988</t>
  </si>
  <si>
    <t>22-Aug-1991</t>
  </si>
  <si>
    <t>25-Dec-1958</t>
  </si>
  <si>
    <t>17-Jun-2002</t>
  </si>
  <si>
    <t>9-Nov-2000</t>
  </si>
  <si>
    <t>9-Jul-1960</t>
  </si>
  <si>
    <t>30-Jun-1958</t>
  </si>
  <si>
    <t>2-Jul-1994</t>
  </si>
  <si>
    <t>13-Dec-1990</t>
  </si>
  <si>
    <t>21-Dec-1965</t>
  </si>
  <si>
    <t>6-Jun-1968</t>
  </si>
  <si>
    <t>16-Oct-1969</t>
  </si>
  <si>
    <t>5-Dec-1985</t>
  </si>
  <si>
    <t>3-Oct-1981</t>
  </si>
  <si>
    <t>19-Oct-1965</t>
  </si>
  <si>
    <t>22-Jul-1984</t>
  </si>
  <si>
    <t>6-Nov-1985</t>
  </si>
  <si>
    <t>11-Jun-1992</t>
  </si>
  <si>
    <t>9-Sep-1997</t>
  </si>
  <si>
    <t>7-Oct-1997</t>
  </si>
  <si>
    <t>3-Jul-1992</t>
  </si>
  <si>
    <t>6-Dec-2002</t>
  </si>
  <si>
    <t>6-Jul-1960</t>
  </si>
  <si>
    <t>4-Dec-1985</t>
  </si>
  <si>
    <t>21-Nov-1989</t>
  </si>
  <si>
    <t>4-Jun-1991</t>
  </si>
  <si>
    <t>28-Jul-1961</t>
  </si>
  <si>
    <t>21-Dec-1999</t>
  </si>
  <si>
    <t>29-Nov-1985</t>
  </si>
  <si>
    <t>22-Nov-1960</t>
  </si>
  <si>
    <t>6-Sep-1999</t>
  </si>
  <si>
    <t>25-Nov-1963</t>
  </si>
  <si>
    <t>24-Dec-1990</t>
  </si>
  <si>
    <t>11-Dec-1982</t>
  </si>
  <si>
    <t>27-Sep-1985</t>
  </si>
  <si>
    <t>5-Dec-1990</t>
  </si>
  <si>
    <t>3-Aug-1961</t>
  </si>
  <si>
    <t>25-Jul-1962</t>
  </si>
  <si>
    <t>5-Dec-1959</t>
  </si>
  <si>
    <t>14-Jul-1980</t>
  </si>
  <si>
    <t>8-Nov-1976</t>
  </si>
  <si>
    <t>9-Jul-1969</t>
  </si>
  <si>
    <t>21-Jul-1978</t>
  </si>
  <si>
    <t>5-Jun-1958</t>
  </si>
  <si>
    <t>7-Nov-1985</t>
  </si>
  <si>
    <t>16-Jul-1987</t>
  </si>
  <si>
    <t>20-Oct-1959</t>
  </si>
  <si>
    <t>3-Nov-1975</t>
  </si>
  <si>
    <t>27-Jul-1993</t>
  </si>
  <si>
    <t>23-Aug-1973</t>
  </si>
  <si>
    <t>13-Aug-1981</t>
  </si>
  <si>
    <t>29-Oct-1982</t>
  </si>
  <si>
    <t>30-Dec-1989</t>
  </si>
  <si>
    <t>19-Aug-1975</t>
  </si>
  <si>
    <t>30-Dec-1988</t>
  </si>
  <si>
    <t>5-Oct-1991</t>
  </si>
  <si>
    <t>16-Jun-1967</t>
  </si>
  <si>
    <t>2-Sep-1979</t>
  </si>
  <si>
    <t>25-Dec-1971</t>
  </si>
  <si>
    <t>11-Aug-1958</t>
  </si>
  <si>
    <t>13-Sep-1963</t>
  </si>
  <si>
    <t>24-Jul-1972</t>
  </si>
  <si>
    <t>1-Jun-2004</t>
  </si>
  <si>
    <t>30-Jul-1969</t>
  </si>
  <si>
    <t>28-Oct-1998</t>
  </si>
  <si>
    <t>10-Aug-1986</t>
  </si>
  <si>
    <t>21-Sep-1999</t>
  </si>
  <si>
    <t>9-Sep-1961</t>
  </si>
  <si>
    <t>22-Jul-2000</t>
  </si>
  <si>
    <t>9-Jul-1968</t>
  </si>
  <si>
    <t>8-Oct-1974</t>
  </si>
  <si>
    <t>13-Dec-1960</t>
  </si>
  <si>
    <t>14-Oct-1977</t>
  </si>
  <si>
    <t>10-Sep-1984</t>
  </si>
  <si>
    <t>21-Sep-1972</t>
  </si>
  <si>
    <t>13-Sep-1993</t>
  </si>
  <si>
    <t>10-Nov-1978</t>
  </si>
  <si>
    <t>11-Sep-1969</t>
  </si>
  <si>
    <t>8-Sep-1994</t>
  </si>
  <si>
    <t>17-Dec-1975</t>
  </si>
  <si>
    <t>9-Aug-1976</t>
  </si>
  <si>
    <t>27-Sep-1981</t>
  </si>
  <si>
    <t>19-Sep-1976</t>
  </si>
  <si>
    <t>8-Oct-2003</t>
  </si>
  <si>
    <t>1-Nov-1968</t>
  </si>
  <si>
    <t>30-Sep-1990</t>
  </si>
  <si>
    <t>9-Jul-1990</t>
  </si>
  <si>
    <t>12-Dec-1980</t>
  </si>
  <si>
    <t>17-Nov-1981</t>
  </si>
  <si>
    <t>24-Aug-1971</t>
  </si>
  <si>
    <t>8-Jul-1995</t>
  </si>
  <si>
    <t>10-Jul-1967</t>
  </si>
  <si>
    <t>28-Jul-1994</t>
  </si>
  <si>
    <t>1-Jul-1962</t>
  </si>
  <si>
    <t>30-Oct-1969</t>
  </si>
  <si>
    <t>15-Jul-1985</t>
  </si>
  <si>
    <t>12-Oct-1990</t>
  </si>
  <si>
    <t>28-Nov-2003</t>
  </si>
  <si>
    <t>7-Dec-1985</t>
  </si>
  <si>
    <t>28-Nov-1993</t>
  </si>
  <si>
    <t>12-Sep-2003</t>
  </si>
  <si>
    <t>11-Dec-1962</t>
  </si>
  <si>
    <t>26-Oct-2000</t>
  </si>
  <si>
    <t>9-Aug-1997</t>
  </si>
  <si>
    <t>25-Sep-1994</t>
  </si>
  <si>
    <t>26-Jul-1972</t>
  </si>
  <si>
    <t>26-Dec-2002</t>
  </si>
  <si>
    <t>6-Nov-1999</t>
  </si>
  <si>
    <t>25-Aug-1971</t>
  </si>
  <si>
    <t>21-Jul-1975</t>
  </si>
  <si>
    <t>5-Jul-1962</t>
  </si>
  <si>
    <t>11-Jun-1998</t>
  </si>
  <si>
    <t>30-Oct-1995</t>
  </si>
  <si>
    <t>11-Oct-1986</t>
  </si>
  <si>
    <t>2-Oct-1983</t>
  </si>
  <si>
    <t>1-Oct-1984</t>
  </si>
  <si>
    <t>5-Oct-2003</t>
  </si>
  <si>
    <t>24-Sep-1990</t>
  </si>
  <si>
    <t>24-Jun-1998</t>
  </si>
  <si>
    <t>25-Nov-1976</t>
  </si>
  <si>
    <t>9-Oct-2004</t>
  </si>
  <si>
    <t>17-Sep-2003</t>
  </si>
  <si>
    <t>29-Jul-1983</t>
  </si>
  <si>
    <t>7-Oct-1967</t>
  </si>
  <si>
    <t>22-Aug-1998</t>
  </si>
  <si>
    <t>22-Aug-1997</t>
  </si>
  <si>
    <t>5-Jul-1982</t>
  </si>
  <si>
    <t>29-Aug-1975</t>
  </si>
  <si>
    <t>29-Jun-1977</t>
  </si>
  <si>
    <t>22-Dec-1998</t>
  </si>
  <si>
    <t>9-Jul-1997</t>
  </si>
  <si>
    <t>19-Sep-1988</t>
  </si>
  <si>
    <t>22-Sep-1971</t>
  </si>
  <si>
    <t>20-Nov-1988</t>
  </si>
  <si>
    <t>29-Aug-1964</t>
  </si>
  <si>
    <t>10-Aug-1971</t>
  </si>
  <si>
    <t>13-Oct-2000</t>
  </si>
  <si>
    <t>19-Nov-2000</t>
  </si>
  <si>
    <t>15-Jul-1974</t>
  </si>
  <si>
    <t>4-Oct-1976</t>
  </si>
  <si>
    <t>4-Sep-1999</t>
  </si>
  <si>
    <t>22-Jul-1963</t>
  </si>
  <si>
    <t>20-Aug-1996</t>
  </si>
  <si>
    <t>12-Jun-1997</t>
  </si>
  <si>
    <t>30-Aug-2004</t>
  </si>
  <si>
    <t>28-Dec-1993</t>
  </si>
  <si>
    <t>5-Sep-2003</t>
  </si>
  <si>
    <t>25-Dec-2004</t>
  </si>
  <si>
    <t>16-Jun-1992</t>
  </si>
  <si>
    <t>18-Oct-1967</t>
  </si>
  <si>
    <t>9-Dec-2003</t>
  </si>
  <si>
    <t>19-Nov-1962</t>
  </si>
  <si>
    <t>9-Aug-1973</t>
  </si>
  <si>
    <t>29-Jul-1961</t>
  </si>
  <si>
    <t>14-Jul-1970</t>
  </si>
  <si>
    <t>28-Dec-1965</t>
  </si>
  <si>
    <t>4-Jul-1992</t>
  </si>
  <si>
    <t>5-Dec-1972</t>
  </si>
  <si>
    <t>21-Jun-2003</t>
  </si>
  <si>
    <t>24-Jul-1963</t>
  </si>
  <si>
    <t>10-Jun-1991</t>
  </si>
  <si>
    <t>22-Oct-1968</t>
  </si>
  <si>
    <t>13-Aug-1977</t>
  </si>
  <si>
    <t>25-Aug-1992</t>
  </si>
  <si>
    <t>1-Nov-1991</t>
  </si>
  <si>
    <t>10-Jun-1989</t>
  </si>
  <si>
    <t>5-Sep-2000</t>
  </si>
  <si>
    <t>17-Oct-1990</t>
  </si>
  <si>
    <t>17-Nov-1985</t>
  </si>
  <si>
    <t>9-Nov-1975</t>
  </si>
  <si>
    <t>3-Aug-1979</t>
  </si>
  <si>
    <t>27-Sep-2002</t>
  </si>
  <si>
    <t>12-Oct-2000</t>
  </si>
  <si>
    <t>16-Nov-1990</t>
  </si>
  <si>
    <t>20-Jun-1982</t>
  </si>
  <si>
    <t>18-Sep-1976</t>
  </si>
  <si>
    <t>15-Aug-1986</t>
  </si>
  <si>
    <t>26-Jul-1983</t>
  </si>
  <si>
    <t>9-Sep-1979</t>
  </si>
  <si>
    <t>29-Jul-1998</t>
  </si>
  <si>
    <t>19-Nov-1972</t>
  </si>
  <si>
    <t>8-Sep-1989</t>
  </si>
  <si>
    <t>16-Jun-1964</t>
  </si>
  <si>
    <t>16-Aug-1980</t>
  </si>
  <si>
    <t>30-Oct-1989</t>
  </si>
  <si>
    <t>12-Jun-1980</t>
  </si>
  <si>
    <t>17-Sep-2002</t>
  </si>
  <si>
    <t>22-Aug-1970</t>
  </si>
  <si>
    <t>23-Dec-1971</t>
  </si>
  <si>
    <t>21-Jun-1986</t>
  </si>
  <si>
    <t>20-Jul-1986</t>
  </si>
  <si>
    <t>22-Nov-1991</t>
  </si>
  <si>
    <t>2-Nov-1991</t>
  </si>
  <si>
    <t>15-Jun-1976</t>
  </si>
  <si>
    <t>8-Nov-1991</t>
  </si>
  <si>
    <t>3-Dec-1979</t>
  </si>
  <si>
    <t>6-Jun-1964</t>
  </si>
  <si>
    <t>16-Jun-1987</t>
  </si>
  <si>
    <t>15-Dec-1976</t>
  </si>
  <si>
    <t>24-Sep-1980</t>
  </si>
  <si>
    <t>12-Oct-1978</t>
  </si>
  <si>
    <t>20-Sep-1985</t>
  </si>
  <si>
    <t>4-Aug-1982</t>
  </si>
  <si>
    <t>7-Jul-1962</t>
  </si>
  <si>
    <t>24-Jun-1966</t>
  </si>
  <si>
    <t>12-Jul-1978</t>
  </si>
  <si>
    <t>5-Jul-1981</t>
  </si>
  <si>
    <t>7-Aug-1995</t>
  </si>
  <si>
    <t>17-Dec-1977</t>
  </si>
  <si>
    <t>29-Sep-1968</t>
  </si>
  <si>
    <t>16-Jul-2003</t>
  </si>
  <si>
    <t>12-Aug-1977</t>
  </si>
  <si>
    <t>17-Dec-1973</t>
  </si>
  <si>
    <t>24-Jul-1987</t>
  </si>
  <si>
    <t>17-Jul-1985</t>
  </si>
  <si>
    <t>1-Jun-1983</t>
  </si>
  <si>
    <t>22-Aug-1985</t>
  </si>
  <si>
    <t>8-Aug-1987</t>
  </si>
  <si>
    <t>25-Dec-1982</t>
  </si>
  <si>
    <t>20-Dec-1978</t>
  </si>
  <si>
    <t>12-Aug-1966</t>
  </si>
  <si>
    <t>14-Oct-1983</t>
  </si>
  <si>
    <t>21-Oct-1985</t>
  </si>
  <si>
    <t>18-Aug-1979</t>
  </si>
  <si>
    <t>28-Jul-1981</t>
  </si>
  <si>
    <t>4-Oct-1981</t>
  </si>
  <si>
    <t>27-Jun-1977</t>
  </si>
  <si>
    <t>4-Sep-1962</t>
  </si>
  <si>
    <t>3-Nov-1985</t>
  </si>
  <si>
    <t>10-Jul-1975</t>
  </si>
  <si>
    <t>25-Sep-1970</t>
  </si>
  <si>
    <t>26-Dec-1976</t>
  </si>
  <si>
    <t>10-Jun-1972</t>
  </si>
  <si>
    <t>2-Jul-1999</t>
  </si>
  <si>
    <t>16-Sep-1979</t>
  </si>
  <si>
    <t>8-Sep-1983</t>
  </si>
  <si>
    <t>5-Jun-1974</t>
  </si>
  <si>
    <t>11-Oct-1979</t>
  </si>
  <si>
    <t>12-Aug-1972</t>
  </si>
  <si>
    <t>6-Sep-1972</t>
  </si>
  <si>
    <t>27-Aug-1977</t>
  </si>
  <si>
    <t>7-Oct-1964</t>
  </si>
  <si>
    <t>16-Oct-1971</t>
  </si>
  <si>
    <t>24-Nov-1974</t>
  </si>
  <si>
    <t>29-Oct-1976</t>
  </si>
  <si>
    <t>29-Sep-1975</t>
  </si>
  <si>
    <t>22-Sep-1962</t>
  </si>
  <si>
    <t>21-Sep-1966</t>
  </si>
  <si>
    <t>8-Jun-1972</t>
  </si>
  <si>
    <t>10-Nov-1984</t>
  </si>
  <si>
    <t>19-Dec-1968</t>
  </si>
  <si>
    <t>9-Dec-1997</t>
  </si>
  <si>
    <t>3-Jul-1979</t>
  </si>
  <si>
    <t>3-Aug-1968</t>
  </si>
  <si>
    <t>27-Jun-1967</t>
  </si>
  <si>
    <t>27-Dec-1979</t>
  </si>
  <si>
    <t>3-Nov-1971</t>
  </si>
  <si>
    <t>21-Oct-1977</t>
  </si>
  <si>
    <t>10-Sep-1972</t>
  </si>
  <si>
    <t>23-Oct-1975</t>
  </si>
  <si>
    <t>4-Nov-1978</t>
  </si>
  <si>
    <t>22-Aug-1965</t>
  </si>
  <si>
    <t>29-Dec-1986</t>
  </si>
  <si>
    <t>25-Oct-1966</t>
  </si>
  <si>
    <t>10-Nov-1980</t>
  </si>
  <si>
    <t>5-Oct-1966</t>
  </si>
  <si>
    <t>16-Jul-1988</t>
  </si>
  <si>
    <t>1-Jun-1975</t>
  </si>
  <si>
    <t>24-Nov-1968</t>
  </si>
  <si>
    <t>29-Oct-1971</t>
  </si>
  <si>
    <t>14-Sep-1967</t>
  </si>
  <si>
    <t>2-Aug-2000</t>
  </si>
  <si>
    <t>11-Oct-1993</t>
  </si>
  <si>
    <t>13-Aug-1971</t>
  </si>
  <si>
    <t>17-Dec-1962</t>
  </si>
  <si>
    <t>9-Aug-1974</t>
  </si>
  <si>
    <t>21-Dec-1960</t>
  </si>
  <si>
    <t>12-Aug-1979</t>
  </si>
  <si>
    <t>30-Sep-1985</t>
  </si>
  <si>
    <t>4-Dec-1962</t>
  </si>
  <si>
    <t>2-Dec-1976</t>
  </si>
  <si>
    <t>17-Aug-1978</t>
  </si>
  <si>
    <t>6-Dec-1971</t>
  </si>
  <si>
    <t>8-Aug-1961</t>
  </si>
  <si>
    <t>23-Jun-1969</t>
  </si>
  <si>
    <t>17-Nov-1960</t>
  </si>
  <si>
    <t>15-Sep-1958</t>
  </si>
  <si>
    <t>14-Jul-1959</t>
  </si>
  <si>
    <t>3-Sep-1958</t>
  </si>
  <si>
    <t>4-Oct-1959</t>
  </si>
  <si>
    <t>13-Jun-1961</t>
  </si>
  <si>
    <t>5-Aug-1963</t>
  </si>
  <si>
    <t>16-Nov-1958</t>
  </si>
  <si>
    <t>21-Dec-1961</t>
  </si>
  <si>
    <t>1-Dec-1968</t>
  </si>
  <si>
    <t>22-Jul-1959</t>
  </si>
  <si>
    <t>4-Sep-1963</t>
  </si>
  <si>
    <t>27-Jun-1958</t>
  </si>
  <si>
    <t>27-Oct-1994</t>
  </si>
  <si>
    <t>4-Aug-1962</t>
  </si>
  <si>
    <t>19-Jun-1989</t>
  </si>
  <si>
    <t>6-Jun-1991</t>
  </si>
  <si>
    <t>8-Jun-1977</t>
  </si>
  <si>
    <t>12-Oct-1968</t>
  </si>
  <si>
    <t>Diabetes status</t>
  </si>
  <si>
    <t>D.O.Birth</t>
  </si>
  <si>
    <t>Data moduling interconnection</t>
  </si>
  <si>
    <t>Row Labels</t>
  </si>
  <si>
    <t>Grand Total</t>
  </si>
  <si>
    <t>Count of smoker</t>
  </si>
  <si>
    <t>Descriptive status</t>
  </si>
  <si>
    <t>* Non-Smoker count  is very high</t>
  </si>
  <si>
    <t>Sum of charges</t>
  </si>
  <si>
    <t>normal weight</t>
  </si>
  <si>
    <t>obesity</t>
  </si>
  <si>
    <t>over weight</t>
  </si>
  <si>
    <t>under weight</t>
  </si>
  <si>
    <t>unobesity</t>
  </si>
  <si>
    <t>Count</t>
  </si>
  <si>
    <t>Sum of NumberOfMajorSurgeries</t>
  </si>
  <si>
    <t>Count of Customer ID</t>
  </si>
  <si>
    <t>Healthcare Dashborad AI Analysis</t>
  </si>
  <si>
    <t>* Here Obesity is having huge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</si>
</sst>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_-[$$-409]* #,##0.00_ ;_-[$$-409]* \-#,##0.00\ ;_-[$$-409]* &quot;-&quot;??_ ;_-@_ "/>
    <numFmt numFmtId="166" formatCode="dd/mmm/yyyy"/>
  </numFmts>
  <fonts count="16"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2"/>
      <color theme="0"/>
      <name val="Calibri"/>
      <family val="2"/>
    </font>
    <font>
      <sz val="11"/>
      <color theme="1"/>
      <name val="Calibri"/>
      <family val="2"/>
    </font>
    <font>
      <sz val="12"/>
      <color theme="1"/>
      <name val="Calibri"/>
      <family val="2"/>
    </font>
    <font>
      <b/>
      <sz val="11"/>
      <color rgb="FF632D09"/>
      <name val="Calibri"/>
      <family val="2"/>
    </font>
    <font>
      <sz val="11"/>
      <color theme="1"/>
      <name val="Calibri"/>
      <family val="2"/>
      <scheme val="minor"/>
    </font>
    <font>
      <b/>
      <sz val="12"/>
      <color rgb="FF002060"/>
      <name val="Calibri"/>
      <family val="2"/>
    </font>
    <font>
      <sz val="11"/>
      <color theme="2"/>
      <name val="Calibri"/>
      <family val="2"/>
    </font>
    <font>
      <b/>
      <sz val="11"/>
      <color theme="1"/>
      <name val="Calibri"/>
      <family val="2"/>
    </font>
    <font>
      <b/>
      <sz val="11"/>
      <color theme="1"/>
      <name val="Calibri"/>
      <family val="2"/>
      <scheme val="minor"/>
    </font>
    <font>
      <sz val="14"/>
      <color rgb="FF00B0F0"/>
      <name val="Calibri"/>
      <family val="2"/>
      <scheme val="minor"/>
    </font>
    <font>
      <sz val="20"/>
      <color rgb="FFFFFF00"/>
      <name val="Calibri"/>
      <family val="2"/>
      <scheme val="minor"/>
    </font>
    <font>
      <sz val="11"/>
      <color rgb="FFFFFF00"/>
      <name val="Calibri"/>
      <family val="2"/>
      <scheme val="minor"/>
    </font>
  </fonts>
  <fills count="10">
    <fill>
      <patternFill patternType="none"/>
    </fill>
    <fill>
      <patternFill patternType="gray125"/>
    </fill>
    <fill>
      <patternFill patternType="solid">
        <fgColor rgb="FF7030A0"/>
        <bgColor rgb="FF7030A0"/>
      </patternFill>
    </fill>
    <fill>
      <patternFill patternType="solid">
        <fgColor rgb="FFFFC000"/>
        <bgColor rgb="FFFFC000"/>
      </patternFill>
    </fill>
    <fill>
      <patternFill patternType="solid">
        <fgColor rgb="FF00B0F0"/>
        <bgColor rgb="FF00B0F0"/>
      </patternFill>
    </fill>
    <fill>
      <patternFill patternType="solid">
        <fgColor rgb="FFFFFF00"/>
        <bgColor rgb="FF00B0F0"/>
      </patternFill>
    </fill>
    <fill>
      <patternFill patternType="solid">
        <fgColor rgb="FF7030A0"/>
        <bgColor indexed="64"/>
      </patternFill>
    </fill>
    <fill>
      <patternFill patternType="solid">
        <fgColor rgb="FF00B0F0"/>
        <bgColor indexed="64"/>
      </patternFill>
    </fill>
    <fill>
      <patternFill patternType="solid">
        <fgColor theme="4" tint="-0.249977111117893"/>
        <bgColor indexed="64"/>
      </patternFill>
    </fill>
    <fill>
      <patternFill patternType="solid">
        <fgColor rgb="FF92D05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rgb="FF000000"/>
      </left>
      <right style="thin">
        <color rgb="FF000000"/>
      </right>
      <top/>
      <bottom/>
      <diagonal/>
    </border>
  </borders>
  <cellStyleXfs count="1">
    <xf numFmtId="0" fontId="0" fillId="0" borderId="0"/>
  </cellStyleXfs>
  <cellXfs count="42">
    <xf numFmtId="0" fontId="0" fillId="0" borderId="0" xfId="0" applyFont="1" applyAlignment="1"/>
    <xf numFmtId="164" fontId="4"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5" fillId="0" borderId="0" xfId="0" applyFont="1" applyAlignment="1">
      <alignment horizontal="center" vertical="center"/>
    </xf>
    <xf numFmtId="0" fontId="6" fillId="0" borderId="0" xfId="0" applyFont="1"/>
    <xf numFmtId="0" fontId="7" fillId="3" borderId="2" xfId="0" applyFont="1" applyFill="1" applyBorder="1" applyAlignment="1">
      <alignment horizontal="center" vertical="center"/>
    </xf>
    <xf numFmtId="0" fontId="8" fillId="0" borderId="0" xfId="0" applyFont="1"/>
    <xf numFmtId="0" fontId="9" fillId="4" borderId="1" xfId="0" applyFont="1" applyFill="1" applyBorder="1" applyAlignment="1">
      <alignment horizontal="center" vertical="center"/>
    </xf>
    <xf numFmtId="0" fontId="9" fillId="5" borderId="1" xfId="0" applyFont="1" applyFill="1" applyBorder="1" applyAlignment="1">
      <alignment horizontal="center" vertical="center"/>
    </xf>
    <xf numFmtId="0" fontId="3" fillId="0" borderId="0" xfId="0" applyFont="1"/>
    <xf numFmtId="0" fontId="10" fillId="6" borderId="0" xfId="0" applyFont="1" applyFill="1" applyAlignment="1">
      <alignment horizontal="center" vertical="center"/>
    </xf>
    <xf numFmtId="165" fontId="9" fillId="4" borderId="1" xfId="0" applyNumberFormat="1" applyFont="1" applyFill="1" applyBorder="1" applyAlignment="1">
      <alignment horizontal="center" vertical="center"/>
    </xf>
    <xf numFmtId="165" fontId="8" fillId="0" borderId="0" xfId="0" applyNumberFormat="1" applyFont="1"/>
    <xf numFmtId="165" fontId="0" fillId="0" borderId="0" xfId="0" applyNumberFormat="1" applyFont="1" applyAlignment="1"/>
    <xf numFmtId="166" fontId="0" fillId="0" borderId="0" xfId="0" applyNumberFormat="1" applyFont="1" applyAlignment="1"/>
    <xf numFmtId="166" fontId="9" fillId="4" borderId="0" xfId="0" applyNumberFormat="1" applyFont="1" applyFill="1" applyBorder="1" applyAlignment="1">
      <alignment horizontal="center" vertical="center"/>
    </xf>
    <xf numFmtId="166" fontId="8" fillId="0" borderId="0" xfId="0" applyNumberFormat="1" applyFont="1"/>
    <xf numFmtId="15" fontId="3" fillId="0" borderId="0" xfId="0" applyNumberFormat="1" applyFont="1" applyAlignment="1"/>
    <xf numFmtId="0" fontId="0" fillId="0" borderId="3" xfId="0" applyFont="1" applyBorder="1" applyAlignment="1"/>
    <xf numFmtId="0" fontId="0" fillId="0" borderId="4" xfId="0" applyFont="1" applyBorder="1" applyAlignment="1"/>
    <xf numFmtId="0" fontId="0" fillId="0" borderId="5" xfId="0" applyFont="1" applyBorder="1" applyAlignment="1"/>
    <xf numFmtId="0" fontId="0" fillId="0" borderId="6" xfId="0" applyFont="1" applyBorder="1" applyAlignment="1"/>
    <xf numFmtId="0" fontId="0" fillId="0" borderId="7" xfId="0" applyFont="1" applyBorder="1" applyAlignment="1"/>
    <xf numFmtId="0" fontId="0" fillId="0" borderId="8" xfId="0" applyFont="1" applyBorder="1" applyAlignment="1"/>
    <xf numFmtId="0" fontId="0" fillId="0" borderId="9" xfId="0" applyFont="1" applyBorder="1" applyAlignment="1"/>
    <xf numFmtId="0" fontId="0" fillId="0" borderId="10" xfId="0" applyFont="1" applyBorder="1" applyAlignment="1"/>
    <xf numFmtId="0" fontId="0" fillId="0" borderId="11" xfId="0" applyFont="1" applyBorder="1" applyAlignment="1"/>
    <xf numFmtId="0" fontId="11" fillId="7" borderId="0" xfId="0" applyFont="1" applyFill="1" applyAlignment="1">
      <alignment horizontal="center" vertical="center"/>
    </xf>
    <xf numFmtId="0" fontId="7" fillId="3" borderId="12" xfId="0" applyFont="1" applyFill="1" applyBorder="1" applyAlignment="1">
      <alignment horizontal="center" vertical="center"/>
    </xf>
    <xf numFmtId="0" fontId="2" fillId="0" borderId="0" xfId="0" applyFont="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6" fillId="0" borderId="0" xfId="0" applyNumberFormat="1" applyFont="1" applyAlignment="1"/>
    <xf numFmtId="0" fontId="2" fillId="0" borderId="0" xfId="0" applyNumberFormat="1" applyFont="1" applyAlignment="1"/>
    <xf numFmtId="0" fontId="12" fillId="0" borderId="0" xfId="0" applyFont="1" applyAlignment="1">
      <alignment horizontal="center"/>
    </xf>
    <xf numFmtId="0" fontId="13" fillId="0" borderId="0" xfId="0" applyFont="1" applyAlignment="1">
      <alignment horizontal="center"/>
    </xf>
    <xf numFmtId="0" fontId="0" fillId="8" borderId="0" xfId="0" applyFont="1" applyFill="1" applyAlignment="1"/>
    <xf numFmtId="0" fontId="0" fillId="9" borderId="0" xfId="0" applyFont="1" applyFill="1" applyAlignment="1"/>
    <xf numFmtId="0" fontId="14" fillId="9" borderId="0" xfId="0" applyFont="1" applyFill="1" applyAlignment="1">
      <alignment horizontal="center"/>
    </xf>
    <xf numFmtId="0" fontId="15" fillId="9" borderId="0" xfId="0" applyFont="1" applyFill="1" applyAlignment="1">
      <alignment horizontal="center"/>
    </xf>
    <xf numFmtId="0" fontId="1" fillId="0" borderId="0" xfId="0" applyFont="1" applyAlignment="1"/>
  </cellXfs>
  <cellStyles count="1">
    <cellStyle name="Normal" xfId="0" builtinId="0"/>
  </cellStyles>
  <dxfs count="39">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0" formatCode="dd/mmm/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6" formatCode="dd/m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409]* #,##0.00_ ;_-[$$-409]* \-#,##0.00\ ;_-[$$-409]* &quot;-&quot;??_ ;_-@_ "/>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rgb="FF632D09"/>
        <name val="Calibri"/>
        <family val="2"/>
        <scheme val="none"/>
      </font>
      <fill>
        <patternFill patternType="solid">
          <fgColor rgb="FFFFC000"/>
          <bgColor rgb="FFFFC000"/>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2"/>
        <color theme="1"/>
        <name val="Calibri"/>
        <family val="2"/>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2"/>
        <color theme="1"/>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microsoft.com/office/2007/relationships/slicerCache" Target="slicerCaches/slicerCache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4.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3.xml"/><Relationship Id="rId29" Type="http://schemas.openxmlformats.org/officeDocument/2006/relationships/customXml" Target="../customXml/item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customschemas.google.com/relationships/workbookmetadata" Target="metadata"/><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 Project.New.xlsx]Smoker vs Non smoker!PivotTable3</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Count</a:t>
            </a:r>
            <a:r>
              <a:rPr lang="en-US" baseline="0"/>
              <a:t> of Smoker</a:t>
            </a:r>
            <a:endParaRPr lang="en-US"/>
          </a:p>
        </c:rich>
      </c:tx>
      <c:layout>
        <c:manualLayout>
          <c:xMode val="edge"/>
          <c:yMode val="edge"/>
          <c:x val="0.41888888888888887"/>
          <c:y val="3.5430045450859406E-2"/>
        </c:manualLayout>
      </c:layout>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'Smoker vs Non smoker'!$B$3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BA7-4D62-94E7-1221745410D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BA7-4D62-94E7-1221745410D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'Smoker vs Non smoker'!$A$4:$A$6</c:f>
              <c:strCache>
                <c:ptCount val="2"/>
                <c:pt idx="0">
                  <c:v>No</c:v>
                </c:pt>
                <c:pt idx="1">
                  <c:v>Yes</c:v>
                </c:pt>
              </c:strCache>
            </c:strRef>
          </c:cat>
          <c:val>
            <c:numRef>
              <c:f>'Smoker vs Non smoker'!$B$4:$B$6</c:f>
              <c:numCache>
                <c:formatCode>General</c:formatCode>
                <c:ptCount val="2"/>
                <c:pt idx="0">
                  <c:v>1944</c:v>
                </c:pt>
                <c:pt idx="1">
                  <c:v>391</c:v>
                </c:pt>
              </c:numCache>
            </c:numRef>
          </c:val>
          <c:extLst>
            <c:ext xmlns:c16="http://schemas.microsoft.com/office/drawing/2014/chart" uri="{C3380CC4-5D6E-409C-BE32-E72D297353CC}">
              <c16:uniqueId val="{00000000-A04E-46C2-B29F-20A6EA6C09D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 Project.New.xlsx]Weight Status!PivotTable4</c:name>
    <c:fmtId val="4"/>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'Weight Status'!$B$3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'Weight Status'!$A$4:$A$9</c:f>
              <c:strCache>
                <c:ptCount val="5"/>
                <c:pt idx="0">
                  <c:v>normal weight</c:v>
                </c:pt>
                <c:pt idx="1">
                  <c:v>obesity</c:v>
                </c:pt>
                <c:pt idx="2">
                  <c:v>over weight</c:v>
                </c:pt>
                <c:pt idx="3">
                  <c:v>under weight</c:v>
                </c:pt>
                <c:pt idx="4">
                  <c:v>unobesity</c:v>
                </c:pt>
              </c:strCache>
            </c:strRef>
          </c:cat>
          <c:val>
            <c:numRef>
              <c:f>'Weight Status'!$B$4:$B$9</c:f>
              <c:numCache>
                <c:formatCode>General</c:formatCode>
                <c:ptCount val="5"/>
                <c:pt idx="0">
                  <c:v>31768896.02</c:v>
                </c:pt>
                <c:pt idx="1">
                  <c:v>31768896.02</c:v>
                </c:pt>
                <c:pt idx="2">
                  <c:v>31768896.02</c:v>
                </c:pt>
                <c:pt idx="3">
                  <c:v>31768896.02</c:v>
                </c:pt>
                <c:pt idx="4">
                  <c:v>31768896.02</c:v>
                </c:pt>
              </c:numCache>
            </c:numRef>
          </c:val>
          <c:extLst>
            <c:ext xmlns:c16="http://schemas.microsoft.com/office/drawing/2014/chart" uri="{C3380CC4-5D6E-409C-BE32-E72D297353CC}">
              <c16:uniqueId val="{00000000-F036-464F-B13E-1B45BDAFBAEA}"/>
            </c:ext>
          </c:extLst>
        </c:ser>
        <c:dLbls>
          <c:dLblPos val="outEnd"/>
          <c:showLegendKey val="0"/>
          <c:showVal val="1"/>
          <c:showCatName val="0"/>
          <c:showSerName val="0"/>
          <c:showPercent val="0"/>
          <c:showBubbleSize val="0"/>
        </c:dLbls>
        <c:gapWidth val="315"/>
        <c:overlap val="-40"/>
        <c:axId val="123635904"/>
        <c:axId val="877649232"/>
      </c:barChart>
      <c:catAx>
        <c:axId val="1236359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77649232"/>
        <c:crosses val="autoZero"/>
        <c:auto val="1"/>
        <c:lblAlgn val="ctr"/>
        <c:lblOffset val="100"/>
        <c:noMultiLvlLbl val="0"/>
      </c:catAx>
      <c:valAx>
        <c:axId val="8776492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Charges by weight status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63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 Project.New.xlsx]Total Customer count!PivotTable23</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Count of Customer id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Customer count'!$B$3</c:f>
              <c:strCache>
                <c:ptCount val="1"/>
                <c:pt idx="0">
                  <c:v>Total</c:v>
                </c:pt>
              </c:strCache>
            </c:strRef>
          </c:tx>
          <c:spPr>
            <a:pattFill prst="ltUpDiag">
              <a:fgClr>
                <a:schemeClr val="accent1"/>
              </a:fgClr>
              <a:bgClr>
                <a:schemeClr val="lt1"/>
              </a:bgClr>
            </a:pattFill>
            <a:ln>
              <a:noFill/>
            </a:ln>
            <a:effectLst/>
          </c:spPr>
          <c:invertIfNegative val="0"/>
          <c:cat>
            <c:strRef>
              <c:f>'Total Customer count'!$A$4:$A$7</c:f>
              <c:strCache>
                <c:ptCount val="3"/>
                <c:pt idx="0">
                  <c:v> Mr</c:v>
                </c:pt>
                <c:pt idx="1">
                  <c:v> Mrs</c:v>
                </c:pt>
                <c:pt idx="2">
                  <c:v> Ms</c:v>
                </c:pt>
              </c:strCache>
            </c:strRef>
          </c:cat>
          <c:val>
            <c:numRef>
              <c:f>'Total Customer count'!$B$4:$B$7</c:f>
              <c:numCache>
                <c:formatCode>General</c:formatCode>
                <c:ptCount val="3"/>
                <c:pt idx="0">
                  <c:v>1165</c:v>
                </c:pt>
                <c:pt idx="1">
                  <c:v>142</c:v>
                </c:pt>
                <c:pt idx="2">
                  <c:v>1028</c:v>
                </c:pt>
              </c:numCache>
            </c:numRef>
          </c:val>
          <c:extLst>
            <c:ext xmlns:c16="http://schemas.microsoft.com/office/drawing/2014/chart" uri="{C3380CC4-5D6E-409C-BE32-E72D297353CC}">
              <c16:uniqueId val="{00000000-A70B-44E4-B3A8-F7E70E8667AB}"/>
            </c:ext>
          </c:extLst>
        </c:ser>
        <c:dLbls>
          <c:showLegendKey val="0"/>
          <c:showVal val="0"/>
          <c:showCatName val="0"/>
          <c:showSerName val="0"/>
          <c:showPercent val="0"/>
          <c:showBubbleSize val="0"/>
        </c:dLbls>
        <c:gapWidth val="269"/>
        <c:overlap val="-20"/>
        <c:axId val="1149488960"/>
        <c:axId val="1149491456"/>
      </c:barChart>
      <c:catAx>
        <c:axId val="114948896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149491456"/>
        <c:crosses val="autoZero"/>
        <c:auto val="1"/>
        <c:lblAlgn val="ctr"/>
        <c:lblOffset val="100"/>
        <c:noMultiLvlLbl val="0"/>
      </c:catAx>
      <c:valAx>
        <c:axId val="1149491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4948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 Project.New.xlsx]Smoker vs Non smoker!PivotTable3</c:name>
    <c:fmtId val="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Count</a:t>
            </a:r>
            <a:r>
              <a:rPr lang="en-US" baseline="0"/>
              <a:t> of Smoker</a:t>
            </a:r>
            <a:endParaRPr lang="en-US"/>
          </a:p>
        </c:rich>
      </c:tx>
      <c:layout>
        <c:manualLayout>
          <c:xMode val="edge"/>
          <c:yMode val="edge"/>
          <c:x val="0.41888888888888887"/>
          <c:y val="3.5430045450859406E-2"/>
        </c:manualLayout>
      </c:layout>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'Smoker vs Non smoker'!$B$3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DBE-48F6-B281-9AD5E0472F8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DBE-48F6-B281-9AD5E0472F8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'Smoker vs Non smoker'!$A$4:$A$6</c:f>
              <c:strCache>
                <c:ptCount val="2"/>
                <c:pt idx="0">
                  <c:v>No</c:v>
                </c:pt>
                <c:pt idx="1">
                  <c:v>Yes</c:v>
                </c:pt>
              </c:strCache>
            </c:strRef>
          </c:cat>
          <c:val>
            <c:numRef>
              <c:f>'Smoker vs Non smoker'!$B$4:$B$6</c:f>
              <c:numCache>
                <c:formatCode>General</c:formatCode>
                <c:ptCount val="2"/>
                <c:pt idx="0">
                  <c:v>1944</c:v>
                </c:pt>
                <c:pt idx="1">
                  <c:v>391</c:v>
                </c:pt>
              </c:numCache>
            </c:numRef>
          </c:val>
          <c:extLst>
            <c:ext xmlns:c16="http://schemas.microsoft.com/office/drawing/2014/chart" uri="{C3380CC4-5D6E-409C-BE32-E72D297353CC}">
              <c16:uniqueId val="{00000004-0DBE-48F6-B281-9AD5E0472F8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 Project.New.xlsx]Weight Status!PivotTable4</c:name>
    <c:fmtId val="6"/>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'Weight Status'!$B$3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'Weight Status'!$A$4:$A$9</c:f>
              <c:strCache>
                <c:ptCount val="5"/>
                <c:pt idx="0">
                  <c:v>normal weight</c:v>
                </c:pt>
                <c:pt idx="1">
                  <c:v>obesity</c:v>
                </c:pt>
                <c:pt idx="2">
                  <c:v>over weight</c:v>
                </c:pt>
                <c:pt idx="3">
                  <c:v>under weight</c:v>
                </c:pt>
                <c:pt idx="4">
                  <c:v>unobesity</c:v>
                </c:pt>
              </c:strCache>
            </c:strRef>
          </c:cat>
          <c:val>
            <c:numRef>
              <c:f>'Weight Status'!$B$4:$B$9</c:f>
              <c:numCache>
                <c:formatCode>General</c:formatCode>
                <c:ptCount val="5"/>
                <c:pt idx="0">
                  <c:v>31768896.02</c:v>
                </c:pt>
                <c:pt idx="1">
                  <c:v>31768896.02</c:v>
                </c:pt>
                <c:pt idx="2">
                  <c:v>31768896.02</c:v>
                </c:pt>
                <c:pt idx="3">
                  <c:v>31768896.02</c:v>
                </c:pt>
                <c:pt idx="4">
                  <c:v>31768896.02</c:v>
                </c:pt>
              </c:numCache>
            </c:numRef>
          </c:val>
          <c:extLst>
            <c:ext xmlns:c16="http://schemas.microsoft.com/office/drawing/2014/chart" uri="{C3380CC4-5D6E-409C-BE32-E72D297353CC}">
              <c16:uniqueId val="{00000000-F77A-46D6-BECC-AB084F1FAC46}"/>
            </c:ext>
          </c:extLst>
        </c:ser>
        <c:dLbls>
          <c:dLblPos val="outEnd"/>
          <c:showLegendKey val="0"/>
          <c:showVal val="1"/>
          <c:showCatName val="0"/>
          <c:showSerName val="0"/>
          <c:showPercent val="0"/>
          <c:showBubbleSize val="0"/>
        </c:dLbls>
        <c:gapWidth val="315"/>
        <c:overlap val="-40"/>
        <c:axId val="123635904"/>
        <c:axId val="877649232"/>
      </c:barChart>
      <c:catAx>
        <c:axId val="1236359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77649232"/>
        <c:crosses val="autoZero"/>
        <c:auto val="1"/>
        <c:lblAlgn val="ctr"/>
        <c:lblOffset val="100"/>
        <c:noMultiLvlLbl val="0"/>
      </c:catAx>
      <c:valAx>
        <c:axId val="8776492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Charges by weight status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63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 Project.New.xlsx]Total Customer count!PivotTable23</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Count of Customer id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25371828521428E-2"/>
          <c:y val="9.8657407407407402E-2"/>
          <c:w val="0.76112270341207344"/>
          <c:h val="0.63226268591426071"/>
        </c:manualLayout>
      </c:layout>
      <c:barChart>
        <c:barDir val="col"/>
        <c:grouping val="clustered"/>
        <c:varyColors val="0"/>
        <c:ser>
          <c:idx val="0"/>
          <c:order val="0"/>
          <c:tx>
            <c:strRef>
              <c:f>'Total Customer count'!$B$3</c:f>
              <c:strCache>
                <c:ptCount val="1"/>
                <c:pt idx="0">
                  <c:v>Total</c:v>
                </c:pt>
              </c:strCache>
            </c:strRef>
          </c:tx>
          <c:spPr>
            <a:pattFill prst="ltUpDiag">
              <a:fgClr>
                <a:schemeClr val="accent1"/>
              </a:fgClr>
              <a:bgClr>
                <a:schemeClr val="lt1"/>
              </a:bgClr>
            </a:pattFill>
            <a:ln>
              <a:noFill/>
            </a:ln>
            <a:effectLst/>
          </c:spPr>
          <c:invertIfNegative val="0"/>
          <c:cat>
            <c:strRef>
              <c:f>'Total Customer count'!$A$4:$A$7</c:f>
              <c:strCache>
                <c:ptCount val="3"/>
                <c:pt idx="0">
                  <c:v> Mr</c:v>
                </c:pt>
                <c:pt idx="1">
                  <c:v> Mrs</c:v>
                </c:pt>
                <c:pt idx="2">
                  <c:v> Ms</c:v>
                </c:pt>
              </c:strCache>
            </c:strRef>
          </c:cat>
          <c:val>
            <c:numRef>
              <c:f>'Total Customer count'!$B$4:$B$7</c:f>
              <c:numCache>
                <c:formatCode>General</c:formatCode>
                <c:ptCount val="3"/>
                <c:pt idx="0">
                  <c:v>1165</c:v>
                </c:pt>
                <c:pt idx="1">
                  <c:v>142</c:v>
                </c:pt>
                <c:pt idx="2">
                  <c:v>1028</c:v>
                </c:pt>
              </c:numCache>
            </c:numRef>
          </c:val>
          <c:extLst>
            <c:ext xmlns:c16="http://schemas.microsoft.com/office/drawing/2014/chart" uri="{C3380CC4-5D6E-409C-BE32-E72D297353CC}">
              <c16:uniqueId val="{00000000-12FE-465D-8811-43ABB63800A9}"/>
            </c:ext>
          </c:extLst>
        </c:ser>
        <c:dLbls>
          <c:showLegendKey val="0"/>
          <c:showVal val="0"/>
          <c:showCatName val="0"/>
          <c:showSerName val="0"/>
          <c:showPercent val="0"/>
          <c:showBubbleSize val="0"/>
        </c:dLbls>
        <c:gapWidth val="269"/>
        <c:overlap val="-20"/>
        <c:axId val="1149488960"/>
        <c:axId val="1149491456"/>
      </c:barChart>
      <c:catAx>
        <c:axId val="114948896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149491456"/>
        <c:crosses val="autoZero"/>
        <c:auto val="1"/>
        <c:lblAlgn val="ctr"/>
        <c:lblOffset val="100"/>
        <c:noMultiLvlLbl val="0"/>
      </c:catAx>
      <c:valAx>
        <c:axId val="1149491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4948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 Project.New.xlsx]Total Hospitalation Count!PivotTable12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Sum of NumberOfMajorSurgeries by weight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Hospitalation Count'!$B$3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Hospitalation Count'!$A$4:$A$8</c:f>
              <c:strCache>
                <c:ptCount val="5"/>
                <c:pt idx="0">
                  <c:v>normal weight</c:v>
                </c:pt>
                <c:pt idx="1">
                  <c:v>obesity</c:v>
                </c:pt>
                <c:pt idx="2">
                  <c:v>over weight</c:v>
                </c:pt>
                <c:pt idx="3">
                  <c:v>under weight</c:v>
                </c:pt>
                <c:pt idx="4">
                  <c:v>unobesity</c:v>
                </c:pt>
              </c:strCache>
            </c:strRef>
          </c:cat>
          <c:val>
            <c:numRef>
              <c:f>'Total Hospitalation Count'!$B$4:$B$8</c:f>
              <c:numCache>
                <c:formatCode>General</c:formatCode>
                <c:ptCount val="5"/>
                <c:pt idx="0">
                  <c:v>262</c:v>
                </c:pt>
                <c:pt idx="1">
                  <c:v>840</c:v>
                </c:pt>
                <c:pt idx="2">
                  <c:v>351</c:v>
                </c:pt>
                <c:pt idx="3">
                  <c:v>109</c:v>
                </c:pt>
                <c:pt idx="4">
                  <c:v>17</c:v>
                </c:pt>
              </c:numCache>
            </c:numRef>
          </c:val>
          <c:extLst>
            <c:ext xmlns:c16="http://schemas.microsoft.com/office/drawing/2014/chart" uri="{C3380CC4-5D6E-409C-BE32-E72D297353CC}">
              <c16:uniqueId val="{00000000-95D4-4379-BFAF-7EB01ADC59DE}"/>
            </c:ext>
          </c:extLst>
        </c:ser>
        <c:dLbls>
          <c:showLegendKey val="0"/>
          <c:showVal val="0"/>
          <c:showCatName val="0"/>
          <c:showSerName val="0"/>
          <c:showPercent val="0"/>
          <c:showBubbleSize val="0"/>
        </c:dLbls>
        <c:gapWidth val="100"/>
        <c:overlap val="-24"/>
        <c:axId val="1292798464"/>
        <c:axId val="1292790560"/>
      </c:barChart>
      <c:catAx>
        <c:axId val="12927984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2790560"/>
        <c:crosses val="autoZero"/>
        <c:auto val="1"/>
        <c:lblAlgn val="ctr"/>
        <c:lblOffset val="100"/>
        <c:noMultiLvlLbl val="0"/>
      </c:catAx>
      <c:valAx>
        <c:axId val="12927905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279846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 Project.New.xlsx]Total Hospitalation Count!PivotTable12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Sum of NumberOfMajorSurgeries by weight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Hospitalation Count'!$B$3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Hospitalation Count'!$A$4:$A$8</c:f>
              <c:strCache>
                <c:ptCount val="5"/>
                <c:pt idx="0">
                  <c:v>normal weight</c:v>
                </c:pt>
                <c:pt idx="1">
                  <c:v>obesity</c:v>
                </c:pt>
                <c:pt idx="2">
                  <c:v>over weight</c:v>
                </c:pt>
                <c:pt idx="3">
                  <c:v>under weight</c:v>
                </c:pt>
                <c:pt idx="4">
                  <c:v>unobesity</c:v>
                </c:pt>
              </c:strCache>
            </c:strRef>
          </c:cat>
          <c:val>
            <c:numRef>
              <c:f>'Total Hospitalation Count'!$B$4:$B$8</c:f>
              <c:numCache>
                <c:formatCode>General</c:formatCode>
                <c:ptCount val="5"/>
                <c:pt idx="0">
                  <c:v>262</c:v>
                </c:pt>
                <c:pt idx="1">
                  <c:v>840</c:v>
                </c:pt>
                <c:pt idx="2">
                  <c:v>351</c:v>
                </c:pt>
                <c:pt idx="3">
                  <c:v>109</c:v>
                </c:pt>
                <c:pt idx="4">
                  <c:v>17</c:v>
                </c:pt>
              </c:numCache>
            </c:numRef>
          </c:val>
          <c:extLst>
            <c:ext xmlns:c16="http://schemas.microsoft.com/office/drawing/2014/chart" uri="{C3380CC4-5D6E-409C-BE32-E72D297353CC}">
              <c16:uniqueId val="{00000000-D083-4EE1-A1BA-191A583D2634}"/>
            </c:ext>
          </c:extLst>
        </c:ser>
        <c:dLbls>
          <c:showLegendKey val="0"/>
          <c:showVal val="0"/>
          <c:showCatName val="0"/>
          <c:showSerName val="0"/>
          <c:showPercent val="0"/>
          <c:showBubbleSize val="0"/>
        </c:dLbls>
        <c:gapWidth val="100"/>
        <c:overlap val="-24"/>
        <c:axId val="1292798464"/>
        <c:axId val="1292790560"/>
      </c:barChart>
      <c:catAx>
        <c:axId val="12927984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2790560"/>
        <c:crosses val="autoZero"/>
        <c:auto val="1"/>
        <c:lblAlgn val="ctr"/>
        <c:lblOffset val="100"/>
        <c:noMultiLvlLbl val="0"/>
      </c:catAx>
      <c:valAx>
        <c:axId val="12927905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279846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133350</xdr:colOff>
      <xdr:row>0</xdr:row>
      <xdr:rowOff>0</xdr:rowOff>
    </xdr:from>
    <xdr:to>
      <xdr:col>10</xdr:col>
      <xdr:colOff>295275</xdr:colOff>
      <xdr:row>10</xdr:row>
      <xdr:rowOff>166688</xdr:rowOff>
    </xdr:to>
    <xdr:graphicFrame macro="">
      <xdr:nvGraphicFramePr>
        <xdr:cNvPr id="2" name="Chart 1">
          <a:extLst>
            <a:ext uri="{FF2B5EF4-FFF2-40B4-BE49-F238E27FC236}">
              <a16:creationId xmlns:a16="http://schemas.microsoft.com/office/drawing/2014/main" id="{40169AD7-7EF3-4696-9C3D-5229CB1AD9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47625</xdr:colOff>
      <xdr:row>10</xdr:row>
      <xdr:rowOff>47626</xdr:rowOff>
    </xdr:from>
    <xdr:to>
      <xdr:col>1</xdr:col>
      <xdr:colOff>1000125</xdr:colOff>
      <xdr:row>15</xdr:row>
      <xdr:rowOff>123826</xdr:rowOff>
    </xdr:to>
    <mc:AlternateContent xmlns:mc="http://schemas.openxmlformats.org/markup-compatibility/2006" xmlns:a14="http://schemas.microsoft.com/office/drawing/2010/main">
      <mc:Choice Requires="a14">
        <xdr:graphicFrame macro="">
          <xdr:nvGraphicFramePr>
            <xdr:cNvPr id="3" name="smoker">
              <a:extLst>
                <a:ext uri="{FF2B5EF4-FFF2-40B4-BE49-F238E27FC236}">
                  <a16:creationId xmlns:a16="http://schemas.microsoft.com/office/drawing/2014/main" id="{9B967017-C3E6-4B58-B3CA-71F5FF9D5A0A}"/>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mlns="">
        <xdr:sp macro="" textlink="">
          <xdr:nvSpPr>
            <xdr:cNvPr id="0" name=""/>
            <xdr:cNvSpPr>
              <a:spLocks noTextEdit="1"/>
            </xdr:cNvSpPr>
          </xdr:nvSpPr>
          <xdr:spPr>
            <a:xfrm>
              <a:off x="47625" y="1952626"/>
              <a:ext cx="182880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xdr:colOff>
      <xdr:row>0</xdr:row>
      <xdr:rowOff>119062</xdr:rowOff>
    </xdr:from>
    <xdr:to>
      <xdr:col>10</xdr:col>
      <xdr:colOff>323850</xdr:colOff>
      <xdr:row>15</xdr:row>
      <xdr:rowOff>4762</xdr:rowOff>
    </xdr:to>
    <xdr:graphicFrame macro="">
      <xdr:nvGraphicFramePr>
        <xdr:cNvPr id="4" name="Chart 3">
          <a:extLst>
            <a:ext uri="{FF2B5EF4-FFF2-40B4-BE49-F238E27FC236}">
              <a16:creationId xmlns:a16="http://schemas.microsoft.com/office/drawing/2014/main" id="{98EC19AB-BBD7-42D8-85C5-721B8B9761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76200</xdr:colOff>
      <xdr:row>9</xdr:row>
      <xdr:rowOff>180975</xdr:rowOff>
    </xdr:from>
    <xdr:to>
      <xdr:col>2</xdr:col>
      <xdr:colOff>9525</xdr:colOff>
      <xdr:row>17</xdr:row>
      <xdr:rowOff>19050</xdr:rowOff>
    </xdr:to>
    <mc:AlternateContent xmlns:mc="http://schemas.openxmlformats.org/markup-compatibility/2006" xmlns:a14="http://schemas.microsoft.com/office/drawing/2010/main">
      <mc:Choice Requires="a14">
        <xdr:graphicFrame macro="">
          <xdr:nvGraphicFramePr>
            <xdr:cNvPr id="6" name="charges">
              <a:extLst>
                <a:ext uri="{FF2B5EF4-FFF2-40B4-BE49-F238E27FC236}">
                  <a16:creationId xmlns:a16="http://schemas.microsoft.com/office/drawing/2014/main" id="{CFF5B37A-B33E-4B10-B5F7-70B88CB60A92}"/>
                </a:ext>
              </a:extLst>
            </xdr:cNvPr>
            <xdr:cNvGraphicFramePr/>
          </xdr:nvGraphicFramePr>
          <xdr:xfrm>
            <a:off x="0" y="0"/>
            <a:ext cx="0" cy="0"/>
          </xdr:xfrm>
          <a:graphic>
            <a:graphicData uri="http://schemas.microsoft.com/office/drawing/2010/slicer">
              <sle:slicer xmlns:sle="http://schemas.microsoft.com/office/drawing/2010/slicer" name="charges"/>
            </a:graphicData>
          </a:graphic>
        </xdr:graphicFrame>
      </mc:Choice>
      <mc:Fallback xmlns="">
        <xdr:sp macro="" textlink="">
          <xdr:nvSpPr>
            <xdr:cNvPr id="0" name=""/>
            <xdr:cNvSpPr>
              <a:spLocks noTextEdit="1"/>
            </xdr:cNvSpPr>
          </xdr:nvSpPr>
          <xdr:spPr>
            <a:xfrm>
              <a:off x="76200" y="1895475"/>
              <a:ext cx="1828800" cy="1362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533400</xdr:colOff>
      <xdr:row>1</xdr:row>
      <xdr:rowOff>14287</xdr:rowOff>
    </xdr:from>
    <xdr:to>
      <xdr:col>10</xdr:col>
      <xdr:colOff>228600</xdr:colOff>
      <xdr:row>15</xdr:row>
      <xdr:rowOff>90487</xdr:rowOff>
    </xdr:to>
    <xdr:graphicFrame macro="">
      <xdr:nvGraphicFramePr>
        <xdr:cNvPr id="2" name="Chart 1">
          <a:extLst>
            <a:ext uri="{FF2B5EF4-FFF2-40B4-BE49-F238E27FC236}">
              <a16:creationId xmlns:a16="http://schemas.microsoft.com/office/drawing/2014/main" id="{F41FDBCF-88EA-4ECE-8AC0-048214F600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123825</xdr:colOff>
      <xdr:row>7</xdr:row>
      <xdr:rowOff>104775</xdr:rowOff>
    </xdr:from>
    <xdr:to>
      <xdr:col>1</xdr:col>
      <xdr:colOff>1076325</xdr:colOff>
      <xdr:row>20</xdr:row>
      <xdr:rowOff>152400</xdr:rowOff>
    </xdr:to>
    <mc:AlternateContent xmlns:mc="http://schemas.openxmlformats.org/markup-compatibility/2006" xmlns:a14="http://schemas.microsoft.com/office/drawing/2010/main">
      <mc:Choice Requires="a14">
        <xdr:graphicFrame macro="">
          <xdr:nvGraphicFramePr>
            <xdr:cNvPr id="3" name="First Name">
              <a:extLst>
                <a:ext uri="{FF2B5EF4-FFF2-40B4-BE49-F238E27FC236}">
                  <a16:creationId xmlns:a16="http://schemas.microsoft.com/office/drawing/2014/main" id="{BF5F7A68-555D-489B-A043-CD5E8BBF2C34}"/>
                </a:ext>
              </a:extLst>
            </xdr:cNvPr>
            <xdr:cNvGraphicFramePr/>
          </xdr:nvGraphicFramePr>
          <xdr:xfrm>
            <a:off x="0" y="0"/>
            <a:ext cx="0" cy="0"/>
          </xdr:xfrm>
          <a:graphic>
            <a:graphicData uri="http://schemas.microsoft.com/office/drawing/2010/slicer">
              <sle:slicer xmlns:sle="http://schemas.microsoft.com/office/drawing/2010/slicer" name="First Name"/>
            </a:graphicData>
          </a:graphic>
        </xdr:graphicFrame>
      </mc:Choice>
      <mc:Fallback xmlns="">
        <xdr:sp macro="" textlink="">
          <xdr:nvSpPr>
            <xdr:cNvPr id="0" name=""/>
            <xdr:cNvSpPr>
              <a:spLocks noTextEdit="1"/>
            </xdr:cNvSpPr>
          </xdr:nvSpPr>
          <xdr:spPr>
            <a:xfrm>
              <a:off x="123825" y="14382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381000</xdr:colOff>
      <xdr:row>3</xdr:row>
      <xdr:rowOff>19050</xdr:rowOff>
    </xdr:from>
    <xdr:to>
      <xdr:col>11</xdr:col>
      <xdr:colOff>76200</xdr:colOff>
      <xdr:row>13</xdr:row>
      <xdr:rowOff>185738</xdr:rowOff>
    </xdr:to>
    <xdr:graphicFrame macro="">
      <xdr:nvGraphicFramePr>
        <xdr:cNvPr id="2" name="Chart 1">
          <a:extLst>
            <a:ext uri="{FF2B5EF4-FFF2-40B4-BE49-F238E27FC236}">
              <a16:creationId xmlns:a16="http://schemas.microsoft.com/office/drawing/2014/main" id="{64F6E0CC-207B-447E-8552-E08FC9D28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xdr:row>
      <xdr:rowOff>152399</xdr:rowOff>
    </xdr:from>
    <xdr:to>
      <xdr:col>3</xdr:col>
      <xdr:colOff>333374</xdr:colOff>
      <xdr:row>13</xdr:row>
      <xdr:rowOff>142874</xdr:rowOff>
    </xdr:to>
    <mc:AlternateContent xmlns:mc="http://schemas.openxmlformats.org/markup-compatibility/2006">
      <mc:Choice xmlns:a14="http://schemas.microsoft.com/office/drawing/2010/main" Requires="a14">
        <xdr:graphicFrame macro="">
          <xdr:nvGraphicFramePr>
            <xdr:cNvPr id="3" name="smoker 1">
              <a:extLst>
                <a:ext uri="{FF2B5EF4-FFF2-40B4-BE49-F238E27FC236}">
                  <a16:creationId xmlns:a16="http://schemas.microsoft.com/office/drawing/2014/main" id="{C9A613B1-B82B-4D6D-B54E-B510B735D613}"/>
                </a:ext>
              </a:extLst>
            </xdr:cNvPr>
            <xdr:cNvGraphicFramePr/>
          </xdr:nvGraphicFramePr>
          <xdr:xfrm>
            <a:off x="0" y="0"/>
            <a:ext cx="0" cy="0"/>
          </xdr:xfrm>
          <a:graphic>
            <a:graphicData uri="http://schemas.microsoft.com/office/drawing/2010/slicer">
              <sle:slicer xmlns:sle="http://schemas.microsoft.com/office/drawing/2010/slicer" name="smoker 1"/>
            </a:graphicData>
          </a:graphic>
        </xdr:graphicFrame>
      </mc:Choice>
      <mc:Fallback>
        <xdr:sp macro="" textlink="">
          <xdr:nvSpPr>
            <xdr:cNvPr id="0" name=""/>
            <xdr:cNvSpPr>
              <a:spLocks noTextEdit="1"/>
            </xdr:cNvSpPr>
          </xdr:nvSpPr>
          <xdr:spPr>
            <a:xfrm>
              <a:off x="0" y="676274"/>
              <a:ext cx="2162174" cy="2085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114300</xdr:colOff>
      <xdr:row>2</xdr:row>
      <xdr:rowOff>180975</xdr:rowOff>
    </xdr:from>
    <xdr:to>
      <xdr:col>18</xdr:col>
      <xdr:colOff>419100</xdr:colOff>
      <xdr:row>14</xdr:row>
      <xdr:rowOff>9525</xdr:rowOff>
    </xdr:to>
    <xdr:graphicFrame macro="">
      <xdr:nvGraphicFramePr>
        <xdr:cNvPr id="5" name="Chart 4">
          <a:extLst>
            <a:ext uri="{FF2B5EF4-FFF2-40B4-BE49-F238E27FC236}">
              <a16:creationId xmlns:a16="http://schemas.microsoft.com/office/drawing/2014/main" id="{6465F789-7872-491B-ACF1-8314FC9C0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419100</xdr:colOff>
      <xdr:row>2</xdr:row>
      <xdr:rowOff>180975</xdr:rowOff>
    </xdr:from>
    <xdr:to>
      <xdr:col>21</xdr:col>
      <xdr:colOff>419100</xdr:colOff>
      <xdr:row>13</xdr:row>
      <xdr:rowOff>171450</xdr:rowOff>
    </xdr:to>
    <mc:AlternateContent xmlns:mc="http://schemas.openxmlformats.org/markup-compatibility/2006">
      <mc:Choice xmlns:a14="http://schemas.microsoft.com/office/drawing/2010/main" Requires="a14">
        <xdr:graphicFrame macro="">
          <xdr:nvGraphicFramePr>
            <xdr:cNvPr id="6" name="charges 1">
              <a:extLst>
                <a:ext uri="{FF2B5EF4-FFF2-40B4-BE49-F238E27FC236}">
                  <a16:creationId xmlns:a16="http://schemas.microsoft.com/office/drawing/2014/main" id="{2E0FA544-4CB8-491F-B80C-38F3C0CB3104}"/>
                </a:ext>
              </a:extLst>
            </xdr:cNvPr>
            <xdr:cNvGraphicFramePr/>
          </xdr:nvGraphicFramePr>
          <xdr:xfrm>
            <a:off x="0" y="0"/>
            <a:ext cx="0" cy="0"/>
          </xdr:xfrm>
          <a:graphic>
            <a:graphicData uri="http://schemas.microsoft.com/office/drawing/2010/slicer">
              <sle:slicer xmlns:sle="http://schemas.microsoft.com/office/drawing/2010/slicer" name="charges 1"/>
            </a:graphicData>
          </a:graphic>
        </xdr:graphicFrame>
      </mc:Choice>
      <mc:Fallback>
        <xdr:sp macro="" textlink="">
          <xdr:nvSpPr>
            <xdr:cNvPr id="0" name=""/>
            <xdr:cNvSpPr>
              <a:spLocks noTextEdit="1"/>
            </xdr:cNvSpPr>
          </xdr:nvSpPr>
          <xdr:spPr>
            <a:xfrm>
              <a:off x="11391900" y="704850"/>
              <a:ext cx="1828800" cy="2085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390525</xdr:colOff>
      <xdr:row>13</xdr:row>
      <xdr:rowOff>161925</xdr:rowOff>
    </xdr:from>
    <xdr:to>
      <xdr:col>11</xdr:col>
      <xdr:colOff>85725</xdr:colOff>
      <xdr:row>28</xdr:row>
      <xdr:rowOff>47625</xdr:rowOff>
    </xdr:to>
    <xdr:graphicFrame macro="">
      <xdr:nvGraphicFramePr>
        <xdr:cNvPr id="7" name="Chart 6">
          <a:extLst>
            <a:ext uri="{FF2B5EF4-FFF2-40B4-BE49-F238E27FC236}">
              <a16:creationId xmlns:a16="http://schemas.microsoft.com/office/drawing/2014/main" id="{B4286949-EE88-4BC3-9795-2E6293092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38100</xdr:colOff>
      <xdr:row>13</xdr:row>
      <xdr:rowOff>133350</xdr:rowOff>
    </xdr:from>
    <xdr:to>
      <xdr:col>3</xdr:col>
      <xdr:colOff>323850</xdr:colOff>
      <xdr:row>28</xdr:row>
      <xdr:rowOff>38100</xdr:rowOff>
    </xdr:to>
    <mc:AlternateContent xmlns:mc="http://schemas.openxmlformats.org/markup-compatibility/2006">
      <mc:Choice xmlns:a14="http://schemas.microsoft.com/office/drawing/2010/main" Requires="a14">
        <xdr:graphicFrame macro="">
          <xdr:nvGraphicFramePr>
            <xdr:cNvPr id="8" name="First Name 1">
              <a:extLst>
                <a:ext uri="{FF2B5EF4-FFF2-40B4-BE49-F238E27FC236}">
                  <a16:creationId xmlns:a16="http://schemas.microsoft.com/office/drawing/2014/main" id="{B35012E7-BC01-4220-A045-0E219868D636}"/>
                </a:ext>
              </a:extLst>
            </xdr:cNvPr>
            <xdr:cNvGraphicFramePr/>
          </xdr:nvGraphicFramePr>
          <xdr:xfrm>
            <a:off x="0" y="0"/>
            <a:ext cx="0" cy="0"/>
          </xdr:xfrm>
          <a:graphic>
            <a:graphicData uri="http://schemas.microsoft.com/office/drawing/2010/slicer">
              <sle:slicer xmlns:sle="http://schemas.microsoft.com/office/drawing/2010/slicer" name="First Name 1"/>
            </a:graphicData>
          </a:graphic>
        </xdr:graphicFrame>
      </mc:Choice>
      <mc:Fallback>
        <xdr:sp macro="" textlink="">
          <xdr:nvSpPr>
            <xdr:cNvPr id="0" name=""/>
            <xdr:cNvSpPr>
              <a:spLocks noTextEdit="1"/>
            </xdr:cNvSpPr>
          </xdr:nvSpPr>
          <xdr:spPr>
            <a:xfrm>
              <a:off x="38100" y="2752725"/>
              <a:ext cx="2114550" cy="2762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152400</xdr:colOff>
      <xdr:row>14</xdr:row>
      <xdr:rowOff>28576</xdr:rowOff>
    </xdr:from>
    <xdr:to>
      <xdr:col>18</xdr:col>
      <xdr:colOff>457200</xdr:colOff>
      <xdr:row>28</xdr:row>
      <xdr:rowOff>47626</xdr:rowOff>
    </xdr:to>
    <xdr:graphicFrame macro="">
      <xdr:nvGraphicFramePr>
        <xdr:cNvPr id="9" name="Chart 8">
          <a:extLst>
            <a:ext uri="{FF2B5EF4-FFF2-40B4-BE49-F238E27FC236}">
              <a16:creationId xmlns:a16="http://schemas.microsoft.com/office/drawing/2014/main" id="{F0F92998-286C-4654-8E9E-1ADACD4CD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466725</xdr:colOff>
      <xdr:row>14</xdr:row>
      <xdr:rowOff>28575</xdr:rowOff>
    </xdr:from>
    <xdr:to>
      <xdr:col>21</xdr:col>
      <xdr:colOff>466725</xdr:colOff>
      <xdr:row>28</xdr:row>
      <xdr:rowOff>28575</xdr:rowOff>
    </xdr:to>
    <mc:AlternateContent xmlns:mc="http://schemas.openxmlformats.org/markup-compatibility/2006">
      <mc:Choice xmlns:a14="http://schemas.microsoft.com/office/drawing/2010/main" Requires="a14">
        <xdr:graphicFrame macro="">
          <xdr:nvGraphicFramePr>
            <xdr:cNvPr id="10" name="weight status 1">
              <a:extLst>
                <a:ext uri="{FF2B5EF4-FFF2-40B4-BE49-F238E27FC236}">
                  <a16:creationId xmlns:a16="http://schemas.microsoft.com/office/drawing/2014/main" id="{F7D6FAD8-D326-461F-AD3F-0B38CE2F074E}"/>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11439525" y="28384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0</xdr:colOff>
      <xdr:row>2</xdr:row>
      <xdr:rowOff>0</xdr:rowOff>
    </xdr:from>
    <xdr:to>
      <xdr:col>20</xdr:col>
      <xdr:colOff>198705</xdr:colOff>
      <xdr:row>29</xdr:row>
      <xdr:rowOff>113643</xdr:rowOff>
    </xdr:to>
    <xdr:pic>
      <xdr:nvPicPr>
        <xdr:cNvPr id="2" name="Picture 1">
          <a:extLst>
            <a:ext uri="{FF2B5EF4-FFF2-40B4-BE49-F238E27FC236}">
              <a16:creationId xmlns:a16="http://schemas.microsoft.com/office/drawing/2014/main" id="{291DA3F0-D78C-468C-B82D-5E28988BA41B}"/>
            </a:ext>
          </a:extLst>
        </xdr:cNvPr>
        <xdr:cNvPicPr>
          <a:picLocks noChangeAspect="1"/>
        </xdr:cNvPicPr>
      </xdr:nvPicPr>
      <xdr:blipFill>
        <a:blip xmlns:r="http://schemas.openxmlformats.org/officeDocument/2006/relationships" r:embed="rId1"/>
        <a:stretch>
          <a:fillRect/>
        </a:stretch>
      </xdr:blipFill>
      <xdr:spPr>
        <a:xfrm>
          <a:off x="1828800" y="428625"/>
          <a:ext cx="10561905" cy="525714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28575</xdr:colOff>
      <xdr:row>1</xdr:row>
      <xdr:rowOff>166687</xdr:rowOff>
    </xdr:from>
    <xdr:to>
      <xdr:col>10</xdr:col>
      <xdr:colOff>333375</xdr:colOff>
      <xdr:row>16</xdr:row>
      <xdr:rowOff>52387</xdr:rowOff>
    </xdr:to>
    <xdr:graphicFrame macro="">
      <xdr:nvGraphicFramePr>
        <xdr:cNvPr id="2" name="Chart 1">
          <a:extLst>
            <a:ext uri="{FF2B5EF4-FFF2-40B4-BE49-F238E27FC236}">
              <a16:creationId xmlns:a16="http://schemas.microsoft.com/office/drawing/2014/main" id="{6A25AF2D-DCF4-42FF-90D5-94C7D50D52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676275</xdr:colOff>
      <xdr:row>8</xdr:row>
      <xdr:rowOff>47626</xdr:rowOff>
    </xdr:from>
    <xdr:to>
      <xdr:col>1</xdr:col>
      <xdr:colOff>1495425</xdr:colOff>
      <xdr:row>16</xdr:row>
      <xdr:rowOff>123826</xdr:rowOff>
    </xdr:to>
    <mc:AlternateContent xmlns:mc="http://schemas.openxmlformats.org/markup-compatibility/2006" xmlns:a14="http://schemas.microsoft.com/office/drawing/2010/main">
      <mc:Choice Requires="a14">
        <xdr:graphicFrame macro="">
          <xdr:nvGraphicFramePr>
            <xdr:cNvPr id="3" name="weight status">
              <a:extLst>
                <a:ext uri="{FF2B5EF4-FFF2-40B4-BE49-F238E27FC236}">
                  <a16:creationId xmlns:a16="http://schemas.microsoft.com/office/drawing/2014/main" id="{36AD9A28-43E6-4DCE-BF5F-BD87C3FCE197}"/>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676275" y="1571626"/>
              <a:ext cx="1828800" cy="1600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87.864913194448" createdVersion="7" refreshedVersion="7" minRefreshableVersion="3" recordCount="2335" xr:uid="{BCA5AB9A-A81C-4D5F-BA7A-FEB5528BEEC3}">
  <cacheSource type="worksheet">
    <worksheetSource ref="A1:Q2336" sheet="Healthcare"/>
  </cacheSource>
  <cacheFields count="17">
    <cacheField name="Customer ID" numFmtId="0">
      <sharedItems/>
    </cacheField>
    <cacheField name="First_name" numFmtId="0">
      <sharedItems/>
    </cacheField>
    <cacheField name="BMI" numFmtId="0">
      <sharedItems containsSemiMixedTypes="0" containsString="0" containsNumber="1" minValue="0" maxValue="53.13"/>
    </cacheField>
    <cacheField name="HBA1C" numFmtId="0">
      <sharedItems containsSemiMixedTypes="0" containsString="0" containsNumber="1" minValue="0" maxValue="12"/>
    </cacheField>
    <cacheField name="Heart issue" numFmtId="0">
      <sharedItems containsMixedTypes="1" containsNumber="1" containsInteger="1" minValue="0" maxValue="0"/>
    </cacheField>
    <cacheField name="Any Transplant" numFmtId="0">
      <sharedItems containsMixedTypes="1" containsNumber="1" containsInteger="1" minValue="0" maxValue="0"/>
    </cacheField>
    <cacheField name="Cancer History" numFmtId="0">
      <sharedItems containsMixedTypes="1" containsNumber="1" containsInteger="1" minValue="0" maxValue="0" count="3">
        <n v="0"/>
        <s v="No"/>
        <s v="Yes"/>
      </sharedItems>
    </cacheField>
    <cacheField name="Number of Major Surgeries" numFmtId="0">
      <sharedItems containsSemiMixedTypes="0" containsString="0" containsNumber="1" containsInteger="1" minValue="0" maxValue="2"/>
    </cacheField>
    <cacheField name="Smokers" numFmtId="0">
      <sharedItems containsMixedTypes="1" containsNumber="1" containsInteger="1" minValue="0" maxValue="0" count="2">
        <s v="No"/>
        <n v="0"/>
      </sharedItems>
    </cacheField>
    <cacheField name="Weigh Status" numFmtId="0">
      <sharedItems containsMixedTypes="1" containsNumber="1" containsInteger="1" minValue="0" maxValue="0"/>
    </cacheField>
    <cacheField name="Diabetes status" numFmtId="0">
      <sharedItems containsMixedTypes="1" containsNumber="1" containsInteger="1" minValue="0" maxValue="0"/>
    </cacheField>
    <cacheField name="Date of Birth" numFmtId="0">
      <sharedItems containsMixedTypes="1" containsNumber="1" containsInteger="1" minValue="0" maxValue="0"/>
    </cacheField>
    <cacheField name="Charges" numFmtId="0">
      <sharedItems containsSemiMixedTypes="0" containsString="0" containsNumber="1" minValue="0" maxValue="63770.43"/>
    </cacheField>
    <cacheField name="Hospital tier" numFmtId="0">
      <sharedItems containsMixedTypes="1" containsNumber="1" containsInteger="1" minValue="0" maxValue="0"/>
    </cacheField>
    <cacheField name="City tier" numFmtId="0">
      <sharedItems containsMixedTypes="1" containsNumber="1" containsInteger="1" minValue="0" maxValue="0"/>
    </cacheField>
    <cacheField name="State id" numFmtId="0">
      <sharedItems containsMixedTypes="1" containsNumber="1" containsInteger="1" minValue="0" maxValue="0"/>
    </cacheField>
    <cacheField name="Age" numFmtId="0">
      <sharedItems containsSemiMixedTypes="0" containsString="0" containsNumber="1" containsInteger="1" minValue="0" maxValue="6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89.799163657408" createdVersion="7" refreshedVersion="7" minRefreshableVersion="3" recordCount="2335" xr:uid="{CF635674-1DC0-44F1-9E8D-CF069FBC5840}">
  <cacheSource type="worksheet">
    <worksheetSource name="Medicalexamination"/>
  </cacheSource>
  <cacheFields count="10">
    <cacheField name="Customer ID"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OfMajorSurgeries" numFmtId="0">
      <sharedItems containsSemiMixedTypes="0" containsString="0" containsNumber="1" containsInteger="1" minValue="0" maxValue="3"/>
    </cacheField>
    <cacheField name="smoker" numFmtId="0">
      <sharedItems/>
    </cacheField>
    <cacheField name="weight status" numFmtId="0">
      <sharedItems count="5">
        <s v="obesity"/>
        <s v="over weight"/>
        <s v="normal weight"/>
        <s v="unobesity"/>
        <s v="under weight"/>
      </sharedItems>
    </cacheField>
    <cacheField name="Diabetes status" numFmtId="0">
      <sharedItems/>
    </cacheField>
  </cacheFields>
  <extLst>
    <ext xmlns:x14="http://schemas.microsoft.com/office/spreadsheetml/2009/9/main" uri="{725AE2AE-9491-48be-B2B4-4EB974FC3084}">
      <x14:pivotCacheDefinition pivotCacheId="23062111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89.808231944444" createdVersion="7" refreshedVersion="7" minRefreshableVersion="3" recordCount="2335" xr:uid="{4ED0B3F2-C494-4D0F-ADC6-CC67E68EDA7B}">
  <cacheSource type="worksheet">
    <worksheetSource name="CustomerTable"/>
  </cacheSource>
  <cacheFields count="4">
    <cacheField name="Customer ID" numFmtId="0">
      <sharedItems/>
    </cacheField>
    <cacheField name="First Name" numFmtId="0">
      <sharedItems count="2001">
        <s v="Hawks"/>
        <s v="Lehner"/>
        <s v="Lu"/>
        <s v="Osborne"/>
        <s v="Kadala"/>
        <s v="Baker"/>
        <s v="Macpherson"/>
        <s v="Hallman"/>
        <s v="Moran"/>
        <s v="Benner"/>
        <s v="Fierro Vargas"/>
        <s v="Franz"/>
        <s v="Foster"/>
        <s v="Tenorio"/>
        <s v="Rios"/>
        <s v="Viau-Dupuis"/>
        <s v="Cronin"/>
        <s v="Noordstar"/>
        <s v="Boudalia"/>
        <s v="Flor"/>
        <s v="Fennon"/>
        <s v="Hribar"/>
        <s v="Tassello"/>
        <s v="Mauricette"/>
        <s v="Garcia"/>
        <s v="Airoldi"/>
        <s v="Cater-Cyker"/>
        <s v="Hamm"/>
        <s v="Cox"/>
        <s v="Sachrajda"/>
        <s v="Gareri"/>
        <s v="Welch"/>
        <s v="Prindiville"/>
        <s v="Kincaid"/>
        <s v="Bruestle"/>
        <s v="Lachance"/>
        <s v="Eason"/>
        <s v="Grummon"/>
        <s v="Vanwechel"/>
        <s v="Fisher"/>
        <s v="Jenkins"/>
        <s v="Peters"/>
        <s v="Aha"/>
        <s v="McElwain"/>
        <s v="Januszewski"/>
        <s v="Rohne"/>
        <s v="O'Grady"/>
        <s v="De Simone"/>
        <s v="Beckett"/>
        <s v="Sobrilsky"/>
        <s v="Wang"/>
        <s v="Campa"/>
        <s v="Clifford"/>
        <s v="Dalmata"/>
        <s v="Vishik"/>
        <s v="Schorr"/>
        <s v="Lusardi"/>
        <s v="Rayner"/>
        <s v="Voghel"/>
        <s v="Rieth"/>
        <s v="Gollotto"/>
        <s v="Dunn"/>
        <s v="Blitzer"/>
        <s v="Smith"/>
        <s v="Hyland"/>
        <s v="Ducharme"/>
        <s v="Johnson"/>
        <s v="Mutz"/>
        <s v="Lee"/>
        <s v="Turner"/>
        <s v="Rangel"/>
        <s v="Lacey"/>
        <s v="Stiger"/>
        <s v="Caldwell"/>
        <s v="Marmillod"/>
        <s v="Cloutier-Simons"/>
        <s v="Vegas"/>
        <s v="Cochran"/>
        <s v="Holtzapple"/>
        <s v="Meyer"/>
        <s v="Brickley"/>
        <s v="Magee"/>
        <s v="Thoma"/>
        <s v="Heagy"/>
        <s v="Regnier"/>
        <s v="Parendo"/>
        <s v="Schell"/>
        <s v="Driscoll"/>
        <s v="Mitchell"/>
        <s v="Cutler"/>
        <s v="Derian"/>
        <s v="Farina"/>
        <s v="Saunders"/>
        <s v="Kratz"/>
        <s v="Boland"/>
        <s v="Van Hout"/>
        <s v="Ramsey"/>
        <s v="Gage"/>
        <s v="Gollins"/>
        <s v="Benestad"/>
        <s v="Aviv"/>
        <s v="Burns"/>
        <s v="Maldonado"/>
        <s v="Yitref"/>
        <s v="Loudon-Brown"/>
        <s v="Sugathadasa"/>
        <s v="Ganley"/>
        <s v="Potter"/>
        <s v="Rasmussen"/>
        <s v="Robinson"/>
        <s v="Antonopoulos"/>
        <s v="Groner"/>
        <s v="Zywicki"/>
        <s v="Cardinal"/>
        <s v="Alleman"/>
        <s v="Stroffolino"/>
        <s v="Clubb"/>
        <s v="McGoogan"/>
        <s v="Keflezighi"/>
        <s v="Syed"/>
        <s v="Segal"/>
        <s v="Defranco"/>
        <s v="Kells"/>
        <s v="Lawton"/>
        <s v="Bejar"/>
        <s v="Navarro Castro"/>
        <s v="Tice"/>
        <s v="Wolf"/>
        <s v="Oppedal"/>
        <s v="Wright"/>
        <s v="Ellis"/>
        <s v="Taormina"/>
        <s v="Lynch"/>
        <s v="Tavella"/>
        <s v="Neufeld"/>
        <s v="Walhovd"/>
        <s v="Washburn"/>
        <s v="Mroz"/>
        <s v="Canaday"/>
        <s v="Atkins"/>
        <s v="Kropelnicki"/>
        <s v="Braund"/>
        <s v="Anderson"/>
        <s v="Bilbrey"/>
        <s v="Curtis"/>
        <s v="Bardeesy"/>
        <s v="Shanahan"/>
        <s v="Sutter"/>
        <s v="Yesian"/>
        <s v="Meers"/>
        <s v="Conlon"/>
        <s v="Arnstein"/>
        <s v="Jurek"/>
        <s v="Thill"/>
        <s v="Glaz"/>
        <s v="Sampson"/>
        <s v="Duliba"/>
        <s v="Tanguay"/>
        <s v="McClelland"/>
        <s v="Gorman"/>
        <s v="Nishimura"/>
        <s v="Brimble"/>
        <s v="Trenk"/>
        <s v="Wittmann"/>
        <s v="Tremblay"/>
        <s v="Scofield"/>
        <s v="Yost"/>
        <s v="Torphy"/>
        <s v="Busby"/>
        <s v="Nguyen"/>
        <s v="Hanley"/>
        <s v="Scheer"/>
        <s v="Rankin"/>
        <s v="Ricardi"/>
        <s v="Karkos"/>
        <s v="Price-Dierksen"/>
        <s v="Knispel"/>
        <s v="King"/>
        <s v="Samuelson"/>
        <s v="Fredsall"/>
        <s v="Eggleston"/>
        <s v="Palombaro"/>
        <s v="Silva"/>
        <s v="Bugala"/>
        <s v="Dublin"/>
        <s v="Cleland"/>
        <s v="Evans"/>
        <s v="Boyd"/>
        <s v="Roulier"/>
        <s v="Mullins"/>
        <s v="Hofmann"/>
        <s v="Garcia Garcia"/>
        <s v="Klecker"/>
        <s v="Cancre"/>
        <s v="Denucci"/>
        <s v="Saldana"/>
        <s v="Weinberg"/>
        <s v="Walsh"/>
        <s v="Pasten"/>
        <s v="LaBelle"/>
        <s v="Guzman"/>
        <s v="Turnbull"/>
        <s v="Aguero"/>
        <s v="Woodward"/>
        <s v="McElroy"/>
        <s v="Lopez"/>
        <s v="Cardosi"/>
        <s v="Looney"/>
        <s v="Zyryanov"/>
        <s v="Gavin"/>
        <s v="Littlefield"/>
        <s v="Shearer"/>
        <s v="Armstrong"/>
        <s v="Warriner"/>
        <s v="White"/>
        <s v="Cordaro"/>
        <s v="Hamilton"/>
        <s v="Duke"/>
        <s v="Malatesta"/>
        <s v="Hinrichsen"/>
        <s v="Lucan"/>
        <s v="Koch"/>
        <s v="O'Connor"/>
        <s v="Kampwerth"/>
        <s v="Federoff"/>
        <s v="Goya"/>
        <s v="Hodges"/>
        <s v="Erickson"/>
        <s v="Welleck"/>
        <s v="Polen"/>
        <s v="Hufstader"/>
        <s v="Doak"/>
        <s v="Noya"/>
        <s v="Heninger"/>
        <s v="Richardson"/>
        <s v="Deucher"/>
        <s v="Wilson"/>
        <s v="Hall"/>
        <s v="Reed"/>
        <s v="Frome"/>
        <s v="Creasy"/>
        <s v="Latimer"/>
        <s v="Wei"/>
        <s v="Hayes"/>
        <s v="Velardo"/>
        <s v="Kastes"/>
        <s v="Escorcia"/>
        <s v="Larscheid"/>
        <s v="O'Bannon"/>
        <s v="Ridgway"/>
        <s v="Black"/>
        <s v="Canton"/>
        <s v="Fine"/>
        <s v="Bui"/>
        <s v="Riepma"/>
        <s v="Inman"/>
        <s v="Kruzel"/>
        <s v="Lindsay"/>
        <s v="Land"/>
        <s v="Brecher"/>
        <s v="Debolt"/>
        <s v="Oswalt"/>
        <s v="Bulewich"/>
        <s v="Fukuda"/>
        <s v="Phillips"/>
        <s v="Maddison"/>
        <s v="Lockwood"/>
        <s v="Defilippi"/>
        <s v="Jackson"/>
        <s v="Ozahowski"/>
        <s v="Guthals"/>
        <s v="Yates"/>
        <s v="Lemos"/>
        <s v="Seynders"/>
        <s v="Walker"/>
        <s v="Lam"/>
        <s v="Sweigart"/>
        <s v="Sieczkowski"/>
        <s v="Jurgens"/>
        <s v="Hackman"/>
        <s v="Klarich"/>
        <s v="Schulten"/>
        <s v="Fagerstrom"/>
        <s v="Bien"/>
        <s v="Hess"/>
        <s v="Shaw"/>
        <s v="Williams"/>
        <s v="Menzies"/>
        <s v="Buehler"/>
        <s v="Degen"/>
        <s v="Arsenault"/>
        <s v="Hoff"/>
        <s v="Ashley"/>
        <s v="Rindahl"/>
        <s v="Clark"/>
        <s v="Irish"/>
        <s v="Dewitt"/>
        <s v="Hickman"/>
        <s v="Gonzalez"/>
        <s v="Difani"/>
        <s v="Widmann"/>
        <s v="Tunney"/>
        <s v="San Juan"/>
        <s v="Croll"/>
        <s v="Rolfes"/>
        <s v="Hinkle"/>
        <s v="Leuchanka"/>
        <s v="Ayr"/>
        <s v="Siegel"/>
        <s v="Penrose"/>
        <s v="Schuler"/>
        <s v="Stange"/>
        <s v="Roy"/>
        <s v="Potere"/>
        <s v="Podgurski"/>
        <s v="Diamond"/>
        <s v="Sallade"/>
        <s v="Zhang"/>
        <s v="Chatfield"/>
        <s v="Bruns"/>
        <s v="Yochum"/>
        <s v="Freeburn"/>
        <s v="Spencer"/>
        <s v="Jarosik"/>
        <s v="Heinzen"/>
        <s v="Kelley"/>
        <s v="Thacker"/>
        <s v="Jeseritz"/>
        <s v="Hohman"/>
        <s v="Hill"/>
        <s v="Kuepfer"/>
        <s v="Kaczmarek"/>
        <s v="Pitt"/>
        <s v="Lorton"/>
        <s v="Castaneda"/>
        <s v="Cherop"/>
        <s v="Howell"/>
        <s v="Palmer"/>
        <s v="Olson"/>
        <s v="Waldron"/>
        <s v="Stack"/>
        <s v="Sanchez Y Torres"/>
        <s v="Daniels"/>
        <s v="Pepp"/>
        <s v="Buechler"/>
        <s v="Buenting"/>
        <s v="Arcand"/>
        <s v="Kesack"/>
        <s v="Post"/>
        <s v="Dunne"/>
        <s v="Kilel"/>
        <s v="Nicholson"/>
        <s v="Susmann"/>
        <s v="Harsh"/>
        <s v="Pocasangre"/>
        <s v="Martinez Lopez"/>
        <s v="Riegel"/>
        <s v="Monson"/>
        <s v="Klubben"/>
        <s v="Mascaro"/>
        <s v="Norvell"/>
        <s v="Ornelas"/>
        <s v="Fitzpatrick"/>
        <s v="Bloomquist"/>
        <s v="Wick"/>
        <s v="Zappala"/>
        <s v="Earle"/>
        <s v="Majewski"/>
        <s v="Apfelbaum"/>
        <s v="Graham"/>
        <s v="Whitacre"/>
        <s v="Wegener"/>
        <s v="Collie"/>
        <s v="Murphy"/>
        <s v="Butters"/>
        <s v="Cook"/>
        <s v="Breen"/>
        <s v="Fitzsimons"/>
        <s v="Houle"/>
        <s v="Ray"/>
        <s v="Jennings"/>
        <s v="Fuller"/>
        <s v="Lovisek"/>
        <s v="Painter"/>
        <s v="Edwards"/>
        <s v="Liebl"/>
        <s v="Kasabian-Larson"/>
        <s v="Creamer"/>
        <s v="Kimbel"/>
        <s v="Livensparger"/>
        <s v="Grange"/>
        <s v="Nunlist"/>
        <s v="Cutter"/>
        <s v="Martin"/>
        <s v="Cooney"/>
        <s v="Bier"/>
        <s v="Muskopf"/>
        <s v="Sirak"/>
        <s v="Nelsen"/>
        <s v="Schallner"/>
        <s v="Dunlap"/>
        <s v="Messing"/>
        <s v="Bondell"/>
        <s v="Gaughan"/>
        <s v="Gruman"/>
        <s v="Whitlow"/>
        <s v="Sabo"/>
        <s v="Nazarian"/>
        <s v="Lerma"/>
        <s v="Dahl"/>
        <s v="Surtees"/>
        <s v="Spetner"/>
        <s v="Brandon"/>
        <s v="Eley"/>
        <s v="Sedicum"/>
        <s v="Markle"/>
        <s v="Kunz"/>
        <s v="Wimert"/>
        <s v="Peterson"/>
        <s v="Mercier"/>
        <s v="Laurie"/>
        <s v="Sekaquaptewa"/>
        <s v="Frash"/>
        <s v="Bukowski"/>
        <s v="Sandahl"/>
        <s v="Speight"/>
        <s v="Nielsen"/>
        <s v="Zirdok"/>
        <s v="Crudale"/>
        <s v="Koopmans"/>
        <s v="Milani"/>
        <s v="Kelly"/>
        <s v="Finelli"/>
        <s v="Beasley"/>
        <s v="Bedbury"/>
        <s v="Stemberger"/>
        <s v="Chebet"/>
        <s v="Muir"/>
        <s v="Yang"/>
        <s v="Gravel"/>
        <s v="Jamieson"/>
        <s v="Dufeal"/>
        <s v="Sansonetti"/>
        <s v="Koneazny"/>
        <s v="Glasson"/>
        <s v="Canitz"/>
        <s v="Li"/>
        <s v="Parsons"/>
        <s v="Raulli"/>
        <s v="Sevcik"/>
        <s v="Narang"/>
        <s v="Royston"/>
        <s v="Tieri"/>
        <s v="Whitney"/>
        <s v="Wandzilak"/>
        <s v="Valenzona"/>
        <s v="Young"/>
        <s v="Richards"/>
        <s v="Alexson"/>
        <s v="McKenna"/>
        <s v="Argall"/>
        <s v="Patchell"/>
        <s v="Catoggio"/>
        <s v="Adams"/>
        <s v="Windt"/>
        <s v="Ryan"/>
        <s v="Marion"/>
        <s v="Raffetto"/>
        <s v="Oehlke"/>
        <s v="Sudol"/>
        <s v="Van Es"/>
        <s v="Dolge"/>
        <s v="Marlier"/>
        <s v="Girard"/>
        <s v="Hubbard"/>
        <s v="Koester"/>
        <s v="Matthews"/>
        <s v="Rubinich"/>
        <s v="Alban"/>
        <s v="Corcoran"/>
        <s v="Sargent"/>
        <s v="Watson"/>
        <s v="Esponda"/>
        <s v="Krall"/>
        <s v="Poskin"/>
        <s v="Halfmann"/>
        <s v="Klapper"/>
        <s v="George"/>
        <s v="Hicks"/>
        <s v="Lockyer"/>
        <s v="Byrnes"/>
        <s v="Norris"/>
        <s v="Darda"/>
        <s v="Otstot"/>
        <s v="Bowley"/>
        <s v="Rogers"/>
        <s v="Mclaughlin"/>
        <s v="Ziegler"/>
        <s v="Hughey"/>
        <s v="Knast"/>
        <s v="Stob"/>
        <s v="Jensen"/>
        <s v="Mutter"/>
        <s v="Ahern"/>
        <s v="Chviruk"/>
        <s v="Meehan"/>
        <s v="Gammon"/>
        <s v="Franco"/>
        <s v="Patterson"/>
        <s v="Valdes"/>
        <s v="Craig"/>
        <s v="Whipple"/>
        <s v="Marton"/>
        <s v="Hildebrandt"/>
        <s v="Biggs"/>
        <s v="Shigezumi"/>
        <s v="Meineke"/>
        <s v="Ludington"/>
        <s v="Perrich"/>
        <s v="Cervantes"/>
        <s v="Andrews"/>
        <s v="Ruvalcaba"/>
        <s v="Stone"/>
        <s v="Campbell"/>
        <s v="Asher"/>
        <s v="Mazzotta"/>
        <s v="Huttl"/>
        <s v="Ferron"/>
        <s v="Colarusso"/>
        <s v="Pearlman"/>
        <s v="O'Mara"/>
        <s v="Niska"/>
        <s v="Schlich"/>
        <s v="Zidek"/>
        <s v="Ellgass"/>
        <s v="Lowe"/>
        <s v="Malone"/>
        <s v="Dumke"/>
        <s v="Strong"/>
        <s v="Ferguson"/>
        <s v="Klein"/>
        <s v="Eusebio"/>
        <s v="Szolosi"/>
        <s v="Butler"/>
        <s v="Fukuchi"/>
        <s v="Drucker"/>
        <s v="Aziz"/>
        <s v="Pak"/>
        <s v="Kieta"/>
        <s v="Velez"/>
        <s v="Bussiere"/>
        <s v="McCartney"/>
        <s v="Bambauer"/>
        <s v="Mertz"/>
        <s v="Mason"/>
        <s v="Rotich"/>
        <s v="Fetzer"/>
        <s v="Mattis"/>
        <s v="Balinsky"/>
        <s v="Reilly"/>
        <s v="Petry"/>
        <s v="Laleman"/>
        <s v="Colby"/>
        <s v="Wathke"/>
        <s v="Daly"/>
        <s v="Dillon"/>
        <s v="Pontes"/>
        <s v="Spies"/>
        <s v="Greig"/>
        <s v="Scott"/>
        <s v="Erlandson"/>
        <s v="Autrey"/>
        <s v="Michalski"/>
        <s v="Grillo"/>
        <s v="Coronado"/>
        <s v="Dewine"/>
        <s v="Carman"/>
        <s v="Neems"/>
        <s v="Pesyna"/>
        <s v="Meling"/>
        <s v="Widlowski"/>
        <s v="Nadar"/>
        <s v="Leedham"/>
        <s v="Haglund"/>
        <s v="Mills"/>
        <s v="Drnjevich"/>
        <s v="Clay"/>
        <s v="Marbury"/>
        <s v="Coon"/>
        <s v="Vanttinen"/>
        <s v="Garges"/>
        <s v="Rivel"/>
        <s v="Lawson"/>
        <s v="Cale"/>
        <s v="Stewart"/>
        <s v="Drotz"/>
        <s v="Mutai"/>
        <s v="Lovlien"/>
        <s v="Stoney"/>
        <s v="Markert"/>
        <s v="McLucas"/>
        <s v="Erwin"/>
        <s v="Otsuka"/>
        <s v="Myers"/>
        <s v="Cote"/>
        <s v="Ehrhardt"/>
        <s v="Petersen"/>
        <s v="Ertel"/>
        <s v="Lanza"/>
        <s v="Picklesimer"/>
        <s v="Giles"/>
        <s v="Harmon"/>
        <s v="Pennings"/>
        <s v="Tseronis"/>
        <s v="Aliff"/>
        <s v="Willenberg"/>
        <s v="Millett"/>
        <s v="Haley"/>
        <s v="Ackerman"/>
        <s v="Valdez"/>
        <s v="Michaud"/>
        <s v="Gunnink"/>
        <s v="Knight"/>
        <s v="Grosscup"/>
        <s v="Koniuch"/>
        <s v="Heitzman"/>
        <s v="Tatton"/>
        <s v="Flanagan"/>
        <s v="Funk"/>
        <s v="Davenport"/>
        <s v="Lindbloom"/>
        <s v="Wijayaratne"/>
        <s v="Ainsworth"/>
        <s v="Gayagoy"/>
        <s v="Fitzmaurice"/>
        <s v="Rodriguez"/>
        <s v="Tsoucas"/>
        <s v="Muhly"/>
        <s v="Lund"/>
        <s v="Battaglino"/>
        <s v="Pena"/>
        <s v="Thomason"/>
        <s v="Hancox"/>
        <s v="Canarecci"/>
        <s v="Toupin"/>
        <s v="Mulley"/>
        <s v="Parry"/>
        <s v="Mason Cox"/>
        <s v="Thompson"/>
        <s v="Nelson"/>
        <s v="Forte"/>
        <s v="Corona Iturriaga"/>
        <s v="McCollum"/>
        <s v="Hevner"/>
        <s v="Looi"/>
        <s v="Power"/>
        <s v="Routon"/>
        <s v="Dochelli"/>
        <s v="Gillespie"/>
        <s v="Oskvig"/>
        <s v="Holland-Stergar"/>
        <s v="Arai"/>
        <s v="Olausson"/>
        <s v="Wagner"/>
        <s v="Delong"/>
        <s v="Mehech"/>
        <s v="Machiela"/>
        <s v="Dupere"/>
        <s v="Iandolo"/>
        <s v="Ito"/>
        <s v="Barry"/>
        <s v="Boyce"/>
        <s v="Lin"/>
        <s v="Nalven"/>
        <s v="Bourgeois"/>
        <s v="Orloff"/>
        <s v="Ramirez"/>
        <s v="Fouquet"/>
        <s v="McPhillips"/>
        <s v="Burgin"/>
        <s v="Roberts"/>
        <s v="Nemec"/>
        <s v="Appman"/>
        <s v="Glotzbach"/>
        <s v="Tenforde"/>
        <s v="Stanley Torres"/>
        <s v="Vandongen"/>
        <s v="Liebald"/>
        <s v="Holte"/>
        <s v="Bartlett"/>
        <s v="Bergman"/>
        <s v="Aitken"/>
        <s v="Berger"/>
        <s v="Richey"/>
        <s v="Trotter"/>
        <s v="Chavez"/>
        <s v="Orifice"/>
        <s v="Farkash"/>
        <s v="Crawford"/>
        <s v="Sittlington"/>
        <s v="Silbert"/>
        <s v="Carrique"/>
        <s v="Kosla"/>
        <s v="Parker"/>
        <s v="Horton"/>
        <s v="Boller"/>
        <s v="Olaru"/>
        <s v="Prescott"/>
        <s v="Hines"/>
        <s v="Blanton"/>
        <s v="Bustamante"/>
        <s v="McCann"/>
        <s v="Schmole"/>
        <s v="Barber"/>
        <s v="Reichmann"/>
        <s v="Cavatorta"/>
        <s v="Yaeger"/>
        <s v="Hughes"/>
        <s v="Donahue"/>
        <s v="Greenwell"/>
        <s v="Steele"/>
        <s v="Gunter"/>
        <s v="McDonough"/>
        <s v="Sweetland"/>
        <s v="Hammersmith"/>
        <s v="French"/>
        <s v="Garbe"/>
        <s v="Duncan"/>
        <s v="Wallace"/>
        <s v="Tillman"/>
        <s v="Taylor"/>
        <s v="McSween"/>
        <s v="Schubert"/>
        <s v="Lalanne"/>
        <s v="Arellano"/>
        <s v="Charette"/>
        <s v="Pena Reyes"/>
        <s v="Broderick"/>
        <s v="Summers"/>
        <s v="Zhou"/>
        <s v="Clarke-Ames"/>
        <s v="Staton"/>
        <s v="Forster"/>
        <s v="Monaghan"/>
        <s v="Kawamoto"/>
        <s v="Dicharry"/>
        <s v="Berry"/>
        <s v="Porfirio"/>
        <s v="Thind"/>
        <s v="Horn"/>
        <s v="Sabadosa"/>
        <s v="Casady"/>
        <s v="Ahokas"/>
        <s v="Hebert"/>
        <s v="Fair"/>
        <s v="Swenson"/>
        <s v="Revenis"/>
        <s v="Engnes"/>
        <s v="Wiltse"/>
        <s v="Fernandez"/>
        <s v="Pinney"/>
        <s v="Levy"/>
        <s v="Takeda"/>
        <s v="Burke"/>
        <s v="Duarte"/>
        <s v="Nice"/>
        <s v="Windler"/>
        <s v="Jones"/>
        <s v="Stevenson"/>
        <s v="Humphrey"/>
        <s v="Payne"/>
        <s v="Hails"/>
        <s v="Proctor"/>
        <s v="Gresh"/>
        <s v="Anis"/>
        <s v="Swartz"/>
        <s v="Schluneker"/>
        <s v="Bellemare"/>
        <s v="Vitalo"/>
        <s v="Marshall"/>
        <s v="Pittaway"/>
        <s v="Bill"/>
        <s v="Antrim"/>
        <s v="Doolittle-Crider"/>
        <s v="Ruhlman"/>
        <s v="Uchiyama"/>
        <s v="Desota"/>
        <s v="Edmonds"/>
        <s v="Otto"/>
        <s v="Kurt"/>
        <s v="Duhaime"/>
        <s v="Swann"/>
        <s v="Burton"/>
        <s v="Joslyn"/>
        <s v="Bennie"/>
        <s v="Kanyane"/>
        <s v="McFadden"/>
        <s v="Connolly"/>
        <s v="Merino"/>
        <s v="Baird"/>
        <s v="Locatelli"/>
        <s v="Brake"/>
        <s v="Jacobs"/>
        <s v="Vaught"/>
        <s v="Monteleone"/>
        <s v="Verdugo"/>
        <s v="Sellers"/>
        <s v="Bowman"/>
        <s v="Marley"/>
        <s v="Grey"/>
        <s v="O'Rourke"/>
        <s v="Fatehali"/>
        <s v="Piza-Taylor"/>
        <s v="Cavanaugh"/>
        <s v="Amako"/>
        <s v="Musa"/>
        <s v="Phillippi"/>
        <s v="Hoskins"/>
        <s v="Imbalzano Zegar"/>
        <s v="Triedman"/>
        <s v="Lovuolo"/>
        <s v="Chung"/>
        <s v="Newsom"/>
        <s v="Harrington"/>
        <s v="Hoffman"/>
        <s v="Van Vugt"/>
        <s v="Feehley"/>
        <s v="Ashworth"/>
        <s v="Hansen"/>
        <s v="Czyz"/>
        <s v="Bauder"/>
        <s v="Mendoza"/>
        <s v="Glass"/>
        <s v="Butcher"/>
        <s v="Traiser"/>
        <s v="Mudy-Mader"/>
        <s v="Woo"/>
        <s v="Sheppard"/>
        <s v="Doran"/>
        <s v="Labrosse"/>
        <s v="Thomas"/>
        <s v="Lesniak"/>
        <s v="Prowse"/>
        <s v="Seigel"/>
        <s v="Blas"/>
        <s v="Simpson"/>
        <s v="Gierman"/>
        <s v="Jeuland"/>
        <s v="Chorney"/>
        <s v="Rook"/>
        <s v="Chin"/>
        <s v="Savage"/>
        <s v="Hitchings"/>
        <s v="Truitt"/>
        <s v="Chang"/>
        <s v="Frey"/>
        <s v="Krishna"/>
        <s v="Maher"/>
        <s v="Boivin"/>
        <s v="McAlister"/>
        <s v="Akhmedova"/>
        <s v="Tucker"/>
        <s v="Gramelspacher"/>
        <s v="Goldsmith"/>
        <s v="Tranter"/>
        <s v="Tu"/>
        <s v="Kaczka"/>
        <s v="Hunter"/>
        <s v="Ashby"/>
        <s v="Ausen"/>
        <s v="O'Leary"/>
        <s v="Scoville"/>
        <s v="Kaus"/>
        <s v="Rainey"/>
        <s v="Rasch"/>
        <s v="Plunkett"/>
        <s v="Gusmer"/>
        <s v="Loftus"/>
        <s v="Alvarez"/>
        <s v="Petersson"/>
        <s v="Liaw"/>
        <s v="Tripaldi"/>
        <s v="Endara"/>
        <s v="Valle"/>
        <s v="Germain"/>
        <s v="Finecey"/>
        <s v="Roe"/>
        <s v="Webb"/>
        <s v="Stocker"/>
        <s v="Jacobson"/>
        <s v="Goodwin"/>
        <s v="Brock"/>
        <s v="Papp"/>
        <s v="Siragusa"/>
        <s v="Pizarro"/>
        <s v="Strange"/>
        <s v="Eidinger"/>
        <s v="Ginsburg"/>
        <s v="Truex"/>
        <s v="Higgins"/>
        <s v="McCurdy"/>
        <s v="Varner"/>
        <s v="Dahmen"/>
        <s v="Fraser"/>
        <s v="Deeg"/>
        <s v="Robertson"/>
        <s v="Peck"/>
        <s v="Burger"/>
        <s v="Blain"/>
        <s v="Winters"/>
        <s v="McCue"/>
        <s v="Webster"/>
        <s v="Chiappone"/>
        <s v="Opie"/>
        <s v="Donnelly"/>
        <s v="Rall"/>
        <s v="Chen"/>
        <s v="Tufaro"/>
        <s v="Susedik"/>
        <s v="Deady"/>
        <s v="Schaefer"/>
        <s v="D'Alessandro"/>
        <s v="Wyss"/>
        <s v="Rose"/>
        <s v="Hopper"/>
        <s v="Finneran"/>
        <s v="Basham"/>
        <s v="Oscal"/>
        <s v="Craft"/>
        <s v="Kebede"/>
        <s v="Strobel"/>
        <s v="Dalton"/>
        <s v="Morimoto"/>
        <s v="Manlove"/>
        <s v="Madzik"/>
        <s v="Hobson"/>
        <s v="Reyes"/>
        <s v="Tierney"/>
        <s v="Gabris"/>
        <s v="Howard"/>
        <s v="Kallay"/>
        <s v="Leguizamo"/>
        <s v="Escartin"/>
        <s v="Chorey"/>
        <s v="McVay"/>
        <s v="Vinson"/>
        <s v="Astrike-Davis"/>
        <s v="Harder"/>
        <s v="Bell"/>
        <s v="Dawes"/>
        <s v="Larios"/>
        <s v="Yaremczuk"/>
        <s v="Eversman"/>
        <s v="Hickory"/>
        <s v="Mooney"/>
        <s v="Craighead"/>
        <s v="Gardner"/>
        <s v="Lohrenz"/>
        <s v="Demise"/>
        <s v="Guitard"/>
        <s v="Navas"/>
        <s v="Ptucha"/>
        <s v="Kirouac"/>
        <s v="Toews"/>
        <s v="Perry"/>
        <s v="Kretz"/>
        <s v="Hempel"/>
        <s v="McBroom"/>
        <s v="Yoo"/>
        <s v="Rand"/>
        <s v="Wolfe"/>
        <s v="Vance"/>
        <s v="Burnett"/>
        <s v="Clason"/>
        <s v="Pietz"/>
        <s v="Tegenkamp"/>
        <s v="Dover"/>
        <s v="Dockemeyer"/>
        <s v="Harel"/>
        <s v="Aguila"/>
        <s v="Vallejo Sarmiento"/>
        <s v="Beisheim"/>
        <s v="Lenhoff"/>
        <s v="Wehrwein"/>
        <s v="Markowitz"/>
        <s v="Vos"/>
        <s v="McLeod"/>
        <s v="Balcom"/>
        <s v="Dirth"/>
        <s v="Inglish"/>
        <s v="Massa-Musiak"/>
        <s v="Bailey"/>
        <s v="Jacoby"/>
        <s v="Crimmings"/>
        <s v="Crane"/>
        <s v="Swartzfager"/>
        <s v="Clevenger"/>
        <s v="Reichardt"/>
        <s v="Morton"/>
        <s v="Sunstrum"/>
        <s v="Frownfelter"/>
        <s v="Richter"/>
        <s v="England"/>
        <s v="McLean"/>
        <s v="Lane"/>
        <s v="Vonachen"/>
        <s v="Kidwell"/>
        <s v="Betancourth"/>
        <s v="Henstrom"/>
        <s v="Pereira"/>
        <s v="Brown"/>
        <s v="Reasoner"/>
        <s v="Carver"/>
        <s v="Borror"/>
        <s v="Saad"/>
        <s v="Paul"/>
        <s v="Trail"/>
        <s v="Benton"/>
        <s v="Bauman"/>
        <s v="Bakula"/>
        <s v="Davis"/>
        <s v="Weiler"/>
        <s v="Schaaf"/>
        <s v="Sack"/>
        <s v="Chenard"/>
        <s v="Williamson"/>
        <s v="Dollas"/>
        <s v="Sprague"/>
        <s v="Michell"/>
        <s v="Datwyler"/>
        <s v="Mead"/>
        <s v="Kennedy"/>
        <s v="Czech"/>
        <s v="O'Brien"/>
        <s v="Bachman"/>
        <s v="Bednar"/>
        <s v="Daye"/>
        <s v="Clarke"/>
        <s v="Koren"/>
        <s v="Kuramoto"/>
        <s v="Lynn"/>
        <s v="Dierksen"/>
        <s v="Zoeller"/>
        <s v="Flesch"/>
        <s v="Maltby"/>
        <s v="Custance"/>
        <s v="Choi"/>
        <s v="Barnett"/>
        <s v="Proulx"/>
        <s v="Lundine"/>
        <s v="Paullin"/>
        <s v="Delucia"/>
        <s v="Valentine"/>
        <s v="Mohara"/>
        <s v="Fairbrother"/>
        <s v="Fagan"/>
        <s v="Toth"/>
        <s v="Guinn"/>
        <s v="Diviney"/>
        <s v="Marlatt"/>
        <s v="Ohler"/>
        <s v="Mossler"/>
        <s v="Segall"/>
        <s v="Sprieser"/>
        <s v="Blanco"/>
        <s v="Sheptock"/>
        <s v="Chruniak"/>
        <s v="Miller"/>
        <s v="Theis"/>
        <s v="Sadler"/>
        <s v="Auger"/>
        <s v="Steadman"/>
        <s v="McCarron"/>
        <s v="Roecker"/>
        <s v="Giumarra"/>
        <s v="Bower"/>
        <s v="Capriccioso"/>
        <s v="Starbuck"/>
        <s v="McMahon"/>
        <s v="Rissell"/>
        <s v="Kromroy"/>
        <s v="Manfredi"/>
        <s v="Manwaring"/>
        <s v="Tomaszewski"/>
        <s v="Gannon"/>
        <s v="Frye"/>
        <s v="Currier"/>
        <s v="Whittendale"/>
        <s v="Rixe"/>
        <s v="Ballon-Landa"/>
        <s v="Zaferos"/>
        <s v="Evans Marke"/>
        <s v="Samland"/>
        <s v="Shapiro"/>
        <s v="Snitzer"/>
        <s v="Herra Arroyo"/>
        <s v="Watters"/>
        <s v="Steele-Belkin"/>
        <s v="Christensen"/>
        <s v="Hodge"/>
        <s v="Rusterholz"/>
        <s v="Lafrance"/>
        <s v="Hallis"/>
        <s v="Salowitz"/>
        <s v="Blake"/>
        <s v="Langerak"/>
        <s v="Bonilla"/>
        <s v="Ciabattoni"/>
        <s v="Escanero Palmer"/>
        <s v="Osmark"/>
        <s v="Warwick"/>
        <s v="Magnuson"/>
        <s v="Marsh"/>
        <s v="Kari"/>
        <s v="Standiford"/>
        <s v="Sherwin"/>
        <s v="Blekeli"/>
        <s v="Vangampleare"/>
        <s v="Hiatt"/>
        <s v="Tadesse"/>
        <s v="Jaswell"/>
        <s v="Phillips-Cook"/>
        <s v="Desruisseaux"/>
        <s v="Ripp"/>
        <s v="Harris"/>
        <s v="Shafer"/>
        <s v="Hemesath"/>
        <s v="Vinci"/>
        <s v="Diamond-Husmann"/>
        <s v="Soto"/>
        <s v="Patrick"/>
        <s v="Dacko"/>
        <s v="Glassey"/>
        <s v="Frechette"/>
        <s v="Benitez"/>
        <s v="Gauthier"/>
        <s v="Fazioli"/>
        <s v="Dannenhauer"/>
        <s v="McComb"/>
        <s v="Sambasivam"/>
        <s v="Maina"/>
        <s v="Keshian"/>
        <s v="Maas"/>
        <s v="Sinasac"/>
        <s v="Van De Kamp"/>
        <s v="Ruffo"/>
        <s v="Long"/>
        <s v="Rohde"/>
        <s v="Bonzi"/>
        <s v="Moore"/>
        <s v="McGrane"/>
        <s v="Stepnowski"/>
        <s v="Merkle"/>
        <s v="Vigneron"/>
        <s v="Mucci"/>
        <s v="MacDonald"/>
        <s v="Deng"/>
        <s v="De Mata"/>
        <s v="Strickland"/>
        <s v="Cheney"/>
        <s v="Godoy"/>
        <s v="Rider"/>
        <s v="Walters"/>
        <s v="Leboeuf"/>
        <s v="Scheibel"/>
        <s v="Ritter"/>
        <s v="Pretot"/>
        <s v="Willsey"/>
        <s v="Roach"/>
        <s v="Jacobsen"/>
        <s v="O'Hora"/>
        <s v="Amato"/>
        <s v="Wegner"/>
        <s v="Bokun"/>
        <s v="Ainsley"/>
        <s v="Overpeck"/>
        <s v="Levine"/>
        <s v="Jean"/>
        <s v="Wild"/>
        <s v="Tabor"/>
        <s v="Steffen"/>
        <s v="Tadich"/>
        <s v="Christenson"/>
        <s v="Shell"/>
        <s v="Rao"/>
        <s v="Gomez"/>
        <s v="Hemingway"/>
        <s v="Pett"/>
        <s v="Meingast"/>
        <s v="McCarthy"/>
        <s v="Boyle"/>
        <s v="Gundersen"/>
        <s v="Wolswinkel"/>
        <s v="Bomberger"/>
        <s v="Lapierre"/>
        <s v="Beaty"/>
        <s v="Hammer"/>
        <s v="Randolph"/>
        <s v="Masterson"/>
        <s v="Friess"/>
        <s v="Mantoni"/>
        <s v="Bodeen"/>
        <s v="McPherson"/>
        <s v="Palko"/>
        <s v="Breathitt"/>
        <s v="Evora"/>
        <s v="Fischer"/>
        <s v="Deba"/>
        <s v="Leloup"/>
        <s v="Labare"/>
        <s v="Arouca"/>
        <s v="Reese"/>
        <s v="McCloskey"/>
        <s v="Tedsen"/>
        <s v="Koehlinger"/>
        <s v="Pielechaty"/>
        <s v="Korhonen"/>
        <s v="Kehr"/>
        <s v="Montagna"/>
        <s v="M√ºller"/>
        <s v="Sidebottom"/>
        <s v="Morris"/>
        <s v="Chaisson"/>
        <s v="Pigott"/>
        <s v="Cochrane"/>
        <s v="Armitage"/>
        <s v="Shen"/>
        <s v="O'Kelly"/>
        <s v="Huff"/>
        <s v="Dye"/>
        <s v="Willard"/>
        <s v="D'Addario"/>
        <s v="Buchanan"/>
        <s v="Waterson"/>
        <s v="Piras"/>
        <s v="Landberg"/>
        <s v="Flynn"/>
        <s v="Bishop"/>
        <s v="Devitt"/>
        <s v="Tramontano"/>
        <s v="Davidson"/>
        <s v="McGraw"/>
        <s v="Fellure"/>
        <s v="Sanford"/>
        <s v="Wrenn"/>
        <s v="Lindsey"/>
        <s v="Krueger"/>
        <s v="Babler"/>
        <s v="Brezenski"/>
        <s v="Marschner"/>
        <s v="Montez"/>
        <s v="Hurt"/>
        <s v="Garey"/>
        <s v="Reddy"/>
        <s v="Mueller"/>
        <s v="Julia"/>
        <s v="Uribe"/>
        <s v="Hand"/>
        <s v="Mac-Thiong"/>
        <s v="Steidl"/>
        <s v="Alderfer"/>
        <s v="Ryland"/>
        <s v="Bethea"/>
        <s v="Blois"/>
        <s v="Dayton"/>
        <s v="Cloud"/>
        <s v="Betournay"/>
        <s v="Temple"/>
        <s v="Rollie"/>
        <s v="Roybal"/>
        <s v="Turgeon"/>
        <s v="Deingenis"/>
        <s v="Gibbs"/>
        <s v="Trom"/>
        <s v="Sizer"/>
        <s v="Ellison"/>
        <s v="Sulkowski"/>
        <s v="Maringo"/>
        <s v="Lattin"/>
        <s v="Deblander"/>
        <s v="O'Neill"/>
        <s v="Stanek"/>
        <s v="Manning"/>
        <s v="Barrera Munoz"/>
        <s v="Schauwaers"/>
        <s v="Hartman"/>
        <s v="Fire"/>
        <s v="Waliaula"/>
        <s v="Blackshear"/>
        <s v="Nettik"/>
        <s v="Novales"/>
        <s v="Rosauer"/>
        <s v="Ryder"/>
        <s v="Larsen"/>
        <s v="Keate"/>
        <s v="Starosciak"/>
        <s v="Henderson"/>
        <s v="Winkelman"/>
        <s v="Monette"/>
        <s v="Kramer"/>
        <s v="Goldstein"/>
        <s v="Barrett"/>
        <s v="Irwin"/>
        <s v="Glenn"/>
        <s v="O'Meara"/>
        <s v="Budrow"/>
        <s v="Douglas"/>
        <s v="Tecklenburg"/>
        <s v="Schenck"/>
        <s v="Blendell"/>
        <s v="Parodi"/>
        <s v="Morgan"/>
        <s v="Linden"/>
        <s v="Horning"/>
        <s v="Goode"/>
        <s v="Doden"/>
        <s v="Groff"/>
        <s v="Kuehler"/>
        <s v="Gibby"/>
        <s v="Busa"/>
        <s v="Moyo"/>
        <s v="Ash"/>
        <s v="Do Prado"/>
        <s v="Dever"/>
        <s v="Horvath"/>
        <s v="Danner"/>
        <s v="Weiss"/>
        <s v="D'Andrea"/>
        <s v="Olesky"/>
        <s v="Whitcraft"/>
        <s v="Salazar"/>
        <s v="Todd"/>
        <s v="Pond"/>
        <s v="Egan"/>
        <s v="Bersani"/>
        <s v="Creech"/>
        <s v="Sudres"/>
        <s v="Couture"/>
        <s v="Patronick"/>
        <s v="Depasquale"/>
        <s v="Lavergne"/>
        <s v="Kawakami"/>
        <s v="Gonsalves"/>
        <s v="Aure"/>
        <s v="Mattingly"/>
        <s v="Stelpflug"/>
        <s v="Sanchez Antognini"/>
        <s v="Condon"/>
        <s v="Magato"/>
        <s v="Dombrowski"/>
        <s v="Ohara"/>
        <s v="Cifuentes Fetiva"/>
        <s v="Keno"/>
        <s v="Bruce"/>
        <s v="Lorch"/>
        <s v="Sullivan"/>
        <s v="Cave"/>
        <s v="Gudenkauf"/>
        <s v="Holley"/>
        <s v="Kemble"/>
        <s v="Bentley"/>
        <s v="Bellucci"/>
        <s v="Collins"/>
        <s v="Gillman"/>
        <s v="West"/>
        <s v="Chida"/>
        <s v="Reisenauer"/>
        <s v="Rosenberg-Wohl"/>
        <s v="Theriault"/>
        <s v="Manuel"/>
        <s v="Demko"/>
        <s v="Battaglia"/>
        <s v="Follo"/>
        <s v="Barana"/>
        <s v="Lysaght"/>
        <s v="Chalmers"/>
        <s v="Delfidio"/>
        <s v="Cummings"/>
        <s v="Schroegel"/>
        <s v="Casey"/>
        <s v="Randall"/>
        <s v="Doyon"/>
        <s v="Sankey"/>
        <s v="Stilgenbauer"/>
        <s v="Jaskiewicz"/>
        <s v="Deppen"/>
        <s v="Hine"/>
        <s v="Mathews"/>
        <s v="Yabu"/>
        <s v="Strang"/>
        <s v="Frank"/>
        <s v="Shanley"/>
        <s v="Mancebo Garcia"/>
        <s v="Keehan"/>
        <s v="Mahaney"/>
        <s v="Nolan"/>
        <s v="Sobrino"/>
        <s v="Gennaro"/>
        <s v="Mayer"/>
        <s v="Becker"/>
        <s v="Platt"/>
        <s v="Brodeur"/>
        <s v="Knight Pech"/>
        <s v="Jubinski"/>
        <s v="Wall"/>
        <s v="McKay"/>
        <s v="Oh"/>
        <s v="Kessell"/>
        <s v="Hidalgo Zambrano"/>
        <s v="Caprario"/>
        <s v="Wong"/>
        <s v="Lea"/>
        <s v="Quigley"/>
        <s v="Korir"/>
        <s v="Downs"/>
        <s v="Zywek"/>
        <s v="Faulkner"/>
        <s v="Erspamer"/>
        <s v="Addison"/>
        <s v="Wu"/>
        <s v="Bosl"/>
        <s v="Goldberg"/>
        <s v="Johnston"/>
        <s v="Keating"/>
        <s v="Duhon"/>
        <s v="Briseno"/>
        <s v="Besse"/>
        <s v="Shillings"/>
        <s v="Tate"/>
        <s v="Hengoed"/>
        <s v="Aller"/>
        <s v="Pisano"/>
        <s v="Sanca"/>
        <s v="Bond"/>
        <s v="Carron"/>
        <s v="Ellwanger"/>
        <s v="Hanson"/>
        <s v="Counts"/>
        <s v="Carson"/>
        <s v="Haines"/>
        <s v="Schnabel"/>
        <s v="Simon"/>
        <s v="Arciniaga"/>
        <s v="Lizak"/>
        <s v="Howery"/>
        <s v="Crain"/>
        <s v="Hotze"/>
        <s v="Chauhan"/>
        <s v="Raab"/>
        <s v="McKown"/>
        <s v="Schiemann"/>
        <s v="Cress"/>
        <s v="Mawson"/>
        <s v="Wigginton"/>
        <s v="Schroeder"/>
        <s v="Leonard"/>
        <s v="Tissue"/>
        <s v="Wood"/>
        <s v="Denny"/>
        <s v="Testa"/>
        <s v="Buchholtz"/>
        <s v="Hoyt"/>
        <s v="Cabada"/>
        <s v="Lobaciute"/>
        <s v="Oberndorfer"/>
        <s v="Hetherington"/>
        <s v="Murray"/>
        <s v="Higden"/>
        <s v="Rediger"/>
        <s v="Grise"/>
        <s v="Skildum"/>
        <s v="Fischer-Daly"/>
        <s v="Rudder"/>
        <s v="Cartmell"/>
        <s v="Troland"/>
        <s v="Berg"/>
        <s v="Engtrakul"/>
        <s v="Leonhardt"/>
        <s v="Goetz"/>
        <s v="Cacharelis"/>
        <s v="Kariolis"/>
        <s v="Zelwin"/>
        <s v="Bannon"/>
        <s v="Vetter"/>
        <s v="Jablonski"/>
        <s v="Jakubowitch"/>
        <s v="Altshuler"/>
        <s v="Ugarte"/>
        <s v="Tusso"/>
        <s v="Landry"/>
        <s v="McDonald"/>
        <s v="Larue"/>
        <s v="Marcus"/>
        <s v="Daubert"/>
        <s v="Close"/>
        <s v="Roels"/>
        <s v="Venosky"/>
        <s v="Gosnell"/>
        <s v="Chewning-Kulick"/>
        <s v="Manion"/>
        <s v="Leblanc"/>
        <s v="Goldsby"/>
        <s v="Mahoney"/>
        <s v="McCracken"/>
        <s v="Spewak"/>
        <s v="Cottini"/>
        <s v="Findlay"/>
        <s v="Strasburg"/>
        <s v="Deeter"/>
        <s v="Arpin"/>
        <s v="Schoeneck"/>
        <s v="Willits"/>
        <s v="Syring"/>
        <s v="Strike"/>
        <s v="Hennigar"/>
        <s v="May"/>
        <s v="Metcalf"/>
        <s v="Tiska"/>
        <s v="Fairley"/>
        <s v="Piasta"/>
        <s v="Olsen"/>
        <s v="De Jesus"/>
        <s v="Bartus"/>
        <s v="Stevens"/>
        <s v="Rich"/>
        <s v="Fayter"/>
        <s v="Parise"/>
        <s v="Andrew"/>
        <s v="Gryniewicz"/>
        <s v="Panora"/>
        <s v="Lambe"/>
        <s v="Casto"/>
        <s v="Martelli"/>
        <s v="Naskret"/>
        <s v="Maloney"/>
        <s v="Amherst"/>
        <s v="Johansen"/>
        <s v="Chandler"/>
        <s v="Kaufmann"/>
        <s v="Barnes-Zurkinden"/>
        <s v="Wolter"/>
        <s v="Pearson"/>
        <s v="Leon"/>
        <s v="Marriott"/>
        <s v="Wilkins"/>
        <s v="Saiter"/>
        <s v="Winrow"/>
        <s v="Gries"/>
        <s v="Strohschein"/>
        <s v="Coogan"/>
        <s v="Gagnon"/>
        <s v="Brian"/>
        <s v="Fox"/>
        <s v="Traver"/>
        <s v="Quick"/>
        <s v="Theriot"/>
        <s v="Michalis"/>
        <s v="Tjong Clemons"/>
        <s v="Palma"/>
        <s v="Takaoka"/>
        <s v="Sherman"/>
        <s v="Andre"/>
        <s v="Switt"/>
        <s v="Whitbeck"/>
        <s v="Auer"/>
        <s v="Attar"/>
        <s v="Misuraca"/>
        <s v="Spannaus"/>
        <s v="Tarbiat"/>
        <s v="Pulkkinen"/>
        <s v="Trnovcova"/>
        <s v="Anthony"/>
        <s v="Hetrick"/>
        <s v="Stern"/>
        <s v="Newman"/>
        <s v="Mone"/>
        <s v="Powers"/>
        <s v="Ulery"/>
        <s v="Cho"/>
        <s v="Reumann"/>
        <s v="Cooper"/>
        <s v="Cichon"/>
        <s v="Maroevic"/>
        <s v="Schulz"/>
        <s v="Capriolo"/>
        <s v="Borleis"/>
        <s v="Conrad"/>
        <s v="Karakoyunlu"/>
        <s v="Desrosiers"/>
        <s v="Shabot Marcos"/>
        <s v="Comment"/>
        <s v="Moss"/>
        <s v="Clash"/>
        <s v="Blankenship"/>
        <s v="Lloyd"/>
        <s v="Kong"/>
        <s v="Benson"/>
        <s v="Huntington"/>
        <s v="Kendall"/>
        <s v="Gast"/>
        <s v="Scanlin"/>
        <s v="Philbrook"/>
        <s v="Cowan"/>
        <s v="Sousa"/>
        <s v="Stanton"/>
        <s v="Mollak"/>
        <s v="Weston"/>
        <s v="Rabuzzi"/>
        <s v="Hendrix"/>
        <s v="Van Nielen"/>
        <s v="Schout"/>
        <s v="Schmaltz"/>
        <s v="Eagen"/>
        <s v="Rotramel"/>
        <s v="Prevost"/>
        <s v="Nyambaso"/>
        <s v="Shaffer"/>
        <s v="Corkum"/>
        <s v="Pedersen"/>
        <s v="Melo"/>
        <s v="Sakamoto"/>
        <s v="Lombardo"/>
        <s v="Bode"/>
        <s v="Norcross"/>
        <s v="Lazrus"/>
        <s v="Tsegay"/>
        <s v="Schneider"/>
        <s v="Loreto"/>
        <s v="Callahan"/>
        <s v="Timko"/>
        <s v="Achatz"/>
        <s v="Horwitz"/>
        <s v="Gordyan"/>
        <s v="Battoo"/>
        <s v="Barker"/>
        <s v="Saarnilehto"/>
        <s v="Hillman"/>
        <s v="Bartel"/>
        <s v="Potekhina"/>
        <s v="Lapp"/>
        <s v="McCormick"/>
        <s v="Coffed"/>
        <s v="Estes"/>
        <s v="Miles"/>
        <s v="Zamore"/>
        <s v="Donaghy"/>
        <s v="Fiorini"/>
        <s v="Alexander"/>
        <s v="Watkins"/>
        <s v="Cassel"/>
        <s v="O'Sullivan"/>
        <s v="Chepkirui"/>
        <s v="Gurney"/>
        <s v="Francis"/>
        <s v="Gruca"/>
        <s v="Rojas Alvarez"/>
        <s v="Denton"/>
        <s v="Trout"/>
        <s v="Gilbert"/>
        <s v="Chong"/>
        <s v="Henry"/>
        <s v="Brenneman"/>
        <s v="Kemp"/>
        <s v="Hillyard"/>
        <s v="Gonzales"/>
        <s v="Sayre"/>
        <s v="Panke"/>
        <s v="Brennan"/>
        <s v="Ngo"/>
        <s v="Guerdan"/>
        <s v="Mills-Honarvar"/>
        <s v="Farvard"/>
        <s v="Skinner"/>
        <s v="Shue"/>
        <s v="Blinn"/>
        <s v="Duyn"/>
        <s v="Wardian"/>
        <s v="Heuninck"/>
        <s v="Kipyego"/>
        <s v="Kuehl"/>
        <s v="Burkholder"/>
        <s v="Stadolnik"/>
        <s v="Shields"/>
        <s v="Margolis"/>
        <s v="Uffenbeck"/>
        <s v="Stepanova"/>
        <s v="Verdi"/>
        <s v="Mickelson"/>
        <s v="Dibaba"/>
        <s v="Shilling"/>
        <s v="Bashaw"/>
        <s v="Jacob"/>
        <s v="McCutcheon"/>
        <s v="Connor"/>
        <s v="Geoghegan"/>
        <s v="McGinn"/>
        <s v="Quinteros"/>
        <s v="Loenser"/>
        <s v="Furrer"/>
        <s v="Konigs"/>
        <s v="Tesdahl"/>
        <s v="Engel"/>
        <s v="Kuck"/>
        <s v="Neuschel"/>
        <s v="Rosales Ramirez"/>
        <s v="Marquez"/>
        <s v="Green"/>
        <s v="Schubel"/>
        <s v="Jimenez"/>
        <s v="Zimny-Schmitt"/>
        <s v="Brohart"/>
        <s v="Oka"/>
        <s v="Metzger"/>
        <s v="Vaughn"/>
        <s v="Petty"/>
        <s v="Lasseron"/>
        <s v="Bushong"/>
        <s v="Dennison"/>
        <s v="Lira"/>
        <s v="Nahigian"/>
        <s v="Cackett"/>
        <s v="Hunter-Galvan"/>
        <s v="Pierret"/>
        <s v="O'Neil"/>
        <s v="Leitz"/>
        <s v="Durfee"/>
        <s v="Maylone"/>
        <s v="Reiland"/>
        <s v="Hu"/>
        <s v="Lessek"/>
        <s v="Colavincenzo"/>
        <s v="Mendez-Karr"/>
        <s v="Saulnier"/>
        <s v="Schoonover"/>
        <s v="Hass"/>
        <s v="Cadotte"/>
        <s v="Cacciapaglia"/>
        <s v="Mininger"/>
        <s v="Mayo"/>
        <s v="Zicko"/>
        <s v="Cupp"/>
        <s v="Klassen"/>
        <s v="Musal"/>
        <s v="Kitayama"/>
        <s v="Altman"/>
        <s v="Demchko"/>
        <s v="Betts"/>
        <s v="Vandeventer"/>
        <s v="Hirano"/>
        <s v="Davi"/>
        <s v="Sloan"/>
        <s v="Homich"/>
        <s v="Kristjansson"/>
        <s v="Pitman"/>
        <s v="Curley"/>
        <s v="Zimmer"/>
        <s v="Granski"/>
        <s v="Regina"/>
        <s v="Howe"/>
        <s v="Atwater"/>
        <s v="Gurganus"/>
        <s v="Holden"/>
        <s v="Parton"/>
        <s v="Dent"/>
        <s v="Ranti"/>
        <s v="Ishaq"/>
        <s v="Wiles"/>
        <s v="Serafini"/>
        <s v="Button"/>
        <s v="Gaal"/>
        <s v="Liptak"/>
        <s v="Kellam"/>
        <s v="Gordon"/>
        <s v="Wagoner"/>
        <s v="Goffi"/>
        <s v="Salovaara"/>
        <s v="Reid"/>
        <s v="Allan"/>
        <s v="Tang"/>
        <s v="Chepkwony"/>
        <s v="Szynkarczuk"/>
        <s v="Brill"/>
        <s v="Nunn"/>
        <s v="Blair"/>
        <s v="Sharkey"/>
        <s v="Scalard"/>
        <s v="Burget"/>
        <s v="English"/>
        <s v="Hampton"/>
        <s v="Lucas"/>
        <s v="Cherewatti"/>
        <s v="Olle"/>
        <s v="Hamsi"/>
        <s v="Finnegan"/>
        <s v="Villa"/>
        <s v="Cable"/>
        <s v="Eiring"/>
        <s v="Friedman"/>
        <s v="Croker"/>
        <s v="Beganics"/>
        <s v="Huberty"/>
        <s v="Hazlehurst"/>
        <s v="Marin"/>
        <s v="Dear"/>
        <s v="Lederer"/>
        <s v="Robson"/>
        <s v="Galvan"/>
        <s v="Teeuwen"/>
        <s v="List"/>
        <s v="Shafar"/>
        <s v="Copenhaver"/>
        <s v="Stump"/>
        <s v="Wehrman"/>
        <s v="Sischo"/>
        <s v="Fonti"/>
        <s v="Merlis"/>
        <s v="Hasegawa"/>
        <s v="Haselden"/>
        <s v="Simonson"/>
        <s v="Montag"/>
        <s v="Deroian"/>
        <s v="Brady"/>
        <s v="Strickler"/>
        <s v="Simone"/>
        <s v="Von Rock"/>
        <s v="Woodard"/>
        <s v="Sinda"/>
        <s v="Rydland"/>
        <s v="Vespa"/>
        <s v="Meadows"/>
        <s v="Toppen"/>
        <s v="Ermer"/>
        <s v="Dionne"/>
        <s v="Stasulli"/>
        <s v="Duran"/>
        <s v="Klundt"/>
        <s v="Waters"/>
        <s v="Rusk"/>
        <s v="Gersbach"/>
        <s v="Taylor-Watson"/>
        <s v="Levitsky"/>
        <s v="Carroll"/>
        <s v="Campos"/>
        <s v="Flajslik"/>
        <s v="Chua"/>
        <s v="Wilzbacher"/>
        <s v="Thayer"/>
        <s v="Brosseau"/>
        <s v="Phares"/>
        <s v="Padula"/>
        <s v="Gamirov"/>
        <s v="Briot"/>
        <s v="De Hueck"/>
        <s v="Putt"/>
        <s v="Deiman"/>
        <s v="Bonanni"/>
        <s v="Stein"/>
        <s v="Laumann"/>
        <s v="Galaviz"/>
        <s v="Piper"/>
        <s v="Cantini"/>
        <s v="Werhane"/>
        <s v="Davies"/>
        <s v="Hummel"/>
        <s v="Lutz"/>
        <s v="Viglienzoni"/>
        <s v="Rathbun"/>
        <s v="Conant"/>
        <s v="Huyser-Wierenga"/>
        <s v="Natalini"/>
        <s v="Robbins"/>
        <s v="Stanislav"/>
        <s v="Mears"/>
        <s v="Neill"/>
        <s v="Tola"/>
        <s v="Briskman"/>
        <s v="Ritzenhein"/>
        <s v="Malkowski"/>
        <s v="Andreyko"/>
        <s v="Lozier"/>
        <s v="Rodas"/>
        <s v="Karmen"/>
        <s v="Lippmann"/>
        <s v="Klehm"/>
        <s v="Desisa"/>
        <s v="Brooks"/>
        <s v="Weispfennig"/>
        <s v="Sorrell"/>
        <s v="Marek"/>
        <s v="Werner"/>
        <s v="Penny"/>
        <s v="Masayesva"/>
        <s v="Paavola"/>
        <s v="Gehlsen"/>
        <s v="Roche"/>
        <s v="Hearn"/>
        <s v="Dimson"/>
        <s v="Slason"/>
        <s v="Gibson"/>
        <s v="Erdos"/>
        <s v="Cushman"/>
        <s v="Hammel"/>
        <s v="Ytterstad"/>
        <s v="Prince"/>
        <s v="Freeman"/>
        <s v="Petrulak"/>
        <s v="Zablocki"/>
        <s v="Van Meter"/>
        <s v="Babay"/>
        <s v="Moody"/>
        <s v="Swierzbinski"/>
        <s v="Schwartz"/>
        <s v="Sanseverino"/>
        <s v="Lawder"/>
        <s v="Hoerner"/>
        <s v="Beaulne"/>
        <s v="Lunz"/>
        <s v="Kyle"/>
        <s v="Brackenwagen"/>
        <s v="Schmitt"/>
        <s v="Borden"/>
        <s v="Regan"/>
        <s v="Koenis"/>
        <s v="Kittaka"/>
        <s v="Concannon"/>
        <s v="Schultz"/>
        <s v="Brannigan"/>
        <s v="Cavallo"/>
        <s v="Axelrod"/>
        <s v="Roberge"/>
        <s v="Schmidt"/>
        <s v="Kosters"/>
        <s v="Dykes"/>
        <s v="Velan"/>
        <s v="Goolik"/>
        <s v="Bain"/>
        <s v="Wieck"/>
        <s v="Friel"/>
        <s v="Santandreu"/>
        <s v="Gerber"/>
        <s v="Benadum"/>
        <s v="Ragazzini"/>
        <s v="Kessinger"/>
        <s v="Bezgin"/>
        <s v="Woldesilassie"/>
        <s v="Ruiz Herrero"/>
        <s v="Bin Alias"/>
        <s v="Pulliam"/>
        <s v="Guisinger"/>
        <s v="Arnerich"/>
        <s v="Nolette"/>
        <s v="Chabrier"/>
        <s v="Knotts"/>
        <s v="Pultorak"/>
        <s v="Maxon"/>
        <s v="Kraai"/>
        <s v="Larosa"/>
        <s v="Haney"/>
        <s v="Boulay"/>
        <s v="Luy"/>
        <s v="Fava"/>
        <s v="Montoya"/>
        <s v="Albertson"/>
        <s v="Barger"/>
        <s v="Fraioli"/>
        <s v="April"/>
        <s v="Talhelm"/>
        <s v="Treece"/>
        <s v="Beisel"/>
        <s v="Enke"/>
        <s v="Ruiz-Tagle Barros"/>
        <s v="Ferrell"/>
        <s v="Gates"/>
        <s v="Jeffers"/>
        <s v="Sulhanek"/>
        <s v="Caron"/>
        <s v="Fullarton"/>
        <s v="Lindgren"/>
        <s v="Akiha"/>
        <s v="Sweny"/>
        <s v="Tobin"/>
        <s v="Keys"/>
        <s v="Wilbur"/>
        <s v="Ditota"/>
        <s v="Horbol"/>
        <s v="Murakami"/>
        <s v="Petermann"/>
        <s v="Graves - Rostro"/>
        <s v="Danielson"/>
        <s v="Street"/>
        <s v="Buss"/>
        <s v="Duffy"/>
        <s v="Castro"/>
        <s v="Avery"/>
        <s v="Bohinski"/>
        <s v="Kohls"/>
        <s v="Brietzke"/>
        <s v="Riveros Gonzalez"/>
        <s v="Albano"/>
        <s v="Rosendahl"/>
        <s v="German"/>
      </sharedItems>
    </cacheField>
    <cacheField name="Title" numFmtId="0">
      <sharedItems count="3">
        <s v=" Ms"/>
        <s v=" Mr"/>
        <s v=" Mrs"/>
      </sharedItems>
    </cacheField>
    <cacheField name="Last Name" numFmtId="0">
      <sharedItems/>
    </cacheField>
  </cacheFields>
  <extLst>
    <ext xmlns:x14="http://schemas.microsoft.com/office/spreadsheetml/2009/9/main" uri="{725AE2AE-9491-48be-B2B4-4EB974FC3084}">
      <x14:pivotCacheDefinition pivotCacheId="28056141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0.406679513886" backgroundQuery="1" createdVersion="7" refreshedVersion="7" minRefreshableVersion="3" recordCount="0" supportSubquery="1" supportAdvancedDrill="1" xr:uid="{20EBC696-5D1F-48FC-93A5-F78B0E776ECC}">
  <cacheSource type="external" connectionId="1"/>
  <cacheFields count="3">
    <cacheField name="[Medicalexamination].[Cancer history].[Cancer history]" caption="Cancer history" numFmtId="0" hierarchy="21" level="1">
      <sharedItems count="2">
        <s v="No"/>
        <s v="Yes"/>
      </sharedItems>
    </cacheField>
    <cacheField name="[Measures].[Count of smoker]" caption="Count of smoker" numFmtId="0" hierarchy="30" level="32767"/>
    <cacheField name="[Medicalexamination].[smoker].[smoker]" caption="smoker" numFmtId="0" hierarchy="23" level="1">
      <sharedItems containsSemiMixedTypes="0" containsNonDate="0" containsString="0"/>
    </cacheField>
  </cacheFields>
  <cacheHierarchies count="33">
    <cacheHierarchy uniqueName="[CustomerTable].[Customer ID]" caption="Customer ID" attribute="1" defaultMemberUniqueName="[CustomerTable].[Customer ID].[All]" allUniqueName="[CustomerTable].[Customer ID].[All]" dimensionUniqueName="[CustomerTable]" displayFolder="" count="2" memberValueDatatype="130" unbalanced="0"/>
    <cacheHierarchy uniqueName="[CustomerTable].[First Name]" caption="First Name" attribute="1" defaultMemberUniqueName="[CustomerTable].[First Name].[All]" allUniqueName="[CustomerTable].[First Name].[All]" dimensionUniqueName="[CustomerTable]" displayFolder="" count="2" memberValueDatatype="130" unbalanced="0"/>
    <cacheHierarchy uniqueName="[CustomerTable].[Title]" caption="Title" attribute="1" defaultMemberUniqueName="[CustomerTable].[Title].[All]" allUniqueName="[CustomerTable].[Title].[All]" dimensionUniqueName="[CustomerTable]" displayFolder="" count="2" memberValueDatatype="130" unbalanced="0"/>
    <cacheHierarchy uniqueName="[CustomerTable].[Last Name]" caption="Last Name" attribute="1" defaultMemberUniqueName="[CustomerTable].[Last Name].[All]" allUniqueName="[CustomerTable].[Last Name].[All]" dimensionUniqueName="[CustomerTable]" displayFolder="" count="2" memberValueDatatype="130" unbalanced="0"/>
    <cacheHierarchy uniqueName="[Hospitaltable].[Customer ID]" caption="Customer ID" attribute="1" defaultMemberUniqueName="[Hospitaltable].[Customer ID].[All]" allUniqueName="[Hospitaltable].[Customer ID].[All]" dimensionUniqueName="[Hospitaltable]" displayFolder="" count="2" memberValueDatatype="130" unbalanced="0"/>
    <cacheHierarchy uniqueName="[Hospitaltable].[Year]" caption="Year" attribute="1" defaultMemberUniqueName="[Hospitaltable].[Year].[All]" allUniqueName="[Hospitaltable].[Year].[All]" dimensionUniqueName="[Hospitaltable]" displayFolder="" count="2" memberValueDatatype="5" unbalanced="0"/>
    <cacheHierarchy uniqueName="[Hospitaltable].[Month]" caption="Month" attribute="1" defaultMemberUniqueName="[Hospitaltable].[Month].[All]" allUniqueName="[Hospitaltable].[Month].[All]" dimensionUniqueName="[Hospitaltable]" displayFolder="" count="2" memberValueDatatype="130" unbalanced="0"/>
    <cacheHierarchy uniqueName="[Hospitaltable].[date]" caption="date" attribute="1" defaultMemberUniqueName="[Hospitaltable].[date].[All]" allUniqueName="[Hospitaltable].[date].[All]" dimensionUniqueName="[Hospitaltable]" displayFolder="" count="2" memberValueDatatype="20" unbalanced="0"/>
    <cacheHierarchy uniqueName="[Hospitaltable].[children]" caption="children" attribute="1" defaultMemberUniqueName="[Hospitaltable].[children].[All]" allUniqueName="[Hospitaltable].[children].[All]" dimensionUniqueName="[Hospitaltable]" displayFolder="" count="2" memberValueDatatype="20" unbalanced="0"/>
    <cacheHierarchy uniqueName="[Hospitaltable].[charges]" caption="charges" attribute="1" defaultMemberUniqueName="[Hospitaltable].[charges].[All]" allUniqueName="[Hospitaltable].[charges].[All]" dimensionUniqueName="[Hospitaltable]" displayFolder="" count="2" memberValueDatatype="5" unbalanced="0"/>
    <cacheHierarchy uniqueName="[Hospitaltable].[Hospital tier]" caption="Hospital tier" attribute="1" defaultMemberUniqueName="[Hospitaltable].[Hospital tier].[All]" allUniqueName="[Hospitaltable].[Hospital tier].[All]" dimensionUniqueName="[Hospitaltable]" displayFolder="" count="2" memberValueDatatype="130" unbalanced="0"/>
    <cacheHierarchy uniqueName="[Hospitaltable].[City tier]" caption="City tier" attribute="1" defaultMemberUniqueName="[Hospitaltable].[City tier].[All]" allUniqueName="[Hospitaltable].[City tier].[All]" dimensionUniqueName="[Hospitaltable]" displayFolder="" count="2" memberValueDatatype="130" unbalanced="0"/>
    <cacheHierarchy uniqueName="[Hospitaltable].[State Id]" caption="State Id" attribute="1" defaultMemberUniqueName="[Hospitaltable].[State Id].[All]" allUniqueName="[Hospitaltable].[State Id].[All]" dimensionUniqueName="[Hospitaltable]" displayFolder="" count="2" memberValueDatatype="130" unbalanced="0"/>
    <cacheHierarchy uniqueName="[Hospitaltable].[D.O.Birth]" caption="D.O.Birth" attribute="1" defaultMemberUniqueName="[Hospitaltable].[D.O.Birth].[All]" allUniqueName="[Hospitaltable].[D.O.Birth].[All]" dimensionUniqueName="[Hospitaltable]" displayFolder="" count="2" memberValueDatatype="130" unbalanced="0"/>
    <cacheHierarchy uniqueName="[Hospitaltable].[date of collection]" caption="date of collection" attribute="1" time="1" defaultMemberUniqueName="[Hospitaltable].[date of collection].[All]" allUniqueName="[Hospitaltable].[date of collection].[All]" dimensionUniqueName="[Hospitaltable]" displayFolder="" count="2" memberValueDatatype="7" unbalanced="0"/>
    <cacheHierarchy uniqueName="[Hospitaltable].[Age]" caption="Age" attribute="1" defaultMemberUniqueName="[Hospitaltable].[Age].[All]" allUniqueName="[Hospitaltable].[Age].[All]" dimensionUniqueName="[Hospitaltable]" displayFolder="" count="2" memberValueDatatype="130" unbalanced="0"/>
    <cacheHierarchy uniqueName="[Medicalexamination].[Customer ID]" caption="Customer ID" attribute="1" defaultMemberUniqueName="[Medicalexamination].[Customer ID].[All]" allUniqueName="[Medicalexamination].[Customer ID].[All]" dimensionUniqueName="[Medicalexamination]" displayFolder="" count="2" memberValueDatatype="130" unbalanced="0"/>
    <cacheHierarchy uniqueName="[Medicalexamination].[BMI]" caption="BMI" attribute="1" defaultMemberUniqueName="[Medicalexamination].[BMI].[All]" allUniqueName="[Medicalexamination].[BMI].[All]" dimensionUniqueName="[Medicalexamination]" displayFolder="" count="2" memberValueDatatype="5" unbalanced="0"/>
    <cacheHierarchy uniqueName="[Medicalexamination].[HBA1C]" caption="HBA1C" attribute="1" defaultMemberUniqueName="[Medicalexamination].[HBA1C].[All]" allUniqueName="[Medicalexamination].[HBA1C].[All]" dimensionUniqueName="[Medicalexamination]" displayFolder="" count="2" memberValueDatatype="5" unbalanced="0"/>
    <cacheHierarchy uniqueName="[Medicalexamination].[Heart Issues]" caption="Heart Issues" attribute="1" defaultMemberUniqueName="[Medicalexamination].[Heart Issues].[All]" allUniqueName="[Medicalexamination].[Heart Issues].[All]" dimensionUniqueName="[Medicalexamination]" displayFolder="" count="2" memberValueDatatype="130" unbalanced="0"/>
    <cacheHierarchy uniqueName="[Medicalexamination].[Any Transplants]" caption="Any Transplants" attribute="1" defaultMemberUniqueName="[Medicalexamination].[Any Transplants].[All]" allUniqueName="[Medicalexamination].[Any Transplants].[All]" dimensionUniqueName="[Medicalexamination]" displayFolder="" count="2" memberValueDatatype="130" unbalanced="0"/>
    <cacheHierarchy uniqueName="[Medicalexamination].[Cancer history]" caption="Cancer history" attribute="1" defaultMemberUniqueName="[Medicalexamination].[Cancer history].[All]" allUniqueName="[Medicalexamination].[Cancer history].[All]" dimensionUniqueName="[Medicalexamination]" displayFolder="" count="2" memberValueDatatype="130" unbalanced="0">
      <fieldsUsage count="2">
        <fieldUsage x="-1"/>
        <fieldUsage x="0"/>
      </fieldsUsage>
    </cacheHierarchy>
    <cacheHierarchy uniqueName="[Medicalexamination].[NumberOfMajorSurgeries]" caption="NumberOfMajorSurgeries" attribute="1" defaultMemberUniqueName="[Medicalexamination].[NumberOfMajorSurgeries].[All]" allUniqueName="[Medicalexamination].[NumberOfMajorSurgeries].[All]" dimensionUniqueName="[Medicalexamination]" displayFolder="" count="2" memberValueDatatype="20" unbalanced="0"/>
    <cacheHierarchy uniqueName="[Medicalexamination].[smoker]" caption="smoker" attribute="1" defaultMemberUniqueName="[Medicalexamination].[smoker].[All]" allUniqueName="[Medicalexamination].[smoker].[All]" dimensionUniqueName="[Medicalexamination]" displayFolder="" count="2" memberValueDatatype="130" unbalanced="0">
      <fieldsUsage count="2">
        <fieldUsage x="-1"/>
        <fieldUsage x="2"/>
      </fieldsUsage>
    </cacheHierarchy>
    <cacheHierarchy uniqueName="[Medicalexamination].[weight status]" caption="weight status" attribute="1" defaultMemberUniqueName="[Medicalexamination].[weight status].[All]" allUniqueName="[Medicalexamination].[weight status].[All]" dimensionUniqueName="[Medicalexamination]" displayFolder="" count="2" memberValueDatatype="130" unbalanced="0"/>
    <cacheHierarchy uniqueName="[Medicalexamination].[Diabetes status]" caption="Diabetes status" attribute="1" defaultMemberUniqueName="[Medicalexamination].[Diabetes status].[All]" allUniqueName="[Medicalexamination].[Diabetes status].[All]" dimensionUniqueName="[Medicalexamination]" displayFolder="" count="2" memberValueDatatype="130" unbalanced="0"/>
    <cacheHierarchy uniqueName="[Measures].[__XL_Count CustomerTable]" caption="__XL_Count CustomerTable" measure="1" displayFolder="" measureGroup="CustomerTable" count="0" hidden="1"/>
    <cacheHierarchy uniqueName="[Measures].[__XL_Count Medicalexamination]" caption="__XL_Count Medicalexamination" measure="1" displayFolder="" measureGroup="Medicalexamination" count="0" hidden="1"/>
    <cacheHierarchy uniqueName="[Measures].[__XL_Count Hospitaltable]" caption="__XL_Count Hospitaltable" measure="1" displayFolder="" measureGroup="Hospitaltable" count="0" hidden="1"/>
    <cacheHierarchy uniqueName="[Measures].[__No measures defined]" caption="__No measures defined" measure="1" displayFolder="" count="0" hidden="1"/>
    <cacheHierarchy uniqueName="[Measures].[Count of smoker]" caption="Count of smoker" measure="1" displayFolder="" measureGroup="Medicalexamination"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charges]" caption="Sum of charges" measure="1" displayFolder="" measureGroup="Hospitaltable" count="0" hidden="1">
      <extLst>
        <ext xmlns:x15="http://schemas.microsoft.com/office/spreadsheetml/2010/11/main" uri="{B97F6D7D-B522-45F9-BDA1-12C45D357490}">
          <x15:cacheHierarchy aggregatedColumn="9"/>
        </ext>
      </extLst>
    </cacheHierarchy>
    <cacheHierarchy uniqueName="[Measures].[Count of weight status]" caption="Count of weight status" measure="1" displayFolder="" measureGroup="Medicalexamination" count="0" hidden="1">
      <extLst>
        <ext xmlns:x15="http://schemas.microsoft.com/office/spreadsheetml/2010/11/main" uri="{B97F6D7D-B522-45F9-BDA1-12C45D357490}">
          <x15:cacheHierarchy aggregatedColumn="24"/>
        </ext>
      </extLst>
    </cacheHierarchy>
  </cacheHierarchies>
  <kpis count="0"/>
  <dimensions count="4">
    <dimension name="CustomerTable" uniqueName="[CustomerTable]" caption="CustomerTable"/>
    <dimension name="Hospitaltable" uniqueName="[Hospitaltable]" caption="Hospitaltable"/>
    <dimension measure="1" name="Measures" uniqueName="[Measures]" caption="Measures"/>
    <dimension name="Medicalexamination" uniqueName="[Medicalexamination]" caption="Medicalexamination"/>
  </dimensions>
  <measureGroups count="3">
    <measureGroup name="CustomerTable" caption="CustomerTable"/>
    <measureGroup name="Hospitaltable" caption="Hospitaltable"/>
    <measureGroup name="Medicalexamination" caption="Medicalexamination"/>
  </measureGroups>
  <maps count="5">
    <map measureGroup="0" dimension="0"/>
    <map measureGroup="1"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0.406818171294" backgroundQuery="1" createdVersion="7" refreshedVersion="7" minRefreshableVersion="3" recordCount="0" supportSubquery="1" supportAdvancedDrill="1" xr:uid="{F4B4BE8F-CAF5-4DE9-82DA-14E3F374D402}">
  <cacheSource type="external" connectionId="1"/>
  <cacheFields count="3">
    <cacheField name="[Medicalexamination].[weight status].[weight status]" caption="weight status" numFmtId="0" hierarchy="24" level="1">
      <sharedItems count="5">
        <s v="normal weight"/>
        <s v="obesity"/>
        <s v="over weight"/>
        <s v="under weight"/>
        <s v="unobesity"/>
      </sharedItems>
    </cacheField>
    <cacheField name="[Measures].[Sum of charges]" caption="Sum of charges" numFmtId="0" hierarchy="31" level="32767"/>
    <cacheField name="[Hospitaltable].[charges].[charges]" caption="charges" numFmtId="0" hierarchy="9" level="1">
      <sharedItems containsSemiMixedTypes="0" containsNonDate="0" containsString="0"/>
    </cacheField>
  </cacheFields>
  <cacheHierarchies count="33">
    <cacheHierarchy uniqueName="[CustomerTable].[Customer ID]" caption="Customer ID" attribute="1" defaultMemberUniqueName="[CustomerTable].[Customer ID].[All]" allUniqueName="[CustomerTable].[Customer ID].[All]" dimensionUniqueName="[CustomerTable]" displayFolder="" count="2" memberValueDatatype="130" unbalanced="0"/>
    <cacheHierarchy uniqueName="[CustomerTable].[First Name]" caption="First Name" attribute="1" defaultMemberUniqueName="[CustomerTable].[First Name].[All]" allUniqueName="[CustomerTable].[First Name].[All]" dimensionUniqueName="[CustomerTable]" displayFolder="" count="2" memberValueDatatype="130" unbalanced="0"/>
    <cacheHierarchy uniqueName="[CustomerTable].[Title]" caption="Title" attribute="1" defaultMemberUniqueName="[CustomerTable].[Title].[All]" allUniqueName="[CustomerTable].[Title].[All]" dimensionUniqueName="[CustomerTable]" displayFolder="" count="2" memberValueDatatype="130" unbalanced="0"/>
    <cacheHierarchy uniqueName="[CustomerTable].[Last Name]" caption="Last Name" attribute="1" defaultMemberUniqueName="[CustomerTable].[Last Name].[All]" allUniqueName="[CustomerTable].[Last Name].[All]" dimensionUniqueName="[CustomerTable]" displayFolder="" count="2" memberValueDatatype="130" unbalanced="0"/>
    <cacheHierarchy uniqueName="[Hospitaltable].[Customer ID]" caption="Customer ID" attribute="1" defaultMemberUniqueName="[Hospitaltable].[Customer ID].[All]" allUniqueName="[Hospitaltable].[Customer ID].[All]" dimensionUniqueName="[Hospitaltable]" displayFolder="" count="2" memberValueDatatype="130" unbalanced="0"/>
    <cacheHierarchy uniqueName="[Hospitaltable].[Year]" caption="Year" attribute="1" defaultMemberUniqueName="[Hospitaltable].[Year].[All]" allUniqueName="[Hospitaltable].[Year].[All]" dimensionUniqueName="[Hospitaltable]" displayFolder="" count="2" memberValueDatatype="5" unbalanced="0"/>
    <cacheHierarchy uniqueName="[Hospitaltable].[Month]" caption="Month" attribute="1" defaultMemberUniqueName="[Hospitaltable].[Month].[All]" allUniqueName="[Hospitaltable].[Month].[All]" dimensionUniqueName="[Hospitaltable]" displayFolder="" count="2" memberValueDatatype="130" unbalanced="0"/>
    <cacheHierarchy uniqueName="[Hospitaltable].[date]" caption="date" attribute="1" defaultMemberUniqueName="[Hospitaltable].[date].[All]" allUniqueName="[Hospitaltable].[date].[All]" dimensionUniqueName="[Hospitaltable]" displayFolder="" count="2" memberValueDatatype="20" unbalanced="0"/>
    <cacheHierarchy uniqueName="[Hospitaltable].[children]" caption="children" attribute="1" defaultMemberUniqueName="[Hospitaltable].[children].[All]" allUniqueName="[Hospitaltable].[children].[All]" dimensionUniqueName="[Hospitaltable]" displayFolder="" count="2" memberValueDatatype="20" unbalanced="0"/>
    <cacheHierarchy uniqueName="[Hospitaltable].[charges]" caption="charges" attribute="1" defaultMemberUniqueName="[Hospitaltable].[charges].[All]" allUniqueName="[Hospitaltable].[charges].[All]" dimensionUniqueName="[Hospitaltable]" displayFolder="" count="2" memberValueDatatype="5" unbalanced="0">
      <fieldsUsage count="2">
        <fieldUsage x="-1"/>
        <fieldUsage x="2"/>
      </fieldsUsage>
    </cacheHierarchy>
    <cacheHierarchy uniqueName="[Hospitaltable].[Hospital tier]" caption="Hospital tier" attribute="1" defaultMemberUniqueName="[Hospitaltable].[Hospital tier].[All]" allUniqueName="[Hospitaltable].[Hospital tier].[All]" dimensionUniqueName="[Hospitaltable]" displayFolder="" count="2" memberValueDatatype="130" unbalanced="0"/>
    <cacheHierarchy uniqueName="[Hospitaltable].[City tier]" caption="City tier" attribute="1" defaultMemberUniqueName="[Hospitaltable].[City tier].[All]" allUniqueName="[Hospitaltable].[City tier].[All]" dimensionUniqueName="[Hospitaltable]" displayFolder="" count="2" memberValueDatatype="130" unbalanced="0"/>
    <cacheHierarchy uniqueName="[Hospitaltable].[State Id]" caption="State Id" attribute="1" defaultMemberUniqueName="[Hospitaltable].[State Id].[All]" allUniqueName="[Hospitaltable].[State Id].[All]" dimensionUniqueName="[Hospitaltable]" displayFolder="" count="2" memberValueDatatype="130" unbalanced="0"/>
    <cacheHierarchy uniqueName="[Hospitaltable].[D.O.Birth]" caption="D.O.Birth" attribute="1" defaultMemberUniqueName="[Hospitaltable].[D.O.Birth].[All]" allUniqueName="[Hospitaltable].[D.O.Birth].[All]" dimensionUniqueName="[Hospitaltable]" displayFolder="" count="2" memberValueDatatype="130" unbalanced="0"/>
    <cacheHierarchy uniqueName="[Hospitaltable].[date of collection]" caption="date of collection" attribute="1" time="1" defaultMemberUniqueName="[Hospitaltable].[date of collection].[All]" allUniqueName="[Hospitaltable].[date of collection].[All]" dimensionUniqueName="[Hospitaltable]" displayFolder="" count="2" memberValueDatatype="7" unbalanced="0"/>
    <cacheHierarchy uniqueName="[Hospitaltable].[Age]" caption="Age" attribute="1" defaultMemberUniqueName="[Hospitaltable].[Age].[All]" allUniqueName="[Hospitaltable].[Age].[All]" dimensionUniqueName="[Hospitaltable]" displayFolder="" count="2" memberValueDatatype="130" unbalanced="0"/>
    <cacheHierarchy uniqueName="[Medicalexamination].[Customer ID]" caption="Customer ID" attribute="1" defaultMemberUniqueName="[Medicalexamination].[Customer ID].[All]" allUniqueName="[Medicalexamination].[Customer ID].[All]" dimensionUniqueName="[Medicalexamination]" displayFolder="" count="2" memberValueDatatype="130" unbalanced="0"/>
    <cacheHierarchy uniqueName="[Medicalexamination].[BMI]" caption="BMI" attribute="1" defaultMemberUniqueName="[Medicalexamination].[BMI].[All]" allUniqueName="[Medicalexamination].[BMI].[All]" dimensionUniqueName="[Medicalexamination]" displayFolder="" count="2" memberValueDatatype="5" unbalanced="0"/>
    <cacheHierarchy uniqueName="[Medicalexamination].[HBA1C]" caption="HBA1C" attribute="1" defaultMemberUniqueName="[Medicalexamination].[HBA1C].[All]" allUniqueName="[Medicalexamination].[HBA1C].[All]" dimensionUniqueName="[Medicalexamination]" displayFolder="" count="2" memberValueDatatype="5" unbalanced="0"/>
    <cacheHierarchy uniqueName="[Medicalexamination].[Heart Issues]" caption="Heart Issues" attribute="1" defaultMemberUniqueName="[Medicalexamination].[Heart Issues].[All]" allUniqueName="[Medicalexamination].[Heart Issues].[All]" dimensionUniqueName="[Medicalexamination]" displayFolder="" count="2" memberValueDatatype="130" unbalanced="0"/>
    <cacheHierarchy uniqueName="[Medicalexamination].[Any Transplants]" caption="Any Transplants" attribute="1" defaultMemberUniqueName="[Medicalexamination].[Any Transplants].[All]" allUniqueName="[Medicalexamination].[Any Transplants].[All]" dimensionUniqueName="[Medicalexamination]" displayFolder="" count="2" memberValueDatatype="130" unbalanced="0"/>
    <cacheHierarchy uniqueName="[Medicalexamination].[Cancer history]" caption="Cancer history" attribute="1" defaultMemberUniqueName="[Medicalexamination].[Cancer history].[All]" allUniqueName="[Medicalexamination].[Cancer history].[All]" dimensionUniqueName="[Medicalexamination]" displayFolder="" count="2" memberValueDatatype="130" unbalanced="0"/>
    <cacheHierarchy uniqueName="[Medicalexamination].[NumberOfMajorSurgeries]" caption="NumberOfMajorSurgeries" attribute="1" defaultMemberUniqueName="[Medicalexamination].[NumberOfMajorSurgeries].[All]" allUniqueName="[Medicalexamination].[NumberOfMajorSurgeries].[All]" dimensionUniqueName="[Medicalexamination]" displayFolder="" count="2" memberValueDatatype="20" unbalanced="0"/>
    <cacheHierarchy uniqueName="[Medicalexamination].[smoker]" caption="smoker" attribute="1" defaultMemberUniqueName="[Medicalexamination].[smoker].[All]" allUniqueName="[Medicalexamination].[smoker].[All]" dimensionUniqueName="[Medicalexamination]" displayFolder="" count="2" memberValueDatatype="130" unbalanced="0"/>
    <cacheHierarchy uniqueName="[Medicalexamination].[weight status]" caption="weight status" attribute="1" defaultMemberUniqueName="[Medicalexamination].[weight status].[All]" allUniqueName="[Medicalexamination].[weight status].[All]" dimensionUniqueName="[Medicalexamination]" displayFolder="" count="2" memberValueDatatype="130" unbalanced="0">
      <fieldsUsage count="2">
        <fieldUsage x="-1"/>
        <fieldUsage x="0"/>
      </fieldsUsage>
    </cacheHierarchy>
    <cacheHierarchy uniqueName="[Medicalexamination].[Diabetes status]" caption="Diabetes status" attribute="1" defaultMemberUniqueName="[Medicalexamination].[Diabetes status].[All]" allUniqueName="[Medicalexamination].[Diabetes status].[All]" dimensionUniqueName="[Medicalexamination]" displayFolder="" count="2" memberValueDatatype="130" unbalanced="0"/>
    <cacheHierarchy uniqueName="[Measures].[__XL_Count CustomerTable]" caption="__XL_Count CustomerTable" measure="1" displayFolder="" measureGroup="CustomerTable" count="0" hidden="1"/>
    <cacheHierarchy uniqueName="[Measures].[__XL_Count Medicalexamination]" caption="__XL_Count Medicalexamination" measure="1" displayFolder="" measureGroup="Medicalexamination" count="0" hidden="1"/>
    <cacheHierarchy uniqueName="[Measures].[__XL_Count Hospitaltable]" caption="__XL_Count Hospitaltable" measure="1" displayFolder="" measureGroup="Hospitaltable" count="0" hidden="1"/>
    <cacheHierarchy uniqueName="[Measures].[__No measures defined]" caption="__No measures defined" measure="1" displayFolder="" count="0" hidden="1"/>
    <cacheHierarchy uniqueName="[Measures].[Count of smoker]" caption="Count of smoker" measure="1" displayFolder="" measureGroup="Medicalexamination" count="0" hidden="1">
      <extLst>
        <ext xmlns:x15="http://schemas.microsoft.com/office/spreadsheetml/2010/11/main" uri="{B97F6D7D-B522-45F9-BDA1-12C45D357490}">
          <x15:cacheHierarchy aggregatedColumn="23"/>
        </ext>
      </extLst>
    </cacheHierarchy>
    <cacheHierarchy uniqueName="[Measures].[Sum of charges]" caption="Sum of charges" measure="1" displayFolder="" measureGroup="Hospitaltable"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weight status]" caption="Count of weight status" measure="1" displayFolder="" measureGroup="Medicalexamination" count="0" hidden="1">
      <extLst>
        <ext xmlns:x15="http://schemas.microsoft.com/office/spreadsheetml/2010/11/main" uri="{B97F6D7D-B522-45F9-BDA1-12C45D357490}">
          <x15:cacheHierarchy aggregatedColumn="24"/>
        </ext>
      </extLst>
    </cacheHierarchy>
  </cacheHierarchies>
  <kpis count="0"/>
  <dimensions count="4">
    <dimension name="CustomerTable" uniqueName="[CustomerTable]" caption="CustomerTable"/>
    <dimension name="Hospitaltable" uniqueName="[Hospitaltable]" caption="Hospitaltable"/>
    <dimension measure="1" name="Measures" uniqueName="[Measures]" caption="Measures"/>
    <dimension name="Medicalexamination" uniqueName="[Medicalexamination]" caption="Medicalexamination"/>
  </dimensions>
  <measureGroups count="3">
    <measureGroup name="CustomerTable" caption="CustomerTable"/>
    <measureGroup name="Hospitaltable" caption="Hospitaltable"/>
    <measureGroup name="Medicalexamination" caption="Medicalexamination"/>
  </measureGroups>
  <maps count="5">
    <map measureGroup="0" dimension="0"/>
    <map measureGroup="1"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9.787744444446" backgroundQuery="1" createdVersion="3" refreshedVersion="7" minRefreshableVersion="3" recordCount="0" supportSubquery="1" supportAdvancedDrill="1" xr:uid="{96FB5B4E-0812-4817-A7DA-D57E59902A9B}">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CustomerTable].[Customer ID]" caption="Customer ID" attribute="1" defaultMemberUniqueName="[CustomerTable].[Customer ID].[All]" allUniqueName="[CustomerTable].[Customer ID].[All]" dimensionUniqueName="[CustomerTable]" displayFolder="" count="0" memberValueDatatype="130" unbalanced="0"/>
    <cacheHierarchy uniqueName="[CustomerTable].[First Name]" caption="First Name" attribute="1" defaultMemberUniqueName="[CustomerTable].[First Name].[All]" allUniqueName="[CustomerTable].[First Name].[All]" dimensionUniqueName="[CustomerTable]" displayFolder="" count="0" memberValueDatatype="130" unbalanced="0"/>
    <cacheHierarchy uniqueName="[CustomerTable].[Title]" caption="Title" attribute="1" defaultMemberUniqueName="[CustomerTable].[Title].[All]" allUniqueName="[CustomerTable].[Title].[All]" dimensionUniqueName="[CustomerTable]" displayFolder="" count="0" memberValueDatatype="130" unbalanced="0"/>
    <cacheHierarchy uniqueName="[CustomerTable].[Last Name]" caption="Last Name" attribute="1" defaultMemberUniqueName="[CustomerTable].[Last Name].[All]" allUniqueName="[CustomerTable].[Last Name].[All]" dimensionUniqueName="[CustomerTable]" displayFolder="" count="0" memberValueDatatype="130" unbalanced="0"/>
    <cacheHierarchy uniqueName="[Hospitaltable].[Customer ID]" caption="Customer ID" attribute="1" defaultMemberUniqueName="[Hospitaltable].[Customer ID].[All]" allUniqueName="[Hospitaltable].[Customer ID].[All]" dimensionUniqueName="[Hospitaltable]" displayFolder="" count="0" memberValueDatatype="130" unbalanced="0"/>
    <cacheHierarchy uniqueName="[Hospitaltable].[Year]" caption="Year" attribute="1" defaultMemberUniqueName="[Hospitaltable].[Year].[All]" allUniqueName="[Hospitaltable].[Year].[All]" dimensionUniqueName="[Hospitaltable]" displayFolder="" count="0" memberValueDatatype="5" unbalanced="0"/>
    <cacheHierarchy uniqueName="[Hospitaltable].[Month]" caption="Month" attribute="1" defaultMemberUniqueName="[Hospitaltable].[Month].[All]" allUniqueName="[Hospitaltable].[Month].[All]" dimensionUniqueName="[Hospitaltable]" displayFolder="" count="0" memberValueDatatype="130" unbalanced="0"/>
    <cacheHierarchy uniqueName="[Hospitaltable].[date]" caption="date" attribute="1" defaultMemberUniqueName="[Hospitaltable].[date].[All]" allUniqueName="[Hospitaltable].[date].[All]" dimensionUniqueName="[Hospitaltable]" displayFolder="" count="0" memberValueDatatype="20" unbalanced="0"/>
    <cacheHierarchy uniqueName="[Hospitaltable].[children]" caption="children" attribute="1" defaultMemberUniqueName="[Hospitaltable].[children].[All]" allUniqueName="[Hospitaltable].[children].[All]" dimensionUniqueName="[Hospitaltable]" displayFolder="" count="0" memberValueDatatype="20" unbalanced="0"/>
    <cacheHierarchy uniqueName="[Hospitaltable].[charges]" caption="charges" attribute="1" defaultMemberUniqueName="[Hospitaltable].[charges].[All]" allUniqueName="[Hospitaltable].[charges].[All]" dimensionUniqueName="[Hospitaltable]" displayFolder="" count="2" memberValueDatatype="5" unbalanced="0"/>
    <cacheHierarchy uniqueName="[Hospitaltable].[Hospital tier]" caption="Hospital tier" attribute="1" defaultMemberUniqueName="[Hospitaltable].[Hospital tier].[All]" allUniqueName="[Hospitaltable].[Hospital tier].[All]" dimensionUniqueName="[Hospitaltable]" displayFolder="" count="0" memberValueDatatype="130" unbalanced="0"/>
    <cacheHierarchy uniqueName="[Hospitaltable].[City tier]" caption="City tier" attribute="1" defaultMemberUniqueName="[Hospitaltable].[City tier].[All]" allUniqueName="[Hospitaltable].[City tier].[All]" dimensionUniqueName="[Hospitaltable]" displayFolder="" count="0" memberValueDatatype="130" unbalanced="0"/>
    <cacheHierarchy uniqueName="[Hospitaltable].[State Id]" caption="State Id" attribute="1" defaultMemberUniqueName="[Hospitaltable].[State Id].[All]" allUniqueName="[Hospitaltable].[State Id].[All]" dimensionUniqueName="[Hospitaltable]" displayFolder="" count="0" memberValueDatatype="130" unbalanced="0"/>
    <cacheHierarchy uniqueName="[Hospitaltable].[D.O.Birth]" caption="D.O.Birth" attribute="1" defaultMemberUniqueName="[Hospitaltable].[D.O.Birth].[All]" allUniqueName="[Hospitaltable].[D.O.Birth].[All]" dimensionUniqueName="[Hospitaltable]" displayFolder="" count="0" memberValueDatatype="130" unbalanced="0"/>
    <cacheHierarchy uniqueName="[Hospitaltable].[date of collection]" caption="date of collection" attribute="1" time="1" defaultMemberUniqueName="[Hospitaltable].[date of collection].[All]" allUniqueName="[Hospitaltable].[date of collection].[All]" dimensionUniqueName="[Hospitaltable]" displayFolder="" count="0" memberValueDatatype="7" unbalanced="0"/>
    <cacheHierarchy uniqueName="[Hospitaltable].[Age]" caption="Age" attribute="1" defaultMemberUniqueName="[Hospitaltable].[Age].[All]" allUniqueName="[Hospitaltable].[Age].[All]" dimensionUniqueName="[Hospitaltable]" displayFolder="" count="0" memberValueDatatype="130" unbalanced="0"/>
    <cacheHierarchy uniqueName="[Medicalexamination].[Customer ID]" caption="Customer ID" attribute="1" defaultMemberUniqueName="[Medicalexamination].[Customer ID].[All]" allUniqueName="[Medicalexamination].[Customer ID].[All]" dimensionUniqueName="[Medicalexamination]" displayFolder="" count="0" memberValueDatatype="130" unbalanced="0"/>
    <cacheHierarchy uniqueName="[Medicalexamination].[BMI]" caption="BMI" attribute="1" defaultMemberUniqueName="[Medicalexamination].[BMI].[All]" allUniqueName="[Medicalexamination].[BMI].[All]" dimensionUniqueName="[Medicalexamination]" displayFolder="" count="0" memberValueDatatype="5" unbalanced="0"/>
    <cacheHierarchy uniqueName="[Medicalexamination].[HBA1C]" caption="HBA1C" attribute="1" defaultMemberUniqueName="[Medicalexamination].[HBA1C].[All]" allUniqueName="[Medicalexamination].[HBA1C].[All]" dimensionUniqueName="[Medicalexamination]" displayFolder="" count="0" memberValueDatatype="5" unbalanced="0"/>
    <cacheHierarchy uniqueName="[Medicalexamination].[Heart Issues]" caption="Heart Issues" attribute="1" defaultMemberUniqueName="[Medicalexamination].[Heart Issues].[All]" allUniqueName="[Medicalexamination].[Heart Issues].[All]" dimensionUniqueName="[Medicalexamination]" displayFolder="" count="0" memberValueDatatype="130" unbalanced="0"/>
    <cacheHierarchy uniqueName="[Medicalexamination].[Any Transplants]" caption="Any Transplants" attribute="1" defaultMemberUniqueName="[Medicalexamination].[Any Transplants].[All]" allUniqueName="[Medicalexamination].[Any Transplants].[All]" dimensionUniqueName="[Medicalexamination]" displayFolder="" count="0" memberValueDatatype="130" unbalanced="0"/>
    <cacheHierarchy uniqueName="[Medicalexamination].[Cancer history]" caption="Cancer history" attribute="1" defaultMemberUniqueName="[Medicalexamination].[Cancer history].[All]" allUniqueName="[Medicalexamination].[Cancer history].[All]" dimensionUniqueName="[Medicalexamination]" displayFolder="" count="0" memberValueDatatype="130" unbalanced="0"/>
    <cacheHierarchy uniqueName="[Medicalexamination].[NumberOfMajorSurgeries]" caption="NumberOfMajorSurgeries" attribute="1" defaultMemberUniqueName="[Medicalexamination].[NumberOfMajorSurgeries].[All]" allUniqueName="[Medicalexamination].[NumberOfMajorSurgeries].[All]" dimensionUniqueName="[Medicalexamination]" displayFolder="" count="0" memberValueDatatype="20" unbalanced="0"/>
    <cacheHierarchy uniqueName="[Medicalexamination].[smoker]" caption="smoker" attribute="1" defaultMemberUniqueName="[Medicalexamination].[smoker].[All]" allUniqueName="[Medicalexamination].[smoker].[All]" dimensionUniqueName="[Medicalexamination]" displayFolder="" count="2" memberValueDatatype="130" unbalanced="0"/>
    <cacheHierarchy uniqueName="[Medicalexamination].[weight status]" caption="weight status" attribute="1" defaultMemberUniqueName="[Medicalexamination].[weight status].[All]" allUniqueName="[Medicalexamination].[weight status].[All]" dimensionUniqueName="[Medicalexamination]" displayFolder="" count="0" memberValueDatatype="130" unbalanced="0"/>
    <cacheHierarchy uniqueName="[Medicalexamination].[Diabetes status]" caption="Diabetes status" attribute="1" defaultMemberUniqueName="[Medicalexamination].[Diabetes status].[All]" allUniqueName="[Medicalexamination].[Diabetes status].[All]" dimensionUniqueName="[Medicalexamination]" displayFolder="" count="0" memberValueDatatype="130" unbalanced="0"/>
    <cacheHierarchy uniqueName="[Measures].[__XL_Count CustomerTable]" caption="__XL_Count CustomerTable" measure="1" displayFolder="" measureGroup="CustomerTable" count="0" hidden="1"/>
    <cacheHierarchy uniqueName="[Measures].[__XL_Count Medicalexamination]" caption="__XL_Count Medicalexamination" measure="1" displayFolder="" measureGroup="Medicalexamination" count="0" hidden="1"/>
    <cacheHierarchy uniqueName="[Measures].[__XL_Count Hospitaltable]" caption="__XL_Count Hospitaltable" measure="1" displayFolder="" measureGroup="Hospitaltable" count="0" hidden="1"/>
    <cacheHierarchy uniqueName="[Measures].[__No measures defined]" caption="__No measures defined" measure="1" displayFolder="" count="0" hidden="1"/>
    <cacheHierarchy uniqueName="[Measures].[Count of smoker]" caption="Count of smoker" measure="1" displayFolder="" measureGroup="Medicalexamination" count="0" hidden="1">
      <extLst>
        <ext xmlns:x15="http://schemas.microsoft.com/office/spreadsheetml/2010/11/main" uri="{B97F6D7D-B522-45F9-BDA1-12C45D357490}">
          <x15:cacheHierarchy aggregatedColumn="23"/>
        </ext>
      </extLst>
    </cacheHierarchy>
    <cacheHierarchy uniqueName="[Measures].[Sum of charges]" caption="Sum of charges" measure="1" displayFolder="" measureGroup="Hospitaltable" count="0" hidden="1">
      <extLst>
        <ext xmlns:x15="http://schemas.microsoft.com/office/spreadsheetml/2010/11/main" uri="{B97F6D7D-B522-45F9-BDA1-12C45D357490}">
          <x15:cacheHierarchy aggregatedColumn="9"/>
        </ext>
      </extLst>
    </cacheHierarchy>
    <cacheHierarchy uniqueName="[Measures].[Count of weight status]" caption="Count of weight status" measure="1" displayFolder="" measureGroup="Medicalexamination"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195658523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0"/>
    <n v="0"/>
    <s v="Not updated"/>
    <n v="0"/>
    <x v="0"/>
    <n v="0"/>
    <x v="0"/>
    <s v="Unknown"/>
    <s v="Normal"/>
    <s v="12-Oct-1968"/>
    <n v="63770.43"/>
    <s v="tier - 1"/>
    <s v="tier - 3"/>
    <s v="R1013"/>
    <n v="54"/>
  </r>
  <r>
    <s v="Id2"/>
    <s v="Lehner"/>
    <n v="0"/>
    <n v="0"/>
    <s v="Not updated"/>
    <n v="0"/>
    <x v="0"/>
    <n v="0"/>
    <x v="0"/>
    <s v="Unknown"/>
    <s v="Normal"/>
    <s v="8-Jun-1977"/>
    <n v="62592.87"/>
    <s v="tier - 2"/>
    <s v="tier - 3"/>
    <s v="R1013"/>
    <n v="46"/>
  </r>
  <r>
    <s v="Id3"/>
    <s v="Lu"/>
    <n v="0"/>
    <n v="0"/>
    <s v="Not updated"/>
    <n v="0"/>
    <x v="0"/>
    <n v="0"/>
    <x v="0"/>
    <s v="Unknown"/>
    <s v="Normal"/>
    <s v="11-Sep-1970"/>
    <n v="60021.4"/>
    <s v="tier - 1"/>
    <s v="tier - 1"/>
    <s v="R1012"/>
    <n v="52"/>
  </r>
  <r>
    <s v="Id4"/>
    <s v="Osborne"/>
    <n v="0"/>
    <n v="0"/>
    <s v="Not updated"/>
    <n v="0"/>
    <x v="0"/>
    <n v="0"/>
    <x v="0"/>
    <s v="Unknown"/>
    <s v="Normal"/>
    <s v="6-Jun-1991"/>
    <n v="58571.07"/>
    <s v="tier - 1"/>
    <s v="tier - 3"/>
    <s v="R1024"/>
    <n v="32"/>
  </r>
  <r>
    <s v="Id5"/>
    <s v="Kadala"/>
    <n v="0"/>
    <n v="0"/>
    <s v="Not updated"/>
    <n v="0"/>
    <x v="0"/>
    <n v="0"/>
    <x v="0"/>
    <s v="Unknown"/>
    <s v="Normal"/>
    <s v="19-Jun-1989"/>
    <n v="55135.4"/>
    <s v="tier - 1"/>
    <s v="tier - 2"/>
    <s v="R1012"/>
    <n v="33"/>
  </r>
  <r>
    <s v="Id6"/>
    <s v="Baker"/>
    <n v="0"/>
    <n v="0"/>
    <s v="Not updated"/>
    <n v="0"/>
    <x v="0"/>
    <n v="0"/>
    <x v="0"/>
    <s v="Unknown"/>
    <s v="Normal"/>
    <s v="4-Aug-1962"/>
    <n v="52590.83"/>
    <s v="tier - 1"/>
    <s v="tier - 3"/>
    <s v="R1011"/>
    <n v="60"/>
  </r>
  <r>
    <s v="Id7"/>
    <s v="Macpherson"/>
    <n v="0"/>
    <n v="0"/>
    <s v="Not updated"/>
    <n v="0"/>
    <x v="0"/>
    <n v="0"/>
    <x v="0"/>
    <s v="Unknown"/>
    <s v="Normal"/>
    <s v="27-Oct-1994"/>
    <n v="51194.559999999998"/>
    <s v="tier - 1"/>
    <s v="tier - 3"/>
    <s v="R1011"/>
    <n v="28"/>
  </r>
  <r>
    <s v="Id8"/>
    <s v="Hallman"/>
    <n v="0"/>
    <n v="0"/>
    <s v="Not updated"/>
    <n v="0"/>
    <x v="0"/>
    <n v="0"/>
    <x v="0"/>
    <s v="Unknown"/>
    <s v="Normal"/>
    <s v="27-Jun-1958"/>
    <n v="49577.66"/>
    <s v="tier - 2"/>
    <s v="tier - 2"/>
    <s v="R1013"/>
    <n v="64"/>
  </r>
  <r>
    <s v="Id9"/>
    <s v="Moran"/>
    <n v="17.579999999999998"/>
    <n v="4.51"/>
    <s v="No"/>
    <s v="No"/>
    <x v="1"/>
    <n v="1"/>
    <x v="0"/>
    <s v="under weight"/>
    <s v="Normal"/>
    <s v="4-Sep-1963"/>
    <n v="48970.25"/>
    <s v="tier - 1"/>
    <s v="tier - 2"/>
    <s v="R1013"/>
    <n v="59"/>
  </r>
  <r>
    <s v="Id10"/>
    <s v="Benner"/>
    <n v="17.600000000000001"/>
    <n v="4.3899999999999997"/>
    <s v="No"/>
    <s v="No"/>
    <x v="1"/>
    <n v="1"/>
    <x v="0"/>
    <s v="under weight"/>
    <s v="Normal"/>
    <s v="29-Dec-1978"/>
    <n v="48885.14"/>
    <s v="tier - 1"/>
    <s v="tier - 2"/>
    <s v="R1013"/>
    <n v="44"/>
  </r>
  <r>
    <s v="Id11"/>
    <s v="Fierro Vargas"/>
    <n v="16.47"/>
    <n v="6.35"/>
    <s v="No"/>
    <s v="No"/>
    <x v="2"/>
    <n v="1"/>
    <x v="0"/>
    <s v="under weight"/>
    <s v="Prediabets"/>
    <s v="22-Jul-1959"/>
    <n v="48824.45"/>
    <s v="tier - 2"/>
    <s v="tier - 1"/>
    <s v="R1011"/>
    <n v="63"/>
  </r>
  <r>
    <s v="Id12"/>
    <s v="Franz"/>
    <n v="17.7"/>
    <n v="6.28"/>
    <s v="No"/>
    <s v="No"/>
    <x v="1"/>
    <n v="1"/>
    <x v="0"/>
    <s v="under weight"/>
    <s v="Prediabets"/>
    <s v="27-Oct-1965"/>
    <n v="48675.519999999997"/>
    <s v="tier - 1"/>
    <s v="tier - 2"/>
    <s v="R1013"/>
    <n v="57"/>
  </r>
  <r>
    <s v="Id13"/>
    <s v="Foster"/>
    <n v="22.34"/>
    <n v="5.57"/>
    <s v="No"/>
    <s v="No"/>
    <x v="1"/>
    <n v="1"/>
    <x v="0"/>
    <s v="normal weight"/>
    <s v="Normal"/>
    <s v="11-Oct-1962"/>
    <n v="48673.56"/>
    <s v="tier - 1"/>
    <s v="tier - 2"/>
    <s v="R1013"/>
    <n v="60"/>
  </r>
  <r>
    <s v="Id14"/>
    <s v="Tenorio"/>
    <n v="22.24"/>
    <n v="4.29"/>
    <s v="yes"/>
    <s v="No"/>
    <x v="1"/>
    <n v="0"/>
    <x v="0"/>
    <s v="normal weight"/>
    <s v="Normal"/>
    <s v="1-Dec-1968"/>
    <n v="48549.18"/>
    <s v="tier - 1"/>
    <s v="tier - 3"/>
    <s v="R1016"/>
    <n v="54"/>
  </r>
  <r>
    <s v="Id15"/>
    <s v="Rios"/>
    <n v="17.07"/>
    <n v="5.22"/>
    <s v="No"/>
    <s v="No"/>
    <x v="2"/>
    <n v="1"/>
    <x v="0"/>
    <s v="under weight"/>
    <s v="Normal"/>
    <s v="21-Dec-1961"/>
    <n v="48517.56"/>
    <s v="tier - 1"/>
    <s v="tier - 3"/>
    <s v="R1024"/>
    <n v="61"/>
  </r>
  <r>
    <s v="Id16"/>
    <s v="Viau-Dupuis"/>
    <n v="17.82"/>
    <n v="5.26"/>
    <s v="yes"/>
    <s v="No"/>
    <x v="1"/>
    <n v="1"/>
    <x v="0"/>
    <s v="under weight"/>
    <s v="Normal"/>
    <s v="27-Aug-1962"/>
    <n v="48173.36"/>
    <s v="tier - 1"/>
    <s v="tier - 3"/>
    <s v="R1011"/>
    <n v="60"/>
  </r>
  <r>
    <s v="Id17"/>
    <s v="Cronin"/>
    <n v="21.77"/>
    <n v="10.67"/>
    <s v="No"/>
    <s v="No"/>
    <x v="1"/>
    <n v="0"/>
    <x v="0"/>
    <s v="normal weight"/>
    <s v="Diabetes"/>
    <s v="16-Nov-1958"/>
    <n v="47928.03"/>
    <s v="tier - 2"/>
    <s v="tier - 3"/>
    <s v="R1011"/>
    <n v="64"/>
  </r>
  <r>
    <s v="Id18"/>
    <s v="Noordstar"/>
    <n v="20.100000000000001"/>
    <n v="5.6"/>
    <s v="yes"/>
    <s v="No"/>
    <x v="2"/>
    <n v="1"/>
    <x v="0"/>
    <s v="normal weight"/>
    <s v="Normal"/>
    <s v="5-Aug-1963"/>
    <n v="47896.79"/>
    <s v="tier - 1"/>
    <s v="tier - 3"/>
    <s v="R1024"/>
    <n v="59"/>
  </r>
  <r>
    <s v="Id19"/>
    <s v="Boudalia"/>
    <n v="24.76"/>
    <n v="4.54"/>
    <s v="yes"/>
    <s v="No"/>
    <x v="1"/>
    <n v="0"/>
    <x v="0"/>
    <s v="normal weight"/>
    <s v="Normal"/>
    <s v="7-Nov-1964"/>
    <n v="47496.49"/>
    <s v="tier - 1"/>
    <s v="tier - 3"/>
    <s v="R1012"/>
    <n v="58"/>
  </r>
  <r>
    <s v="Id20"/>
    <s v="Flor"/>
    <n v="22.24"/>
    <n v="5.04"/>
    <s v="No"/>
    <s v="No"/>
    <x v="1"/>
    <n v="0"/>
    <x v="0"/>
    <s v="normal weight"/>
    <s v="Normal"/>
    <s v="27-Sep-1971"/>
    <n v="47462.89"/>
    <s v="tier - 1"/>
    <s v="tier - 2"/>
    <s v="R1013"/>
    <n v="51"/>
  </r>
  <r>
    <s v="Id21"/>
    <s v="Fennon"/>
    <n v="23.35"/>
    <n v="5.94"/>
    <s v="No"/>
    <s v="No"/>
    <x v="1"/>
    <n v="0"/>
    <x v="0"/>
    <s v="normal weight"/>
    <s v="Prediabets"/>
    <s v="13-Jun-1961"/>
    <n v="47403.88"/>
    <s v="tier - 1"/>
    <s v="tier - 3"/>
    <s v="R1011"/>
    <n v="61"/>
  </r>
  <r>
    <s v="Id22"/>
    <s v="Hribar"/>
    <n v="21.38"/>
    <n v="8.01"/>
    <s v="No"/>
    <s v="No"/>
    <x v="1"/>
    <n v="0"/>
    <x v="0"/>
    <s v="normal weight"/>
    <s v="Diabetes"/>
    <s v="4-Oct-1959"/>
    <n v="47305.31"/>
    <s v="tier - 2"/>
    <s v="tier - 1"/>
    <s v="R1011"/>
    <n v="63"/>
  </r>
  <r>
    <s v="Id23"/>
    <s v="Tassello"/>
    <n v="17.86"/>
    <n v="5.43"/>
    <s v="No"/>
    <s v="No"/>
    <x v="2"/>
    <n v="1"/>
    <x v="0"/>
    <s v="under weight"/>
    <s v="Normal"/>
    <s v="3-Sep-1958"/>
    <n v="47291.06"/>
    <s v="tier - 2"/>
    <s v="tier - 1"/>
    <s v="R1011"/>
    <n v="64"/>
  </r>
  <r>
    <s v="Id24"/>
    <s v="Mauricette"/>
    <n v="19.21"/>
    <n v="5.53"/>
    <s v="yes"/>
    <s v="No"/>
    <x v="1"/>
    <n v="0"/>
    <x v="0"/>
    <s v="normal weight"/>
    <s v="Normal"/>
    <s v="28-Dec-1970"/>
    <n v="47269.85"/>
    <s v="tier - 1"/>
    <s v="tier - 2"/>
    <s v="R1013"/>
    <n v="52"/>
  </r>
  <r>
    <s v="Id25"/>
    <s v="Garcia"/>
    <n v="17.079999999999998"/>
    <n v="5.73"/>
    <s v="No"/>
    <s v="No"/>
    <x v="2"/>
    <n v="1"/>
    <x v="0"/>
    <s v="under weight"/>
    <s v="Prediabets"/>
    <s v="14-Jul-1959"/>
    <n v="47055.53"/>
    <s v="tier - 2"/>
    <s v="tier - 1"/>
    <s v="R1013"/>
    <n v="63"/>
  </r>
  <r>
    <s v="Id26"/>
    <s v="Airoldi"/>
    <n v="18.82"/>
    <n v="5.51"/>
    <s v="yes"/>
    <s v="No"/>
    <x v="1"/>
    <n v="0"/>
    <x v="0"/>
    <s v="normal weight"/>
    <s v="Normal"/>
    <s v="15-Sep-1958"/>
    <n v="46889.26"/>
    <s v="tier - 2"/>
    <s v="tier - 3"/>
    <s v="R1013"/>
    <n v="64"/>
  </r>
  <r>
    <s v="Id27"/>
    <s v="Cater-Cyker"/>
    <n v="20.47"/>
    <n v="5.81"/>
    <s v="yes"/>
    <s v="No"/>
    <x v="1"/>
    <n v="1"/>
    <x v="0"/>
    <s v="normal weight"/>
    <s v="Prediabets"/>
    <s v="17-Nov-1960"/>
    <n v="46718.16"/>
    <s v="tier - 1"/>
    <s v="tier - 1"/>
    <s v="R1012"/>
    <n v="62"/>
  </r>
  <r>
    <s v="Id28"/>
    <s v="Hamm"/>
    <n v="25.03"/>
    <n v="5.91"/>
    <s v="No"/>
    <s v="yes"/>
    <x v="1"/>
    <n v="1"/>
    <x v="0"/>
    <s v="over weight"/>
    <s v="Prediabets"/>
    <s v="23-Jun-1969"/>
    <n v="46661.440000000002"/>
    <s v="tier - 1"/>
    <s v="tier - 3"/>
    <s v="R1012"/>
    <n v="53"/>
  </r>
  <r>
    <s v="Id29"/>
    <s v="Cox"/>
    <n v="24.14"/>
    <n v="5.29"/>
    <s v="No"/>
    <s v="yes"/>
    <x v="1"/>
    <n v="1"/>
    <x v="0"/>
    <s v="normal weight"/>
    <s v="Normal"/>
    <s v="8-Aug-1961"/>
    <n v="46599.11"/>
    <s v="tier - 1"/>
    <s v="tier - 1"/>
    <s v="R1013"/>
    <n v="61"/>
  </r>
  <r>
    <s v="Id30"/>
    <s v="Sachrajda"/>
    <n v="18.93"/>
    <n v="6.11"/>
    <s v="No"/>
    <s v="No"/>
    <x v="2"/>
    <n v="1"/>
    <x v="0"/>
    <s v="normal weight"/>
    <s v="Prediabets"/>
    <s v="6-Dec-1971"/>
    <n v="46255.11"/>
    <s v="tier - 1"/>
    <s v="tier - 3"/>
    <s v="R1024"/>
    <n v="51"/>
  </r>
  <r>
    <s v="Id31"/>
    <s v="Gareri"/>
    <n v="20.13"/>
    <n v="5.42"/>
    <s v="No"/>
    <s v="No"/>
    <x v="1"/>
    <n v="0"/>
    <x v="0"/>
    <s v="normal weight"/>
    <s v="Normal"/>
    <s v="17-Aug-1978"/>
    <n v="46200.99"/>
    <s v="tier - 1"/>
    <s v="tier - 1"/>
    <s v="R1013"/>
    <n v="44"/>
  </r>
  <r>
    <s v="Id32"/>
    <s v="Welch"/>
    <n v="20.54"/>
    <n v="4.2"/>
    <s v="yes"/>
    <s v="No"/>
    <x v="1"/>
    <n v="1"/>
    <x v="0"/>
    <s v="normal weight"/>
    <s v="Normal"/>
    <s v="2-Dec-1976"/>
    <n v="46151.12"/>
    <s v="tier - 1"/>
    <s v="tier - 3"/>
    <s v="R1013"/>
    <n v="46"/>
  </r>
  <r>
    <s v="Id33"/>
    <s v="Prindiville"/>
    <n v="25.19"/>
    <n v="5.64"/>
    <s v="yes"/>
    <s v="No"/>
    <x v="1"/>
    <n v="0"/>
    <x v="0"/>
    <s v="over weight"/>
    <s v="Normal"/>
    <s v="4-Dec-1962"/>
    <n v="46130.53"/>
    <s v="tier - 1"/>
    <s v="tier - 1"/>
    <s v="R1012"/>
    <n v="60"/>
  </r>
  <r>
    <s v="Id34"/>
    <s v="Kincaid"/>
    <n v="20.399999999999999"/>
    <n v="5.27"/>
    <s v="No"/>
    <s v="No"/>
    <x v="1"/>
    <n v="0"/>
    <x v="0"/>
    <s v="normal weight"/>
    <s v="Normal"/>
    <s v="30-Sep-1985"/>
    <n v="46113.51"/>
    <s v="tier - 2"/>
    <s v="tier - 3"/>
    <s v="R1011"/>
    <n v="37"/>
  </r>
  <r>
    <s v="Id35"/>
    <s v="Bruestle"/>
    <n v="20.66"/>
    <n v="5.8"/>
    <s v="No"/>
    <s v="yes"/>
    <x v="1"/>
    <n v="1"/>
    <x v="0"/>
    <s v="normal weight"/>
    <s v="Prediabets"/>
    <s v="12-Aug-1979"/>
    <n v="45863.21"/>
    <s v="tier - 2"/>
    <s v="tier - 1"/>
    <s v="R1013"/>
    <n v="43"/>
  </r>
  <r>
    <s v="Id36"/>
    <s v="Lachance"/>
    <n v="15.88"/>
    <n v="4.3600000000000003"/>
    <s v="No"/>
    <s v="No"/>
    <x v="1"/>
    <n v="0"/>
    <x v="0"/>
    <s v="under weight"/>
    <s v="Normal"/>
    <s v="21-Dec-1960"/>
    <n v="45710.21"/>
    <s v="tier - 2"/>
    <s v="tier - 2"/>
    <s v="R1016"/>
    <n v="62"/>
  </r>
  <r>
    <s v="Id37"/>
    <s v="Eason"/>
    <n v="20.85"/>
    <n v="4.45"/>
    <s v="yes"/>
    <s v="No"/>
    <x v="1"/>
    <n v="1"/>
    <x v="0"/>
    <s v="normal weight"/>
    <s v="Normal"/>
    <s v="9-Aug-1974"/>
    <n v="45702.02"/>
    <s v="tier - 2"/>
    <s v="tier - 2"/>
    <s v="R1012"/>
    <n v="48"/>
  </r>
  <r>
    <s v="Id38"/>
    <s v="Grummon"/>
    <n v="16.14"/>
    <n v="4.8600000000000003"/>
    <s v="No"/>
    <s v="No"/>
    <x v="1"/>
    <n v="0"/>
    <x v="0"/>
    <s v="under weight"/>
    <s v="Normal"/>
    <s v="17-Dec-1962"/>
    <n v="45008.959999999999"/>
    <s v="tier - 2"/>
    <s v="tier - 2"/>
    <s v="R1013"/>
    <n v="60"/>
  </r>
  <r>
    <s v="Id39"/>
    <s v="Vanwechel"/>
    <n v="16.489999999999998"/>
    <n v="8.48"/>
    <s v="No"/>
    <s v="No"/>
    <x v="1"/>
    <n v="0"/>
    <x v="0"/>
    <s v="under weight"/>
    <s v="Diabetes"/>
    <s v="13-Aug-1971"/>
    <n v="44641.2"/>
    <s v="tier - 2"/>
    <s v="tier - 3"/>
    <s v="R1024"/>
    <n v="51"/>
  </r>
  <r>
    <s v="Id40"/>
    <s v="Fisher"/>
    <n v="18.27"/>
    <n v="11.46"/>
    <s v="No"/>
    <s v="No"/>
    <x v="1"/>
    <n v="0"/>
    <x v="0"/>
    <s v="under weight"/>
    <s v="Diabetes"/>
    <s v="11-Oct-1993"/>
    <n v="44585.46"/>
    <s v="tier - 2"/>
    <s v="tier - 2"/>
    <s v="R1011"/>
    <n v="29"/>
  </r>
  <r>
    <s v="Id41"/>
    <s v="Jenkins"/>
    <n v="15.77"/>
    <n v="6.05"/>
    <s v="yes"/>
    <s v="No"/>
    <x v="1"/>
    <n v="1"/>
    <x v="0"/>
    <s v="under weight"/>
    <s v="Prediabets"/>
    <s v="2-Aug-2000"/>
    <n v="44501.4"/>
    <s v="tier - 2"/>
    <s v="tier - 3"/>
    <s v="R1013"/>
    <n v="22"/>
  </r>
  <r>
    <s v="Id42"/>
    <s v="Peters"/>
    <n v="16.399999999999999"/>
    <n v="5.4"/>
    <s v="No"/>
    <s v="No"/>
    <x v="2"/>
    <n v="1"/>
    <x v="0"/>
    <s v="under weight"/>
    <s v="Normal"/>
    <s v="14-Sep-1967"/>
    <n v="44423.8"/>
    <s v="tier - 2"/>
    <s v="tier - 3"/>
    <s v="R1013"/>
    <n v="55"/>
  </r>
  <r>
    <s v="Id43"/>
    <s v="Aha"/>
    <n v="21.64"/>
    <n v="5.5"/>
    <s v="No"/>
    <s v="yes"/>
    <x v="1"/>
    <n v="1"/>
    <x v="0"/>
    <s v="normal weight"/>
    <s v="Normal"/>
    <s v="29-Oct-1971"/>
    <n v="44400.41"/>
    <s v="tier - 2"/>
    <s v="tier - 2"/>
    <s v="R1013"/>
    <n v="51"/>
  </r>
  <r>
    <s v="Id44"/>
    <s v="McElwain"/>
    <n v="17.98"/>
    <n v="5.33"/>
    <s v="yes"/>
    <s v="No"/>
    <x v="2"/>
    <n v="1"/>
    <x v="0"/>
    <s v="under weight"/>
    <s v="Normal"/>
    <s v="24-Nov-1968"/>
    <n v="44260.75"/>
    <s v="tier - 2"/>
    <s v="tier - 1"/>
    <s v="R1013"/>
    <n v="54"/>
  </r>
  <r>
    <s v="Id45"/>
    <s v="Januszewski"/>
    <n v="15.61"/>
    <n v="5.28"/>
    <s v="No"/>
    <s v="No"/>
    <x v="1"/>
    <n v="1"/>
    <x v="0"/>
    <s v="under weight"/>
    <s v="Normal"/>
    <s v="1-Jun-1975"/>
    <n v="44202.65"/>
    <s v="tier - 2"/>
    <s v="tier - 2"/>
    <s v="R1013"/>
    <n v="48"/>
  </r>
  <r>
    <s v="Id46"/>
    <s v="Rohne"/>
    <n v="17.170000000000002"/>
    <n v="8.4600000000000009"/>
    <s v="No"/>
    <s v="No"/>
    <x v="1"/>
    <n v="0"/>
    <x v="0"/>
    <s v="under weight"/>
    <s v="Diabetes"/>
    <s v="16-Jul-1988"/>
    <n v="43943.88"/>
    <s v="tier - 2"/>
    <s v="tier - 1"/>
    <s v="R1012"/>
    <n v="34"/>
  </r>
  <r>
    <s v="Id47"/>
    <s v="O'Grady"/>
    <n v="23.21"/>
    <n v="4.37"/>
    <s v="No"/>
    <s v="yes"/>
    <x v="1"/>
    <n v="1"/>
    <x v="0"/>
    <s v="normal weight"/>
    <s v="Normal"/>
    <s v="5-Oct-1966"/>
    <n v="43921.18"/>
    <s v="tier - 2"/>
    <s v="tier - 2"/>
    <s v="R1012"/>
    <n v="56"/>
  </r>
  <r>
    <s v="Id48"/>
    <s v="Peters"/>
    <n v="30.14"/>
    <n v="5.49"/>
    <s v="No"/>
    <s v="yes"/>
    <x v="1"/>
    <n v="1"/>
    <x v="0"/>
    <s v="obesity"/>
    <s v="Normal"/>
    <s v="10-Nov-1980"/>
    <n v="43896.38"/>
    <s v="tier - 2"/>
    <s v="tier - 1"/>
    <s v="R1013"/>
    <n v="42"/>
  </r>
  <r>
    <s v="Id49"/>
    <s v="De Simone"/>
    <n v="16.87"/>
    <n v="9.1300000000000008"/>
    <s v="No"/>
    <s v="No"/>
    <x v="1"/>
    <n v="0"/>
    <x v="0"/>
    <s v="under weight"/>
    <s v="Diabetes"/>
    <s v="2-Jul-1966"/>
    <n v="43817.45"/>
    <s v="tier - 2"/>
    <s v="tier - 3"/>
    <s v="R1012"/>
    <n v="56"/>
  </r>
  <r>
    <s v="Id50"/>
    <s v="Beckett"/>
    <n v="21.84"/>
    <n v="5.71"/>
    <s v="No"/>
    <s v="yes"/>
    <x v="1"/>
    <n v="1"/>
    <x v="0"/>
    <s v="normal weight"/>
    <s v="Prediabets"/>
    <s v="25-Oct-1966"/>
    <n v="43813.87"/>
    <s v="tier - 2"/>
    <s v="tier - 2"/>
    <s v="R1013"/>
    <n v="56"/>
  </r>
  <r>
    <s v="Id51"/>
    <s v="Sobrilsky"/>
    <n v="33.33"/>
    <n v="6.08"/>
    <s v="No"/>
    <s v="yes"/>
    <x v="1"/>
    <n v="1"/>
    <x v="0"/>
    <s v="obesity"/>
    <s v="Prediabets"/>
    <s v="29-Dec-1986"/>
    <n v="43753.34"/>
    <s v="tier - 2"/>
    <s v="tier - 1"/>
    <s v="R1015"/>
    <n v="36"/>
  </r>
  <r>
    <s v="Id52"/>
    <s v="Wang"/>
    <n v="33.659999999999997"/>
    <n v="5.71"/>
    <s v="No"/>
    <s v="yes"/>
    <x v="1"/>
    <n v="1"/>
    <x v="0"/>
    <s v="obesity"/>
    <s v="Prediabets"/>
    <s v="22-Aug-1965"/>
    <n v="43578.94"/>
    <s v="tier - 2"/>
    <s v="tier - 2"/>
    <s v="R1012"/>
    <n v="57"/>
  </r>
  <r>
    <s v="Id53"/>
    <s v="Campa"/>
    <n v="19.3"/>
    <n v="10.36"/>
    <s v="No"/>
    <s v="No"/>
    <x v="1"/>
    <n v="0"/>
    <x v="0"/>
    <s v="normal weight"/>
    <s v="Diabetes"/>
    <s v="3-Dec-1969"/>
    <n v="43254.42"/>
    <s v="tier - 2"/>
    <s v="tier - 2"/>
    <s v="R1016"/>
    <n v="53"/>
  </r>
  <r>
    <s v="Id54"/>
    <s v="Clifford"/>
    <n v="34.1"/>
    <n v="4.07"/>
    <s v="No"/>
    <s v="yes"/>
    <x v="1"/>
    <n v="1"/>
    <x v="0"/>
    <s v="obesity"/>
    <s v="Normal"/>
    <s v="29-Nov-1965"/>
    <n v="43073.760000000002"/>
    <s v="tier - 2"/>
    <s v="tier - 2"/>
    <s v="R1011"/>
    <n v="57"/>
  </r>
  <r>
    <s v="Id55"/>
    <s v="Dalmata"/>
    <n v="34.43"/>
    <n v="4.2699999999999996"/>
    <s v="No"/>
    <s v="yes"/>
    <x v="1"/>
    <n v="1"/>
    <x v="0"/>
    <s v="obesity"/>
    <s v="Normal"/>
    <s v="4-Nov-1978"/>
    <n v="42983.46"/>
    <s v="tier - 1"/>
    <s v="tier - 2"/>
    <s v="R1012"/>
    <n v="44"/>
  </r>
  <r>
    <s v="Id56"/>
    <s v="Vishik"/>
    <n v="16.739999999999998"/>
    <n v="4.08"/>
    <s v="yes"/>
    <s v="No"/>
    <x v="1"/>
    <n v="0"/>
    <x v="0"/>
    <s v="under weight"/>
    <s v="Normal"/>
    <s v="23-Oct-1975"/>
    <n v="42969.85"/>
    <s v="tier - 1"/>
    <s v="tier - 3"/>
    <s v="R1013"/>
    <n v="47"/>
  </r>
  <r>
    <s v="Id57"/>
    <s v="Schorr"/>
    <n v="37.29"/>
    <n v="5.03"/>
    <s v="No"/>
    <s v="yes"/>
    <x v="1"/>
    <n v="1"/>
    <x v="0"/>
    <s v="obesity"/>
    <s v="Normal"/>
    <s v="10-Sep-1972"/>
    <n v="42856.84"/>
    <s v="tier - 1"/>
    <s v="tier - 1"/>
    <s v="R1011"/>
    <n v="50"/>
  </r>
  <r>
    <s v="Id58"/>
    <s v="Lusardi"/>
    <n v="16.55"/>
    <n v="7.73"/>
    <s v="No"/>
    <s v="No"/>
    <x v="1"/>
    <n v="0"/>
    <x v="0"/>
    <s v="under weight"/>
    <s v="Diabetes"/>
    <s v="29-Oct-1965"/>
    <n v="42764.12"/>
    <s v="tier - 1"/>
    <s v="tier - 2"/>
    <s v="R1011"/>
    <n v="57"/>
  </r>
  <r>
    <s v="Id59"/>
    <s v="Rayner"/>
    <n v="41.14"/>
    <n v="6.02"/>
    <s v="No"/>
    <s v="yes"/>
    <x v="1"/>
    <n v="1"/>
    <x v="0"/>
    <s v="obesity"/>
    <s v="Prediabets"/>
    <s v="21-Oct-1977"/>
    <n v="42760.5"/>
    <s v="tier - 1"/>
    <s v="tier - 2"/>
    <s v="R1012"/>
    <n v="45"/>
  </r>
  <r>
    <s v="Id60"/>
    <s v="Voghel"/>
    <n v="15.01"/>
    <n v="4.1500000000000004"/>
    <s v="No"/>
    <s v="No"/>
    <x v="2"/>
    <n v="1"/>
    <x v="0"/>
    <s v="under weight"/>
    <s v="Normal"/>
    <s v="3-Nov-1971"/>
    <n v="42644.2"/>
    <s v="tier - 1"/>
    <s v="tier - 3"/>
    <s v="R1011"/>
    <n v="51"/>
  </r>
  <r>
    <s v="Id61"/>
    <s v="Rieth"/>
    <n v="43.01"/>
    <n v="5.44"/>
    <s v="No"/>
    <s v="yes"/>
    <x v="1"/>
    <n v="1"/>
    <x v="0"/>
    <s v="obesity"/>
    <s v="Normal"/>
    <s v="27-Dec-1979"/>
    <n v="42560.43"/>
    <s v="tier - 1"/>
    <s v="tier - 3"/>
    <s v="R1013"/>
    <n v="43"/>
  </r>
  <r>
    <s v="Id62"/>
    <s v="Gollotto"/>
    <n v="20.46"/>
    <n v="4.0199999999999996"/>
    <s v="No"/>
    <s v="No"/>
    <x v="1"/>
    <n v="0"/>
    <x v="0"/>
    <s v="normal weight"/>
    <s v="Normal"/>
    <s v="27-Jun-1967"/>
    <n v="42538.720000000001"/>
    <s v="tier - 1"/>
    <s v="tier - 3"/>
    <s v="R1011"/>
    <n v="55"/>
  </r>
  <r>
    <s v="Id63"/>
    <s v="Dunn"/>
    <n v="53.13"/>
    <n v="4.4400000000000004"/>
    <s v="No"/>
    <s v="yes"/>
    <x v="1"/>
    <n v="1"/>
    <x v="0"/>
    <s v="obesity"/>
    <s v="Normal"/>
    <s v="3-Aug-1968"/>
    <n v="42478.6"/>
    <s v="tier - 1"/>
    <s v="tier - 2"/>
    <s v="R1011"/>
    <n v="54"/>
  </r>
  <r>
    <s v="Id64"/>
    <s v="Blitzer"/>
    <n v="18.25"/>
    <n v="10.95"/>
    <s v="No"/>
    <s v="No"/>
    <x v="1"/>
    <n v="0"/>
    <x v="0"/>
    <s v="under weight"/>
    <s v="Diabetes"/>
    <s v="28-Jun-1967"/>
    <n v="42303.69"/>
    <s v="tier - 1"/>
    <s v="tier - 2"/>
    <s v="R1016"/>
    <n v="55"/>
  </r>
  <r>
    <s v="Id65"/>
    <s v="Smith"/>
    <n v="19.32"/>
    <n v="4.96"/>
    <s v="yes"/>
    <s v="No"/>
    <x v="1"/>
    <n v="0"/>
    <x v="0"/>
    <s v="normal weight"/>
    <s v="Normal"/>
    <s v="15-Aug-1975"/>
    <n v="42211.14"/>
    <s v="tier - 1"/>
    <s v="tier - 3"/>
    <s v="R1013"/>
    <n v="47"/>
  </r>
  <r>
    <s v="Id66"/>
    <s v="Hyland"/>
    <n v="17.41"/>
    <n v="5.13"/>
    <s v="yes"/>
    <s v="No"/>
    <x v="1"/>
    <n v="0"/>
    <x v="0"/>
    <s v="under weight"/>
    <s v="Normal"/>
    <s v="18-Sep-1973"/>
    <n v="42188.15"/>
    <s v="tier - 1"/>
    <s v="tier - 1"/>
    <s v="R1011"/>
    <n v="49"/>
  </r>
  <r>
    <s v="Id67"/>
    <s v="Ducharme"/>
    <n v="22.79"/>
    <n v="6.15"/>
    <s v="yes"/>
    <s v="No"/>
    <x v="2"/>
    <n v="1"/>
    <x v="0"/>
    <s v="normal weight"/>
    <s v="Prediabets"/>
    <s v="3-Jul-1979"/>
    <n v="42124.52"/>
    <s v="tier - 1"/>
    <s v="tier - 1"/>
    <s v="R1013"/>
    <n v="43"/>
  </r>
  <r>
    <s v="Id68"/>
    <s v="Johnson"/>
    <n v="22.76"/>
    <n v="9.44"/>
    <s v="No"/>
    <s v="No"/>
    <x v="1"/>
    <n v="0"/>
    <x v="0"/>
    <s v="normal weight"/>
    <s v="Diabetes"/>
    <s v="9-Dec-1997"/>
    <n v="42112.24"/>
    <s v="tier - 1"/>
    <s v="tier - 3"/>
    <s v="R1013"/>
    <n v="25"/>
  </r>
  <r>
    <s v="Id69"/>
    <s v="Mutz"/>
    <n v="15.56"/>
    <n v="4.42"/>
    <s v="No"/>
    <s v="No"/>
    <x v="1"/>
    <n v="0"/>
    <x v="0"/>
    <s v="under weight"/>
    <s v="Normal"/>
    <s v="28-Nov-1976"/>
    <n v="42111.66"/>
    <s v="tier - 1"/>
    <s v="tier - 1"/>
    <s v="R1024"/>
    <n v="46"/>
  </r>
  <r>
    <s v="Id70"/>
    <s v="Lee"/>
    <n v="19.07"/>
    <n v="5.45"/>
    <s v="No"/>
    <s v="No"/>
    <x v="1"/>
    <n v="1"/>
    <x v="0"/>
    <s v="normal weight"/>
    <s v="Normal"/>
    <s v="19-Dec-1968"/>
    <n v="41999.519999999997"/>
    <s v="tier - 1"/>
    <s v="tier - 3"/>
    <s v="R1013"/>
    <n v="54"/>
  </r>
  <r>
    <s v="Id71"/>
    <s v="Turner"/>
    <n v="17.12"/>
    <n v="4.5199999999999996"/>
    <s v="No"/>
    <s v="yes"/>
    <x v="1"/>
    <n v="1"/>
    <x v="0"/>
    <s v="under weight"/>
    <s v="Normal"/>
    <s v="10-Nov-1984"/>
    <n v="41949.24"/>
    <s v="tier - 1"/>
    <s v="tier - 1"/>
    <s v="R1013"/>
    <n v="38"/>
  </r>
  <r>
    <s v="Id72"/>
    <s v="Rangel"/>
    <n v="16.22"/>
    <n v="6.21"/>
    <s v="yes"/>
    <s v="No"/>
    <x v="1"/>
    <n v="0"/>
    <x v="0"/>
    <s v="under weight"/>
    <s v="Prediabets"/>
    <s v="8-Jun-1972"/>
    <n v="41919.1"/>
    <s v="tier - 1"/>
    <s v="tier - 1"/>
    <s v="R1016"/>
    <n v="51"/>
  </r>
  <r>
    <s v="Id73"/>
    <s v="Lacey"/>
    <n v="19.3"/>
    <n v="4.7"/>
    <s v="No"/>
    <s v="yes"/>
    <x v="1"/>
    <n v="1"/>
    <x v="0"/>
    <s v="normal weight"/>
    <s v="Normal"/>
    <s v="21-Sep-1966"/>
    <n v="41886.54"/>
    <s v="tier - 1"/>
    <s v="tier - 3"/>
    <s v="R1011"/>
    <n v="56"/>
  </r>
  <r>
    <s v="Id74"/>
    <s v="Stiger"/>
    <n v="19.21"/>
    <n v="4.76"/>
    <s v="No"/>
    <s v="yes"/>
    <x v="1"/>
    <n v="1"/>
    <x v="0"/>
    <s v="normal weight"/>
    <s v="Normal"/>
    <s v="22-Sep-1962"/>
    <n v="41794.629999999997"/>
    <s v="tier - 1"/>
    <s v="tier - 3"/>
    <s v="R1011"/>
    <n v="60"/>
  </r>
  <r>
    <s v="Id75"/>
    <s v="Caldwell"/>
    <n v="19.7"/>
    <n v="5.51"/>
    <s v="No"/>
    <s v="No"/>
    <x v="1"/>
    <n v="1"/>
    <x v="0"/>
    <s v="normal weight"/>
    <s v="Normal"/>
    <s v="29-Sep-1975"/>
    <n v="41681.86"/>
    <s v="tier - 1"/>
    <s v="tier - 1"/>
    <s v="R1011"/>
    <n v="47"/>
  </r>
  <r>
    <s v="Id76"/>
    <s v="Marmillod"/>
    <n v="21.98"/>
    <n v="7.03"/>
    <s v="No"/>
    <s v="No"/>
    <x v="1"/>
    <n v="0"/>
    <x v="0"/>
    <s v="normal weight"/>
    <s v="Diabetes"/>
    <s v="14-Nov-1975"/>
    <n v="41676.080000000002"/>
    <s v="tier - 1"/>
    <s v="tier - 2"/>
    <s v="R1013"/>
    <n v="47"/>
  </r>
  <r>
    <s v="Id77"/>
    <s v="Cloutier-Simons"/>
    <n v="16.600000000000001"/>
    <n v="5.87"/>
    <s v="No"/>
    <s v="No"/>
    <x v="1"/>
    <n v="1"/>
    <x v="0"/>
    <s v="under weight"/>
    <s v="Prediabets"/>
    <s v="29-Oct-1976"/>
    <n v="41661.599999999999"/>
    <s v="tier - 1"/>
    <s v="tier - 3"/>
    <s v="R1011"/>
    <n v="46"/>
  </r>
  <r>
    <s v="Id78"/>
    <s v="Vegas"/>
    <n v="21.87"/>
    <n v="8.59"/>
    <s v="No"/>
    <s v="No"/>
    <x v="1"/>
    <n v="0"/>
    <x v="0"/>
    <s v="normal weight"/>
    <s v="Diabetes"/>
    <s v="24-Nov-1974"/>
    <n v="41636.199999999997"/>
    <s v="tier - 1"/>
    <s v="tier - 1"/>
    <s v="R1011"/>
    <n v="48"/>
  </r>
  <r>
    <s v="Id79"/>
    <s v="Cochran"/>
    <n v="19.8"/>
    <n v="5.12"/>
    <s v="No"/>
    <s v="No"/>
    <x v="2"/>
    <n v="1"/>
    <x v="0"/>
    <s v="normal weight"/>
    <s v="Normal"/>
    <s v="22-Dec-1967"/>
    <n v="41505.15"/>
    <s v="tier - 1"/>
    <s v="tier - 2"/>
    <s v="R1011"/>
    <n v="55"/>
  </r>
  <r>
    <s v="Id80"/>
    <s v="Holtzapple"/>
    <n v="20.3"/>
    <n v="6.37"/>
    <s v="No"/>
    <s v="No"/>
    <x v="2"/>
    <n v="1"/>
    <x v="0"/>
    <s v="normal weight"/>
    <s v="Prediabets"/>
    <s v="16-Oct-1971"/>
    <n v="41351.879999999997"/>
    <s v="tier - 1"/>
    <s v="tier - 2"/>
    <s v="R1011"/>
    <n v="51"/>
  </r>
  <r>
    <s v="Id81"/>
    <s v="Meyer"/>
    <n v="20.7"/>
    <n v="4.49"/>
    <s v="No"/>
    <s v="No"/>
    <x v="2"/>
    <n v="1"/>
    <x v="0"/>
    <s v="normal weight"/>
    <s v="Normal"/>
    <s v="7-Oct-1964"/>
    <n v="41331.79"/>
    <s v="tier - 1"/>
    <s v="tier - 2"/>
    <s v="R1011"/>
    <n v="58"/>
  </r>
  <r>
    <s v="Id82"/>
    <s v="Brickley"/>
    <n v="27.6"/>
    <n v="4.01"/>
    <s v="No"/>
    <s v="No"/>
    <x v="2"/>
    <n v="1"/>
    <x v="0"/>
    <s v="over weight"/>
    <s v="Normal"/>
    <s v="27-Aug-1977"/>
    <n v="41271.5"/>
    <s v="tier - 1"/>
    <s v="tier - 2"/>
    <s v="R1011"/>
    <n v="45"/>
  </r>
  <r>
    <s v="Id83"/>
    <s v="Magee"/>
    <n v="17.440000000000001"/>
    <n v="4.42"/>
    <s v="yes"/>
    <s v="No"/>
    <x v="2"/>
    <n v="1"/>
    <x v="0"/>
    <s v="under weight"/>
    <s v="Normal"/>
    <s v="6-Jun-1964"/>
    <n v="41250.39"/>
    <s v="tier - 1"/>
    <s v="tier - 3"/>
    <s v="R1011"/>
    <n v="59"/>
  </r>
  <r>
    <s v="Id84"/>
    <s v="Thoma"/>
    <n v="28.7"/>
    <n v="4.99"/>
    <s v="No"/>
    <s v="No"/>
    <x v="2"/>
    <n v="1"/>
    <x v="0"/>
    <s v="over weight"/>
    <s v="Normal"/>
    <s v="8-Aug-1969"/>
    <n v="41191.57"/>
    <s v="tier - 1"/>
    <s v="tier - 2"/>
    <s v="R1011"/>
    <n v="53"/>
  </r>
  <r>
    <s v="Id85"/>
    <s v="Heagy"/>
    <n v="30.4"/>
    <n v="4.7699999999999996"/>
    <s v="No"/>
    <s v="No"/>
    <x v="2"/>
    <n v="1"/>
    <x v="0"/>
    <s v="obesity"/>
    <s v="Normal"/>
    <s v="6-Sep-1972"/>
    <n v="41097.160000000003"/>
    <s v="tier - 1"/>
    <s v="tier - 3"/>
    <s v="R1016"/>
    <n v="50"/>
  </r>
  <r>
    <s v="Id86"/>
    <s v="Regnier"/>
    <n v="34.1"/>
    <n v="4.13"/>
    <s v="No"/>
    <s v="No"/>
    <x v="2"/>
    <n v="1"/>
    <x v="0"/>
    <s v="obesity"/>
    <s v="Normal"/>
    <s v="12-Aug-1972"/>
    <n v="41055.29"/>
    <s v="tier - 1"/>
    <s v="tier - 2"/>
    <s v="R1011"/>
    <n v="50"/>
  </r>
  <r>
    <s v="Id87"/>
    <s v="Parendo"/>
    <n v="34.4"/>
    <n v="5.7"/>
    <s v="No"/>
    <s v="No"/>
    <x v="2"/>
    <n v="1"/>
    <x v="0"/>
    <s v="obesity"/>
    <s v="Diabetes"/>
    <s v="11-Oct-1979"/>
    <n v="41034.22"/>
    <s v="tier - 1"/>
    <s v="tier - 3"/>
    <s v="R1017"/>
    <n v="43"/>
  </r>
  <r>
    <s v="Id88"/>
    <s v="Schell"/>
    <n v="35.4"/>
    <n v="5.94"/>
    <s v="No"/>
    <s v="No"/>
    <x v="2"/>
    <n v="1"/>
    <x v="0"/>
    <s v="obesity"/>
    <s v="Prediabets"/>
    <s v="5-Jun-1974"/>
    <n v="40974.160000000003"/>
    <s v="tier - 1"/>
    <s v="tier - 2"/>
    <s v="R1013"/>
    <n v="49"/>
  </r>
  <r>
    <s v="Id89"/>
    <s v="Driscoll"/>
    <n v="20.72"/>
    <n v="9.4600000000000009"/>
    <s v="No"/>
    <s v="No"/>
    <x v="1"/>
    <n v="0"/>
    <x v="0"/>
    <s v="normal weight"/>
    <s v="Diabetes"/>
    <s v="8-Sep-1983"/>
    <n v="40961.29"/>
    <s v="tier - 1"/>
    <s v="tier - 2"/>
    <s v="R1011"/>
    <n v="39"/>
  </r>
  <r>
    <s v="Id90"/>
    <s v="Mitchell"/>
    <n v="15.22"/>
    <n v="4.92"/>
    <s v="yes"/>
    <s v="No"/>
    <x v="2"/>
    <n v="1"/>
    <x v="0"/>
    <s v="under weight"/>
    <s v="Normal"/>
    <s v="16-Sep-1979"/>
    <n v="40941.29"/>
    <s v="tier - 1"/>
    <s v="tier - 2"/>
    <s v="R1013"/>
    <n v="43"/>
  </r>
  <r>
    <s v="Id91"/>
    <s v="Cutler"/>
    <n v="19.43"/>
    <n v="5.85"/>
    <s v="No"/>
    <s v="yes"/>
    <x v="1"/>
    <n v="1"/>
    <x v="0"/>
    <s v="normal weight"/>
    <s v="Prediabets"/>
    <s v="4-Aug-1992"/>
    <n v="40932.43"/>
    <s v="tier - 1"/>
    <s v="tier - 2"/>
    <s v="R1013"/>
    <n v="30"/>
  </r>
  <r>
    <s v="Id92"/>
    <s v="Derian"/>
    <n v="24.09"/>
    <n v="4.0999999999999996"/>
    <s v="No"/>
    <s v="yes"/>
    <x v="1"/>
    <n v="1"/>
    <x v="0"/>
    <s v="normal weight"/>
    <s v="Normal"/>
    <s v="2-Jul-1999"/>
    <n v="40904.199999999997"/>
    <s v="tier - 1"/>
    <s v="tier - 1"/>
    <s v="R1024"/>
    <n v="23"/>
  </r>
  <r>
    <s v="Id93"/>
    <s v="Farina"/>
    <n v="16.13"/>
    <n v="5.56"/>
    <s v="No"/>
    <s v="yes"/>
    <x v="1"/>
    <n v="1"/>
    <x v="0"/>
    <s v="under weight"/>
    <s v="Normal"/>
    <s v="10-Jun-1972"/>
    <n v="40817.85"/>
    <s v="tier - 1"/>
    <s v="tier - 3"/>
    <s v="R1011"/>
    <n v="50"/>
  </r>
  <r>
    <s v="Id94"/>
    <s v="Saunders"/>
    <n v="23.88"/>
    <n v="4.51"/>
    <s v="No"/>
    <s v="No"/>
    <x v="1"/>
    <n v="1"/>
    <x v="0"/>
    <s v="normal weight"/>
    <s v="Normal"/>
    <s v="26-Dec-1976"/>
    <n v="40720.550000000003"/>
    <s v="tier - 1"/>
    <s v="tier - 3"/>
    <s v="R1012"/>
    <n v="46"/>
  </r>
  <r>
    <s v="Id95"/>
    <s v="Kratz"/>
    <n v="15.12"/>
    <n v="4.03"/>
    <s v="yes"/>
    <s v="No"/>
    <x v="1"/>
    <n v="0"/>
    <x v="0"/>
    <s v="under weight"/>
    <s v="Normal"/>
    <s v="25-Sep-1970"/>
    <n v="40692.910000000003"/>
    <s v="tier - 1"/>
    <s v="tier - 1"/>
    <s v="R1011"/>
    <n v="52"/>
  </r>
  <r>
    <s v="Id96"/>
    <s v="Boland"/>
    <n v="15.18"/>
    <n v="11.11"/>
    <s v="No"/>
    <s v="No"/>
    <x v="1"/>
    <n v="0"/>
    <x v="0"/>
    <s v="under weight"/>
    <s v="Diabetes"/>
    <s v="10-Jul-1975"/>
    <n v="40590.550000000003"/>
    <s v="tier - 1"/>
    <s v="tier - 3"/>
    <s v="R1012"/>
    <n v="47"/>
  </r>
  <r>
    <s v="Id97"/>
    <s v="Van Hout"/>
    <n v="20.43"/>
    <n v="4.54"/>
    <s v="No"/>
    <s v="No"/>
    <x v="1"/>
    <n v="0"/>
    <x v="0"/>
    <s v="normal weight"/>
    <s v="Normal"/>
    <s v="3-Nov-1985"/>
    <n v="40419.019999999997"/>
    <s v="tier - 1"/>
    <s v="tier - 2"/>
    <s v="R1013"/>
    <n v="37"/>
  </r>
  <r>
    <s v="Id98"/>
    <s v="Ramsey"/>
    <n v="20.88"/>
    <n v="7.4"/>
    <s v="No"/>
    <s v="No"/>
    <x v="1"/>
    <n v="0"/>
    <x v="0"/>
    <s v="normal weight"/>
    <s v="Diabetes"/>
    <s v="12-Aug-1966"/>
    <n v="40373.74"/>
    <s v="tier - 1"/>
    <s v="tier - 3"/>
    <s v="R1011"/>
    <n v="56"/>
  </r>
  <r>
    <s v="Id99"/>
    <s v="Gage"/>
    <n v="24.75"/>
    <n v="4.83"/>
    <s v="No"/>
    <s v="No"/>
    <x v="1"/>
    <n v="0"/>
    <x v="0"/>
    <s v="normal weight"/>
    <s v="Normal"/>
    <s v="4-Sep-1962"/>
    <n v="40309.93"/>
    <s v="tier - 1"/>
    <s v="tier - 3"/>
    <s v="R1011"/>
    <n v="60"/>
  </r>
  <r>
    <s v="Id100"/>
    <s v="Gollins"/>
    <n v="24.39"/>
    <n v="6.24"/>
    <s v="No"/>
    <s v="No"/>
    <x v="1"/>
    <n v="1"/>
    <x v="0"/>
    <s v="normal weight"/>
    <s v="Prediabets"/>
    <s v="27-Jun-1977"/>
    <n v="40284.379999999997"/>
    <s v="tier - 1"/>
    <s v="tier - 3"/>
    <s v="R1012"/>
    <n v="45"/>
  </r>
  <r>
    <s v="Id101"/>
    <s v="Benestad"/>
    <n v="15.6"/>
    <n v="4.12"/>
    <s v="yes"/>
    <s v="No"/>
    <x v="1"/>
    <n v="1"/>
    <x v="0"/>
    <s v="under weight"/>
    <s v="Normal"/>
    <s v="4-Oct-1981"/>
    <n v="40273.65"/>
    <s v="tier - 1"/>
    <s v="tier - 3"/>
    <s v="R1013"/>
    <n v="41"/>
  </r>
  <r>
    <s v="Id102"/>
    <s v="Aviv"/>
    <n v="21.26"/>
    <n v="5.65"/>
    <s v="yes"/>
    <s v="No"/>
    <x v="2"/>
    <n v="1"/>
    <x v="0"/>
    <s v="normal weight"/>
    <s v="Normal"/>
    <s v="28-Jul-1981"/>
    <n v="40208.559999999998"/>
    <s v="tier - 1"/>
    <s v="tier - 2"/>
    <s v="R1011"/>
    <n v="41"/>
  </r>
  <r>
    <s v="Id103"/>
    <s v="Burns"/>
    <n v="19.329999999999998"/>
    <n v="4.32"/>
    <s v="No"/>
    <s v="No"/>
    <x v="1"/>
    <n v="1"/>
    <x v="0"/>
    <s v="normal weight"/>
    <s v="Normal"/>
    <s v="18-Aug-1979"/>
    <n v="40204.83"/>
    <s v="tier - 1"/>
    <s v="tier - 3"/>
    <s v="R1012"/>
    <n v="43"/>
  </r>
  <r>
    <s v="Id104"/>
    <s v="Maldonado"/>
    <n v="16.64"/>
    <n v="10.01"/>
    <s v="No"/>
    <s v="No"/>
    <x v="1"/>
    <n v="0"/>
    <x v="0"/>
    <s v="under weight"/>
    <s v="Diabetes"/>
    <s v="21-Oct-1985"/>
    <n v="40182.25"/>
    <s v="tier - 1"/>
    <s v="tier - 2"/>
    <s v="R1011"/>
    <n v="37"/>
  </r>
  <r>
    <s v="Id105"/>
    <s v="Yitref"/>
    <n v="18.579999999999998"/>
    <n v="6.22"/>
    <s v="No"/>
    <s v="No"/>
    <x v="1"/>
    <n v="0"/>
    <x v="0"/>
    <s v="normal weight"/>
    <s v="Prediabets"/>
    <s v="14-Oct-1983"/>
    <n v="40103.89"/>
    <s v="tier - 1"/>
    <s v="tier - 2"/>
    <s v="R1011"/>
    <n v="39"/>
  </r>
  <r>
    <s v="Id106"/>
    <s v="Loudon-Brown"/>
    <n v="18.5"/>
    <n v="11.84"/>
    <s v="No"/>
    <s v="No"/>
    <x v="1"/>
    <n v="0"/>
    <x v="0"/>
    <s v="unobesity"/>
    <s v="Diabetes"/>
    <s v="12-Aug-1966"/>
    <n v="40069.440000000002"/>
    <s v="tier - 1"/>
    <s v="tier - 3"/>
    <s v="R1011"/>
    <n v="56"/>
  </r>
  <r>
    <s v="Id107"/>
    <s v="Sugathadasa"/>
    <n v="33.33"/>
    <n v="9.7899999999999991"/>
    <s v="No"/>
    <s v="No"/>
    <x v="1"/>
    <n v="0"/>
    <x v="0"/>
    <s v="obesity"/>
    <s v="Diabetes"/>
    <s v="20-Dec-1978"/>
    <n v="40054.730000000003"/>
    <s v="tier - 1"/>
    <s v="tier - 3"/>
    <s v="R1011"/>
    <n v="44"/>
  </r>
  <r>
    <s v="Id108"/>
    <s v="Ganley"/>
    <n v="24.59"/>
    <n v="4.38"/>
    <s v="No"/>
    <s v="No"/>
    <x v="1"/>
    <n v="1"/>
    <x v="0"/>
    <s v="normal weight"/>
    <s v="Normal"/>
    <s v="25-Dec-1982"/>
    <n v="40003.33"/>
    <s v="tier - 1"/>
    <s v="tier - 1"/>
    <s v="R1012"/>
    <n v="40"/>
  </r>
  <r>
    <s v="Id109"/>
    <s v="Potter"/>
    <n v="15.41"/>
    <n v="5.43"/>
    <s v="yes"/>
    <s v="No"/>
    <x v="2"/>
    <n v="1"/>
    <x v="0"/>
    <s v="under weight"/>
    <s v="Normal"/>
    <s v="8-Aug-1987"/>
    <n v="39983.43"/>
    <s v="tier - 2"/>
    <s v="tier - 3"/>
    <s v="R1012"/>
    <n v="35"/>
  </r>
  <r>
    <s v="Id110"/>
    <s v="Rasmussen"/>
    <n v="16.5"/>
    <n v="4.1100000000000003"/>
    <s v="yes"/>
    <s v="No"/>
    <x v="1"/>
    <n v="0"/>
    <x v="0"/>
    <s v="under weight"/>
    <s v="Normal"/>
    <s v="2-Dec-1975"/>
    <n v="39963.120000000003"/>
    <s v="tier - 2"/>
    <s v="tier - 2"/>
    <s v="R1011"/>
    <n v="47"/>
  </r>
  <r>
    <s v="Id111"/>
    <s v="Robinson"/>
    <n v="20.58"/>
    <n v="5.64"/>
    <s v="yes"/>
    <s v="No"/>
    <x v="1"/>
    <n v="0"/>
    <x v="0"/>
    <s v="normal weight"/>
    <s v="Normal"/>
    <s v="22-Aug-1985"/>
    <n v="39871.699999999997"/>
    <s v="tier - 1"/>
    <s v="tier - 2"/>
    <s v="R1013"/>
    <n v="37"/>
  </r>
  <r>
    <s v="Id112"/>
    <s v="Antonopoulos"/>
    <n v="16.670000000000002"/>
    <n v="4.7"/>
    <s v="yes"/>
    <s v="No"/>
    <x v="2"/>
    <n v="1"/>
    <x v="0"/>
    <s v="under weight"/>
    <s v="Normal"/>
    <s v="1-Jun-1983"/>
    <n v="39865.699999999997"/>
    <s v="tier - 2"/>
    <s v="tier - 2"/>
    <s v="R1011"/>
    <n v="40"/>
  </r>
  <r>
    <s v="Id113"/>
    <s v="Groner"/>
    <n v="17.940000000000001"/>
    <n v="4.1900000000000004"/>
    <s v="No"/>
    <s v="yes"/>
    <x v="1"/>
    <n v="1"/>
    <x v="0"/>
    <s v="under weight"/>
    <s v="Normal"/>
    <s v="17-Jul-1985"/>
    <n v="39836.519999999997"/>
    <s v="tier - 2"/>
    <s v="tier - 1"/>
    <s v="R1011"/>
    <n v="37"/>
  </r>
  <r>
    <s v="Id114"/>
    <s v="Zywicki"/>
    <n v="17.34"/>
    <n v="6.29"/>
    <s v="yes"/>
    <s v="No"/>
    <x v="2"/>
    <n v="1"/>
    <x v="0"/>
    <s v="under weight"/>
    <s v="Prediabets"/>
    <s v="24-Jul-1987"/>
    <n v="39774.28"/>
    <s v="tier - 1"/>
    <s v="tier - 1"/>
    <s v="R1014"/>
    <n v="35"/>
  </r>
  <r>
    <s v="Id115"/>
    <s v="Cardinal"/>
    <n v="19.39"/>
    <n v="5.59"/>
    <s v="No"/>
    <s v="No"/>
    <x v="2"/>
    <n v="1"/>
    <x v="0"/>
    <s v="normal weight"/>
    <s v="Normal"/>
    <s v="17-Dec-1973"/>
    <n v="39727.61"/>
    <s v="tier - 1"/>
    <s v="tier - 2"/>
    <s v="R1011"/>
    <n v="49"/>
  </r>
  <r>
    <s v="Id116"/>
    <s v="Alleman"/>
    <n v="16.63"/>
    <n v="4.5"/>
    <s v="No"/>
    <s v="No"/>
    <x v="1"/>
    <n v="1"/>
    <x v="0"/>
    <s v="under weight"/>
    <s v="Normal"/>
    <s v="12-Aug-1977"/>
    <n v="39725.519999999997"/>
    <s v="tier - 2"/>
    <s v="tier - 1"/>
    <s v="R1012"/>
    <n v="45"/>
  </r>
  <r>
    <s v="Id117"/>
    <s v="Stroffolino"/>
    <n v="15.17"/>
    <n v="4.3"/>
    <s v="yes"/>
    <s v="No"/>
    <x v="2"/>
    <n v="1"/>
    <x v="0"/>
    <s v="under weight"/>
    <s v="Normal"/>
    <s v="16-Jul-2003"/>
    <n v="39722.75"/>
    <s v="tier - 1"/>
    <s v="tier - 1"/>
    <s v="R1013"/>
    <n v="19"/>
  </r>
  <r>
    <s v="Id118"/>
    <s v="Clubb"/>
    <n v="15.92"/>
    <n v="4.76"/>
    <s v="yes"/>
    <s v="No"/>
    <x v="1"/>
    <n v="1"/>
    <x v="0"/>
    <s v="under weight"/>
    <s v="Normal"/>
    <s v="29-Sep-1968"/>
    <n v="39721.93"/>
    <s v="tier - 2"/>
    <s v="tier - 2"/>
    <s v="R1011"/>
    <n v="54"/>
  </r>
  <r>
    <s v="Id119"/>
    <s v="McGoogan"/>
    <n v="18.36"/>
    <n v="5.96"/>
    <s v="No"/>
    <s v="No"/>
    <x v="1"/>
    <n v="1"/>
    <x v="0"/>
    <s v="under weight"/>
    <s v="Prediabets"/>
    <s v="17-Dec-1977"/>
    <n v="39670.44"/>
    <s v="tier - 2"/>
    <s v="tier - 1"/>
    <s v="R1012"/>
    <n v="45"/>
  </r>
  <r>
    <s v="Id120"/>
    <s v="Keflezighi"/>
    <n v="23.21"/>
    <n v="5.24"/>
    <s v="yes"/>
    <s v="No"/>
    <x v="1"/>
    <n v="0"/>
    <x v="0"/>
    <s v="normal weight"/>
    <s v="Normal"/>
    <s v="7-Aug-1995"/>
    <n v="39611.760000000002"/>
    <s v="tier - 1"/>
    <s v="tier - 3"/>
    <s v="R1013"/>
    <n v="27"/>
  </r>
  <r>
    <s v="Id121"/>
    <s v="Syed"/>
    <n v="31.1"/>
    <n v="4.37"/>
    <s v="yes"/>
    <s v="No"/>
    <x v="1"/>
    <n v="0"/>
    <x v="0"/>
    <s v="obesity"/>
    <s v="Normal"/>
    <s v="5-Jul-1981"/>
    <n v="39597.410000000003"/>
    <s v="tier - 1"/>
    <s v="tier - 2"/>
    <s v="R1017"/>
    <n v="41"/>
  </r>
  <r>
    <s v="Id122"/>
    <s v="Segal"/>
    <n v="35.53"/>
    <n v="4.55"/>
    <s v="yes"/>
    <s v="No"/>
    <x v="1"/>
    <n v="0"/>
    <x v="0"/>
    <s v="obesity"/>
    <s v="Normal"/>
    <s v="12-Jul-1978"/>
    <n v="39556.49"/>
    <s v="tier - 1"/>
    <s v="tier - 2"/>
    <s v="R1015"/>
    <n v="44"/>
  </r>
  <r>
    <s v="Id123"/>
    <s v="Defranco"/>
    <n v="36.85"/>
    <n v="4.3600000000000003"/>
    <s v="yes"/>
    <s v="No"/>
    <x v="1"/>
    <n v="0"/>
    <x v="0"/>
    <s v="obesity"/>
    <s v="Normal"/>
    <s v="24-Jun-1966"/>
    <n v="39396.86"/>
    <s v="tier - 2"/>
    <s v="tier - 2"/>
    <s v="R1011"/>
    <n v="56"/>
  </r>
  <r>
    <s v="Id124"/>
    <s v="Kells"/>
    <n v="20.149999999999999"/>
    <n v="4.1500000000000004"/>
    <s v="No"/>
    <s v="No"/>
    <x v="1"/>
    <n v="1"/>
    <x v="0"/>
    <s v="normal weight"/>
    <s v="Normal"/>
    <s v="5-Aug-1978"/>
    <n v="39352.6"/>
    <s v="tier - 2"/>
    <s v="tier - 3"/>
    <s v="R1011"/>
    <n v="44"/>
  </r>
  <r>
    <s v="Id125"/>
    <s v="Lawton"/>
    <n v="20.79"/>
    <n v="5.84"/>
    <s v="No"/>
    <s v="yes"/>
    <x v="1"/>
    <n v="1"/>
    <x v="0"/>
    <s v="normal weight"/>
    <s v="Prediabets"/>
    <s v="16-Aug-1982"/>
    <n v="39315.279999999999"/>
    <s v="tier - 2"/>
    <s v="tier - 3"/>
    <s v="R1011"/>
    <n v="40"/>
  </r>
  <r>
    <s v="Id126"/>
    <s v="Bejar"/>
    <n v="26.73"/>
    <n v="5.08"/>
    <s v="No"/>
    <s v="yes"/>
    <x v="1"/>
    <n v="1"/>
    <x v="0"/>
    <s v="over weight"/>
    <s v="Normal"/>
    <s v="30-Nov-1992"/>
    <n v="39241.440000000002"/>
    <s v="tier - 1"/>
    <s v="tier - 3"/>
    <s v="R1011"/>
    <n v="30"/>
  </r>
  <r>
    <s v="Id127"/>
    <s v="Navarro Castro"/>
    <n v="22.57"/>
    <n v="5.8"/>
    <s v="yes"/>
    <s v="No"/>
    <x v="1"/>
    <n v="1"/>
    <x v="0"/>
    <s v="normal weight"/>
    <s v="Prediabets"/>
    <s v="7-Jul-1962"/>
    <n v="39221.120000000003"/>
    <s v="tier - 2"/>
    <s v="tier - 1"/>
    <s v="R1011"/>
    <n v="60"/>
  </r>
  <r>
    <s v="Id128"/>
    <s v="Tice"/>
    <n v="17.48"/>
    <n v="4.59"/>
    <s v="No"/>
    <s v="No"/>
    <x v="2"/>
    <n v="1"/>
    <x v="0"/>
    <s v="under weight"/>
    <s v="Normal"/>
    <s v="4-Aug-1982"/>
    <n v="39125.33"/>
    <s v="tier - 1"/>
    <s v="tier - 1"/>
    <s v="R1016"/>
    <n v="40"/>
  </r>
  <r>
    <s v="Id129"/>
    <s v="Wolf"/>
    <n v="31.13"/>
    <n v="6.01"/>
    <s v="No"/>
    <s v="yes"/>
    <x v="1"/>
    <n v="1"/>
    <x v="0"/>
    <s v="obesity"/>
    <s v="Prediabets"/>
    <s v="20-Sep-1985"/>
    <n v="39047.29"/>
    <s v="tier - 1"/>
    <s v="tier - 3"/>
    <s v="R1017"/>
    <n v="37"/>
  </r>
  <r>
    <s v="Id130"/>
    <s v="Oppedal"/>
    <n v="31.35"/>
    <n v="4.28"/>
    <s v="No"/>
    <s v="yes"/>
    <x v="1"/>
    <n v="1"/>
    <x v="0"/>
    <s v="obesity"/>
    <s v="Normal"/>
    <s v="12-Oct-1978"/>
    <n v="38998.550000000003"/>
    <s v="tier - 1"/>
    <s v="tier - 1"/>
    <s v="R1011"/>
    <n v="44"/>
  </r>
  <r>
    <s v="Id131"/>
    <s v="Wright"/>
    <n v="20.425000000000001"/>
    <n v="5.53"/>
    <s v="No"/>
    <s v="No"/>
    <x v="2"/>
    <n v="1"/>
    <x v="0"/>
    <s v="normal weight"/>
    <s v="Normal"/>
    <s v="24-Sep-1980"/>
    <n v="38947.43"/>
    <s v="tier - 2"/>
    <s v="tier - 3"/>
    <s v="R1011"/>
    <n v="42"/>
  </r>
  <r>
    <s v="Id132"/>
    <s v="Ellis"/>
    <n v="21.754999999999999"/>
    <n v="6.09"/>
    <s v="No"/>
    <s v="No"/>
    <x v="2"/>
    <n v="1"/>
    <x v="0"/>
    <s v="normal weight"/>
    <s v="Prediabets"/>
    <s v="15-Dec-1976"/>
    <n v="38932.559999999998"/>
    <s v="tier - 2"/>
    <s v="tier - 3"/>
    <s v="R1011"/>
    <n v="46"/>
  </r>
  <r>
    <s v="Id133"/>
    <s v="Taormina"/>
    <n v="22.61"/>
    <n v="5.68"/>
    <s v="No"/>
    <s v="No"/>
    <x v="2"/>
    <n v="1"/>
    <x v="0"/>
    <s v="normal weight"/>
    <s v="Normal"/>
    <s v="16-Jun-1987"/>
    <n v="38924.04"/>
    <s v="tier - 2"/>
    <s v="tier - 2"/>
    <s v="R1011"/>
    <n v="35"/>
  </r>
  <r>
    <s v="Id134"/>
    <s v="Lynch"/>
    <n v="36.85"/>
    <n v="5.49"/>
    <s v="No"/>
    <s v="yes"/>
    <x v="1"/>
    <n v="1"/>
    <x v="0"/>
    <s v="obesity"/>
    <s v="Normal"/>
    <s v="30-Jul-1967"/>
    <n v="38893.360000000001"/>
    <s v="tier - 1"/>
    <s v="tier - 2"/>
    <s v="R1011"/>
    <n v="55"/>
  </r>
  <r>
    <s v="Id135"/>
    <s v="Tavella"/>
    <n v="38.17"/>
    <n v="4.07"/>
    <s v="No"/>
    <s v="yes"/>
    <x v="1"/>
    <n v="1"/>
    <x v="0"/>
    <s v="obesity"/>
    <s v="Normal"/>
    <s v="6-Jun-1964"/>
    <n v="38869.25"/>
    <s v="tier - 2"/>
    <s v="tier - 2"/>
    <s v="R1011"/>
    <n v="59"/>
  </r>
  <r>
    <s v="Id136"/>
    <s v="Neufeld"/>
    <n v="38.28"/>
    <n v="5.39"/>
    <s v="No"/>
    <s v="yes"/>
    <x v="1"/>
    <n v="1"/>
    <x v="0"/>
    <s v="obesity"/>
    <s v="Normal"/>
    <s v="3-Dec-1979"/>
    <n v="38836.980000000003"/>
    <s v="tier - 2"/>
    <s v="tier - 1"/>
    <s v="R1011"/>
    <n v="43"/>
  </r>
  <r>
    <s v="Id137"/>
    <s v="Walhovd"/>
    <n v="25.175000000000001"/>
    <n v="5.74"/>
    <s v="No"/>
    <s v="No"/>
    <x v="2"/>
    <n v="1"/>
    <x v="0"/>
    <s v="over weight"/>
    <s v="Prediabets"/>
    <s v="5-Dec-2004"/>
    <n v="38792.69"/>
    <s v="tier - 2"/>
    <s v="tier - 2"/>
    <s v="R1013"/>
    <n v="18"/>
  </r>
  <r>
    <s v="Id138"/>
    <s v="Washburn"/>
    <n v="25.555"/>
    <n v="4.37"/>
    <s v="No"/>
    <s v="No"/>
    <x v="2"/>
    <n v="1"/>
    <x v="0"/>
    <s v="over weight"/>
    <s v="Normal"/>
    <s v="8-Nov-1991"/>
    <n v="38746.36"/>
    <s v="tier - 1"/>
    <s v="tier - 2"/>
    <s v="R1012"/>
    <n v="31"/>
  </r>
  <r>
    <s v="Id139"/>
    <s v="Mroz"/>
    <n v="39.159999999999997"/>
    <n v="5.81"/>
    <s v="No"/>
    <s v="yes"/>
    <x v="1"/>
    <n v="1"/>
    <x v="0"/>
    <s v="obesity"/>
    <s v="Prediabets"/>
    <s v="15-Jun-1976"/>
    <n v="38740.120000000003"/>
    <s v="tier - 2"/>
    <s v="tier - 2"/>
    <s v="R1012"/>
    <n v="46"/>
  </r>
  <r>
    <s v="Id140"/>
    <s v="Canaday"/>
    <n v="39.82"/>
    <n v="6.01"/>
    <s v="No"/>
    <s v="yes"/>
    <x v="1"/>
    <n v="1"/>
    <x v="0"/>
    <s v="obesity"/>
    <s v="Prediabets"/>
    <s v="2-Nov-1991"/>
    <n v="38711"/>
    <s v="tier - 2"/>
    <s v="tier - 2"/>
    <s v="R1011"/>
    <n v="31"/>
  </r>
  <r>
    <s v="Id141"/>
    <s v="Atkins"/>
    <n v="27.835000000000001"/>
    <n v="4.4400000000000004"/>
    <s v="No"/>
    <s v="No"/>
    <x v="2"/>
    <n v="1"/>
    <x v="0"/>
    <s v="over weight"/>
    <s v="Normal"/>
    <s v="20-Jul-1986"/>
    <n v="38709.18"/>
    <s v="tier - 1"/>
    <s v="tier - 3"/>
    <s v="R1013"/>
    <n v="36"/>
  </r>
  <r>
    <s v="Id142"/>
    <s v="Kropelnicki"/>
    <n v="30.59"/>
    <n v="4.17"/>
    <s v="No"/>
    <s v="No"/>
    <x v="2"/>
    <n v="1"/>
    <x v="0"/>
    <s v="obesity"/>
    <s v="Normal"/>
    <s v="13-Jul-1990"/>
    <n v="38652.089999999997"/>
    <s v="tier - 2"/>
    <s v="tier - 2"/>
    <s v="R1011"/>
    <n v="32"/>
  </r>
  <r>
    <s v="Id143"/>
    <s v="Braund"/>
    <n v="30.59"/>
    <n v="4.41"/>
    <s v="No"/>
    <s v="No"/>
    <x v="2"/>
    <n v="1"/>
    <x v="0"/>
    <s v="obesity"/>
    <s v="Normal"/>
    <s v="12-Nov-1999"/>
    <n v="38511.629999999997"/>
    <s v="tier - 2"/>
    <s v="tier - 2"/>
    <s v="R1024"/>
    <n v="23"/>
  </r>
  <r>
    <s v="Id144"/>
    <s v="Anderson"/>
    <n v="35.53"/>
    <n v="4.3600000000000003"/>
    <s v="No"/>
    <s v="No"/>
    <x v="2"/>
    <n v="1"/>
    <x v="0"/>
    <s v="obesity"/>
    <s v="Normal"/>
    <s v="21-Jun-1986"/>
    <n v="38415.47"/>
    <s v="tier - 1"/>
    <s v="tier - 2"/>
    <s v="R1011"/>
    <n v="36"/>
  </r>
  <r>
    <s v="Id145"/>
    <s v="Bilbrey"/>
    <n v="26.84"/>
    <n v="5.99"/>
    <s v="yes"/>
    <s v="yes"/>
    <x v="1"/>
    <n v="1"/>
    <x v="0"/>
    <s v="over weight"/>
    <s v="Prediabets"/>
    <s v="23-Dec-1971"/>
    <n v="38405.26"/>
    <s v="tier - 2"/>
    <s v="tier - 1"/>
    <s v="R1011"/>
    <n v="51"/>
  </r>
  <r>
    <s v="Id146"/>
    <s v="Curtis"/>
    <n v="33.770000000000003"/>
    <n v="6"/>
    <s v="No"/>
    <s v="yes"/>
    <x v="1"/>
    <n v="1"/>
    <x v="0"/>
    <s v="obesity"/>
    <s v="Prediabets"/>
    <s v="22-Aug-1970"/>
    <n v="38389.79"/>
    <s v="tier - 2"/>
    <s v="tier - 3"/>
    <s v="R1011"/>
    <n v="52"/>
  </r>
  <r>
    <s v="Id147"/>
    <s v="Meyer"/>
    <n v="39.5"/>
    <n v="5.05"/>
    <s v="No"/>
    <s v="yes"/>
    <x v="1"/>
    <n v="1"/>
    <x v="0"/>
    <s v="obesity"/>
    <s v="Normal"/>
    <s v="17-Sep-2002"/>
    <n v="38344.57"/>
    <s v="tier - 1"/>
    <s v="tier - 3"/>
    <s v="R1011"/>
    <n v="20"/>
  </r>
  <r>
    <s v="Id148"/>
    <s v="Bardeesy"/>
    <n v="15.96"/>
    <n v="5.44"/>
    <s v="No"/>
    <s v="yes"/>
    <x v="1"/>
    <n v="1"/>
    <x v="0"/>
    <s v="under weight"/>
    <s v="Normal"/>
    <s v="12-Jun-1980"/>
    <n v="38313.129999999997"/>
    <s v="tier - 1"/>
    <s v="tier - 3"/>
    <s v="R1011"/>
    <n v="42"/>
  </r>
  <r>
    <s v="Id149"/>
    <s v="Shanahan"/>
    <n v="21.47"/>
    <n v="4.6900000000000004"/>
    <s v="No"/>
    <s v="yes"/>
    <x v="1"/>
    <n v="1"/>
    <x v="0"/>
    <s v="normal weight"/>
    <s v="Normal"/>
    <s v="30-Oct-1989"/>
    <n v="38282.75"/>
    <s v="tier - 1"/>
    <s v="tier - 2"/>
    <s v="R1013"/>
    <n v="33"/>
  </r>
  <r>
    <s v="Id150"/>
    <s v="Sutter"/>
    <n v="22.99"/>
    <n v="5.0599999999999996"/>
    <s v="No"/>
    <s v="yes"/>
    <x v="1"/>
    <n v="1"/>
    <x v="0"/>
    <s v="normal weight"/>
    <s v="Normal"/>
    <s v="16-Aug-1980"/>
    <n v="38245.589999999997"/>
    <s v="tier - 1"/>
    <s v="tier - 2"/>
    <s v="R1013"/>
    <n v="42"/>
  </r>
  <r>
    <s v="Id151"/>
    <s v="Yesian"/>
    <n v="23.085000000000001"/>
    <n v="5.62"/>
    <s v="No"/>
    <s v="yes"/>
    <x v="1"/>
    <n v="1"/>
    <x v="0"/>
    <s v="normal weight"/>
    <s v="Normal"/>
    <s v="16-Jun-1964"/>
    <n v="38241.74"/>
    <s v="tier - 2"/>
    <s v="tier - 3"/>
    <s v="R1011"/>
    <n v="58"/>
  </r>
  <r>
    <s v="Id152"/>
    <s v="Meers"/>
    <n v="23.75"/>
    <n v="5.27"/>
    <s v="No"/>
    <s v="yes"/>
    <x v="1"/>
    <n v="1"/>
    <x v="0"/>
    <s v="normal weight"/>
    <s v="Normal"/>
    <s v="8-Sep-1989"/>
    <n v="38237.339999999997"/>
    <s v="tier - 2"/>
    <s v="tier - 3"/>
    <s v="R1011"/>
    <n v="33"/>
  </r>
  <r>
    <s v="Id153"/>
    <s v="Conlon"/>
    <n v="25.46"/>
    <n v="5.18"/>
    <s v="No"/>
    <s v="yes"/>
    <x v="1"/>
    <n v="1"/>
    <x v="0"/>
    <s v="over weight"/>
    <s v="Normal"/>
    <s v="19-Nov-1972"/>
    <n v="38189.1"/>
    <s v="tier - 2"/>
    <s v="tier - 2"/>
    <s v="R1011"/>
    <n v="50"/>
  </r>
  <r>
    <s v="Id154"/>
    <s v="Arnstein"/>
    <n v="26.125"/>
    <n v="5.27"/>
    <s v="No"/>
    <s v="yes"/>
    <x v="1"/>
    <n v="1"/>
    <x v="0"/>
    <s v="over weight"/>
    <s v="Normal"/>
    <s v="29-Jul-1998"/>
    <n v="38126.25"/>
    <s v="tier - 1"/>
    <s v="tier - 3"/>
    <s v="R1013"/>
    <n v="24"/>
  </r>
  <r>
    <s v="Id155"/>
    <s v="Jurek"/>
    <n v="23.32"/>
    <n v="5.62"/>
    <s v="No"/>
    <s v="yes"/>
    <x v="1"/>
    <n v="1"/>
    <x v="0"/>
    <s v="normal weight"/>
    <s v="Normal"/>
    <s v="9-Sep-1979"/>
    <n v="37829.72"/>
    <s v="tier - 1"/>
    <s v="tier - 2"/>
    <s v="R1011"/>
    <n v="43"/>
  </r>
  <r>
    <s v="Id156"/>
    <s v="Thill"/>
    <n v="28.5"/>
    <n v="4.03"/>
    <s v="No"/>
    <s v="yes"/>
    <x v="1"/>
    <n v="1"/>
    <x v="0"/>
    <s v="over weight"/>
    <s v="Normal"/>
    <s v="26-Jul-1983"/>
    <n v="37800.980000000003"/>
    <s v="tier - 2"/>
    <s v="tier - 2"/>
    <s v="R1011"/>
    <n v="39"/>
  </r>
  <r>
    <s v="Id157"/>
    <s v="Glaz"/>
    <n v="29.37"/>
    <n v="5.54"/>
    <s v="No"/>
    <s v="yes"/>
    <x v="1"/>
    <n v="1"/>
    <x v="0"/>
    <s v="over weight"/>
    <s v="Normal"/>
    <s v="15-Aug-1986"/>
    <n v="37742.58"/>
    <s v="tier - 1"/>
    <s v="tier - 1"/>
    <s v="R1013"/>
    <n v="36"/>
  </r>
  <r>
    <s v="Id158"/>
    <s v="Sampson"/>
    <n v="30.03"/>
    <n v="4.04"/>
    <s v="No"/>
    <s v="yes"/>
    <x v="1"/>
    <n v="1"/>
    <x v="0"/>
    <s v="obesity"/>
    <s v="Normal"/>
    <s v="18-Sep-1976"/>
    <n v="37735.199999999997"/>
    <s v="tier - 2"/>
    <s v="tier - 2"/>
    <s v="R1011"/>
    <n v="46"/>
  </r>
  <r>
    <s v="Id159"/>
    <s v="Duliba"/>
    <n v="33.770000000000003"/>
    <n v="4.0199999999999996"/>
    <s v="No"/>
    <s v="yes"/>
    <x v="1"/>
    <n v="1"/>
    <x v="0"/>
    <s v="obesity"/>
    <s v="Normal"/>
    <s v="10-Oct-1988"/>
    <n v="37701.879999999997"/>
    <s v="tier - 2"/>
    <s v="tier - 3"/>
    <s v="R1023"/>
    <n v="34"/>
  </r>
  <r>
    <s v="Id160"/>
    <s v="Tanguay"/>
    <n v="35.200000000000003"/>
    <n v="5.97"/>
    <s v="No"/>
    <s v="yes"/>
    <x v="1"/>
    <n v="1"/>
    <x v="0"/>
    <s v="obesity"/>
    <s v="Prediabets"/>
    <s v="28-Oct-1970"/>
    <n v="37675.06"/>
    <s v="tier - 2"/>
    <s v="tier - 3"/>
    <s v="R1011"/>
    <n v="52"/>
  </r>
  <r>
    <s v="Id161"/>
    <s v="McClelland"/>
    <n v="17.8"/>
    <n v="4.55"/>
    <s v="No"/>
    <s v="No"/>
    <x v="2"/>
    <n v="1"/>
    <x v="0"/>
    <s v="under weight"/>
    <s v="Normal"/>
    <s v="20-Jun-1982"/>
    <n v="37650.74"/>
    <s v="tier - 2"/>
    <s v="tier - 2"/>
    <s v="R1012"/>
    <n v="40"/>
  </r>
  <r>
    <s v="Id162"/>
    <s v="Gorman"/>
    <n v="18.600000000000001"/>
    <n v="5"/>
    <s v="No"/>
    <s v="No"/>
    <x v="2"/>
    <n v="1"/>
    <x v="0"/>
    <s v="normal weight"/>
    <s v="Normal"/>
    <s v="16-Nov-1990"/>
    <n v="37607.53"/>
    <s v="tier - 1"/>
    <s v="tier - 2"/>
    <s v="R1019"/>
    <n v="32"/>
  </r>
  <r>
    <s v="Id163"/>
    <s v="Nishimura"/>
    <n v="20.6"/>
    <n v="5.14"/>
    <s v="No"/>
    <s v="No"/>
    <x v="2"/>
    <n v="1"/>
    <x v="0"/>
    <s v="normal weight"/>
    <s v="Normal"/>
    <s v="12-Oct-2000"/>
    <n v="37484.449999999997"/>
    <s v="tier - 1"/>
    <s v="tier - 1"/>
    <s v="R1013"/>
    <n v="22"/>
  </r>
  <r>
    <s v="Id164"/>
    <s v="Brimble"/>
    <n v="24.7"/>
    <n v="5.32"/>
    <s v="No"/>
    <s v="No"/>
    <x v="2"/>
    <n v="1"/>
    <x v="0"/>
    <s v="normal weight"/>
    <s v="Normal"/>
    <s v="27-Sep-2002"/>
    <n v="37465.339999999997"/>
    <s v="tier - 1"/>
    <s v="tier - 2"/>
    <s v="R1012"/>
    <n v="20"/>
  </r>
  <r>
    <s v="Id165"/>
    <s v="Trenk"/>
    <n v="28.9"/>
    <n v="5.85"/>
    <s v="No"/>
    <s v="No"/>
    <x v="2"/>
    <n v="1"/>
    <x v="0"/>
    <s v="over weight"/>
    <s v="Prediabets"/>
    <s v="3-Aug-1979"/>
    <n v="37425.94"/>
    <s v="tier - 2"/>
    <s v="tier - 1"/>
    <s v="R1011"/>
    <n v="43"/>
  </r>
  <r>
    <s v="Id166"/>
    <s v="Wittmann"/>
    <n v="29.8"/>
    <n v="4.26"/>
    <s v="No"/>
    <s v="No"/>
    <x v="2"/>
    <n v="1"/>
    <x v="0"/>
    <s v="over weight"/>
    <s v="Normal"/>
    <s v="30-Oct-1969"/>
    <n v="37277.269999999997"/>
    <s v="tier - 1"/>
    <s v="tier - 3"/>
    <s v="R1011"/>
    <n v="53"/>
  </r>
  <r>
    <s v="Id167"/>
    <s v="Tremblay"/>
    <n v="32.9"/>
    <n v="4.78"/>
    <s v="No"/>
    <s v="No"/>
    <x v="2"/>
    <n v="1"/>
    <x v="0"/>
    <s v="obesity"/>
    <s v="Normal"/>
    <s v="9-Nov-1975"/>
    <n v="37272.339999999997"/>
    <s v="tier - 2"/>
    <s v="tier - 3"/>
    <s v="R1011"/>
    <n v="47"/>
  </r>
  <r>
    <s v="Id168"/>
    <s v="Scofield"/>
    <n v="25.64"/>
    <n v="4.76"/>
    <s v="No"/>
    <s v="No"/>
    <x v="1"/>
    <n v="1"/>
    <x v="0"/>
    <s v="over weight"/>
    <s v="Normal"/>
    <s v="17-Nov-1985"/>
    <n v="37270.15"/>
    <s v="tier - 2"/>
    <s v="tier - 1"/>
    <s v="R1024"/>
    <n v="37"/>
  </r>
  <r>
    <s v="Id169"/>
    <s v="Yost"/>
    <n v="40.5"/>
    <n v="5.4"/>
    <s v="No"/>
    <s v="No"/>
    <x v="2"/>
    <n v="1"/>
    <x v="0"/>
    <s v="obesity"/>
    <s v="Normal"/>
    <s v="17-Oct-1990"/>
    <n v="37251.22"/>
    <s v="tier - 2"/>
    <s v="tier - 2"/>
    <s v="R1011"/>
    <n v="32"/>
  </r>
  <r>
    <s v="Id170"/>
    <s v="Torphy"/>
    <n v="29.734999999999999"/>
    <n v="11.92"/>
    <s v="No"/>
    <s v="No"/>
    <x v="1"/>
    <n v="0"/>
    <x v="0"/>
    <s v="over weight"/>
    <s v="Diabetes"/>
    <s v="5-Sep-2000"/>
    <n v="37165.160000000003"/>
    <s v="tier - 1"/>
    <s v="tier - 3"/>
    <s v="Unknown"/>
    <n v="22"/>
  </r>
  <r>
    <s v="Id171"/>
    <s v="Busby"/>
    <n v="26.51"/>
    <n v="4.58"/>
    <s v="No"/>
    <s v="No"/>
    <x v="1"/>
    <n v="0"/>
    <x v="0"/>
    <s v="over weight"/>
    <s v="Normal"/>
    <s v="30-Oct-1995"/>
    <n v="37133.9"/>
    <s v="tier - 2"/>
    <s v="tier - 2"/>
    <s v="R1013"/>
    <n v="27"/>
  </r>
  <r>
    <s v="Id172"/>
    <s v="Nguyen"/>
    <n v="27.98"/>
    <n v="4.38"/>
    <s v="No"/>
    <s v="yes"/>
    <x v="1"/>
    <n v="1"/>
    <x v="0"/>
    <s v="over weight"/>
    <s v="Normal"/>
    <s v="10-Jun-1989"/>
    <n v="37079.370000000003"/>
    <s v="tier - 2"/>
    <s v="tier - 3"/>
    <s v="R1011"/>
    <n v="33"/>
  </r>
  <r>
    <s v="Id173"/>
    <s v="Hanley"/>
    <n v="32.56"/>
    <n v="5.36"/>
    <s v="No"/>
    <s v="No"/>
    <x v="1"/>
    <n v="0"/>
    <x v="0"/>
    <s v="obesity"/>
    <s v="Normal"/>
    <s v="17-Dec-1988"/>
    <n v="37076.370000000003"/>
    <s v="tier - 2"/>
    <s v="tier - 1"/>
    <s v="R1011"/>
    <n v="34"/>
  </r>
  <r>
    <s v="Id174"/>
    <s v="Scheer"/>
    <n v="34.4"/>
    <n v="4.04"/>
    <s v="No"/>
    <s v="No"/>
    <x v="1"/>
    <n v="0"/>
    <x v="0"/>
    <s v="obesity"/>
    <s v="Normal"/>
    <s v="1-Nov-1991"/>
    <n v="37040.879999999997"/>
    <s v="tier - 2"/>
    <s v="tier - 2"/>
    <s v="R1011"/>
    <n v="31"/>
  </r>
  <r>
    <s v="Id175"/>
    <s v="Rankin"/>
    <n v="20.9"/>
    <n v="5.12"/>
    <s v="No"/>
    <s v="No"/>
    <x v="2"/>
    <n v="1"/>
    <x v="0"/>
    <s v="normal weight"/>
    <s v="Normal"/>
    <s v="13-Sep-1992"/>
    <n v="36976.449999999997"/>
    <s v="tier - 2"/>
    <s v="tier - 3"/>
    <s v="R1011"/>
    <n v="30"/>
  </r>
  <r>
    <s v="Id176"/>
    <s v="Ricardi"/>
    <n v="24.6"/>
    <n v="6.19"/>
    <s v="No"/>
    <s v="No"/>
    <x v="2"/>
    <n v="1"/>
    <x v="0"/>
    <s v="normal weight"/>
    <s v="Prediabets"/>
    <s v="25-Aug-1992"/>
    <n v="36950.26"/>
    <s v="tier - 1"/>
    <s v="tier - 1"/>
    <s v="R1013"/>
    <n v="30"/>
  </r>
  <r>
    <s v="Id177"/>
    <s v="Karkos"/>
    <n v="41.91"/>
    <n v="6.19"/>
    <s v="No"/>
    <s v="No"/>
    <x v="1"/>
    <n v="0"/>
    <x v="0"/>
    <s v="obesity"/>
    <s v="Prediabets"/>
    <s v="13-Aug-1977"/>
    <n v="36935.64"/>
    <s v="tier - 2"/>
    <s v="tier - 1"/>
    <s v="R1011"/>
    <n v="45"/>
  </r>
  <r>
    <s v="Id178"/>
    <s v="Price-Dierksen"/>
    <n v="28.4"/>
    <n v="4.3"/>
    <s v="No"/>
    <s v="No"/>
    <x v="2"/>
    <n v="1"/>
    <x v="0"/>
    <s v="over weight"/>
    <s v="Normal"/>
    <s v="22-Oct-1968"/>
    <n v="36922.61"/>
    <s v="tier - 2"/>
    <s v="tier - 1"/>
    <s v="R1011"/>
    <n v="54"/>
  </r>
  <r>
    <s v="Id179"/>
    <s v="Knispel"/>
    <n v="20.49"/>
    <n v="4.87"/>
    <s v="No"/>
    <s v="No"/>
    <x v="1"/>
    <n v="0"/>
    <x v="0"/>
    <s v="normal weight"/>
    <s v="Normal"/>
    <s v="10-Jun-1991"/>
    <n v="36911.99"/>
    <s v="tier - 2"/>
    <s v="tier - 2"/>
    <s v="R1011"/>
    <n v="31"/>
  </r>
  <r>
    <s v="Id180"/>
    <s v="King"/>
    <n v="27.06"/>
    <n v="6.14"/>
    <s v="No"/>
    <s v="yes"/>
    <x v="1"/>
    <n v="1"/>
    <x v="0"/>
    <s v="over weight"/>
    <s v="Prediabets"/>
    <s v="24-Jul-1963"/>
    <n v="36910.61"/>
    <s v="tier - 2"/>
    <s v="tier - 2"/>
    <s v="R1011"/>
    <n v="59"/>
  </r>
  <r>
    <s v="Id181"/>
    <s v="Samuelson"/>
    <n v="22.05"/>
    <n v="4.43"/>
    <s v="yes"/>
    <s v="No"/>
    <x v="1"/>
    <n v="0"/>
    <x v="0"/>
    <s v="normal weight"/>
    <s v="Normal"/>
    <s v="21-Jun-2003"/>
    <n v="36898.730000000003"/>
    <s v="tier - 2"/>
    <s v="tier - 1"/>
    <s v="R1012"/>
    <n v="19"/>
  </r>
  <r>
    <s v="Id182"/>
    <s v="Fredsall"/>
    <n v="29.6"/>
    <n v="11.03"/>
    <s v="No"/>
    <s v="No"/>
    <x v="1"/>
    <n v="0"/>
    <x v="0"/>
    <s v="over weight"/>
    <s v="Diabetes"/>
    <s v="5-Dec-1972"/>
    <n v="36889.99"/>
    <s v="tier - 1"/>
    <s v="tier - 3"/>
    <s v="R1011"/>
    <n v="50"/>
  </r>
  <r>
    <s v="Id183"/>
    <s v="Eggleston"/>
    <n v="31.46"/>
    <n v="11.19"/>
    <s v="No"/>
    <s v="No"/>
    <x v="1"/>
    <n v="0"/>
    <x v="0"/>
    <s v="obesity"/>
    <s v="Diabetes"/>
    <s v="4-Jul-1992"/>
    <n v="36837.47"/>
    <s v="tier - 2"/>
    <s v="tier - 3"/>
    <s v="R1011"/>
    <n v="30"/>
  </r>
  <r>
    <s v="Id184"/>
    <s v="Palombaro"/>
    <n v="33.299999999999997"/>
    <n v="9.49"/>
    <s v="No"/>
    <s v="No"/>
    <x v="1"/>
    <n v="0"/>
    <x v="0"/>
    <s v="obesity"/>
    <s v="Diabetes"/>
    <s v="28-Dec-1965"/>
    <n v="36795.29"/>
    <s v="tier - 2"/>
    <s v="tier - 1"/>
    <s v="R1011"/>
    <n v="57"/>
  </r>
  <r>
    <s v="Id185"/>
    <s v="Silva"/>
    <n v="28.975000000000001"/>
    <n v="4.34"/>
    <s v="yes"/>
    <s v="No"/>
    <x v="1"/>
    <n v="0"/>
    <x v="0"/>
    <s v="over weight"/>
    <s v="Normal"/>
    <s v="14-Jul-1970"/>
    <n v="36786.370000000003"/>
    <s v="tier - 1"/>
    <s v="tier - 1"/>
    <s v="R1011"/>
    <n v="52"/>
  </r>
  <r>
    <s v="Id186"/>
    <s v="Bugala"/>
    <n v="23.06"/>
    <n v="4.47"/>
    <s v="No"/>
    <s v="No"/>
    <x v="1"/>
    <n v="0"/>
    <x v="0"/>
    <s v="normal weight"/>
    <s v="Normal"/>
    <s v="29-Jul-1961"/>
    <n v="36580.28"/>
    <s v="tier - 2"/>
    <s v="tier - 2"/>
    <s v="R1013"/>
    <n v="61"/>
  </r>
  <r>
    <s v="Id187"/>
    <s v="Dublin"/>
    <n v="31.254999999999999"/>
    <n v="5.49"/>
    <s v="yes"/>
    <s v="No"/>
    <x v="1"/>
    <n v="0"/>
    <x v="0"/>
    <s v="obesity"/>
    <s v="Normal"/>
    <s v="9-Oct-1992"/>
    <n v="36572.800000000003"/>
    <s v="tier - 1"/>
    <s v="tier - 2"/>
    <s v="R1011"/>
    <n v="30"/>
  </r>
  <r>
    <s v="Id188"/>
    <s v="Cleland"/>
    <n v="36.86"/>
    <n v="4.97"/>
    <s v="yes"/>
    <s v="No"/>
    <x v="1"/>
    <n v="0"/>
    <x v="0"/>
    <s v="obesity"/>
    <s v="Normal"/>
    <s v="9-Aug-1973"/>
    <n v="36541.550000000003"/>
    <s v="tier - 2"/>
    <s v="tier - 3"/>
    <s v="R1011"/>
    <n v="49"/>
  </r>
  <r>
    <s v="Id189"/>
    <s v="Evans"/>
    <n v="22"/>
    <n v="9.5"/>
    <s v="No"/>
    <s v="No"/>
    <x v="1"/>
    <n v="0"/>
    <x v="0"/>
    <s v="normal weight"/>
    <s v="Diabetes"/>
    <s v="19-Nov-1962"/>
    <n v="36445.550000000003"/>
    <s v="tier - 2"/>
    <s v="tier - 2"/>
    <s v="R1011"/>
    <n v="60"/>
  </r>
  <r>
    <s v="Id190"/>
    <s v="Boyd"/>
    <n v="27.93"/>
    <n v="9.8800000000000008"/>
    <s v="No"/>
    <s v="No"/>
    <x v="1"/>
    <n v="0"/>
    <x v="0"/>
    <s v="over weight"/>
    <s v="Diabetes"/>
    <s v="9-Dec-2003"/>
    <n v="36397.58"/>
    <s v="tier - 2"/>
    <s v="tier - 3"/>
    <s v="R1011"/>
    <n v="19"/>
  </r>
  <r>
    <s v="Id191"/>
    <s v="Roulier"/>
    <n v="23.4"/>
    <n v="4.24"/>
    <s v="No"/>
    <s v="No"/>
    <x v="1"/>
    <n v="1"/>
    <x v="0"/>
    <s v="normal weight"/>
    <s v="Normal"/>
    <s v="5-Jun-1975"/>
    <n v="36350.71"/>
    <s v="tier - 1"/>
    <s v="tier - 2"/>
    <s v="R1011"/>
    <n v="48"/>
  </r>
  <r>
    <s v="Id192"/>
    <s v="Mullins"/>
    <n v="25.8"/>
    <n v="4.13"/>
    <s v="No"/>
    <s v="No"/>
    <x v="1"/>
    <n v="1"/>
    <x v="0"/>
    <s v="over weight"/>
    <s v="Normal"/>
    <s v="18-Oct-1967"/>
    <n v="36332.449999999997"/>
    <s v="tier - 1"/>
    <s v="tier - 3"/>
    <s v="R1011"/>
    <n v="55"/>
  </r>
  <r>
    <s v="Id193"/>
    <s v="Hofmann"/>
    <n v="29.3"/>
    <n v="6.15"/>
    <s v="No"/>
    <s v="No"/>
    <x v="1"/>
    <n v="1"/>
    <x v="0"/>
    <s v="over weight"/>
    <s v="Prediabets"/>
    <s v="16-Jun-1992"/>
    <n v="36314.050000000003"/>
    <s v="tier - 2"/>
    <s v="tier - 2"/>
    <s v="R1011"/>
    <n v="30"/>
  </r>
  <r>
    <s v="Id194"/>
    <s v="Garcia Garcia"/>
    <n v="33"/>
    <n v="9.27"/>
    <s v="No"/>
    <s v="No"/>
    <x v="1"/>
    <n v="0"/>
    <x v="0"/>
    <s v="obesity"/>
    <s v="Diabetes"/>
    <s v="25-Dec-2004"/>
    <n v="36307.800000000003"/>
    <s v="tier - 1"/>
    <s v="tier - 2"/>
    <s v="R1013"/>
    <n v="18"/>
  </r>
  <r>
    <s v="Id195"/>
    <s v="Klecker"/>
    <n v="32.01"/>
    <n v="6.45"/>
    <s v="No"/>
    <s v="No"/>
    <x v="1"/>
    <n v="1"/>
    <x v="0"/>
    <s v="obesity"/>
    <s v="Diabetes"/>
    <s v="5-Sep-2003"/>
    <n v="36219.410000000003"/>
    <s v="tier - 1"/>
    <s v="tier - 1"/>
    <s v="R1012"/>
    <n v="19"/>
  </r>
  <r>
    <s v="Id196"/>
    <s v="Cancre"/>
    <n v="40.47"/>
    <n v="11.15"/>
    <s v="No"/>
    <s v="No"/>
    <x v="1"/>
    <n v="0"/>
    <x v="0"/>
    <s v="obesity"/>
    <s v="Diabetes"/>
    <s v="28-Dec-1993"/>
    <n v="36197.699999999997"/>
    <s v="tier - 1"/>
    <s v="tier - 3"/>
    <s v="R1011"/>
    <n v="29"/>
  </r>
  <r>
    <s v="Id197"/>
    <s v="Denucci"/>
    <n v="35.86"/>
    <n v="4.33"/>
    <s v="No"/>
    <s v="No"/>
    <x v="1"/>
    <n v="1"/>
    <x v="0"/>
    <s v="obesity"/>
    <s v="Normal"/>
    <s v="1-Oct-1999"/>
    <n v="36189.1"/>
    <s v="tier - 1"/>
    <s v="tier - 3"/>
    <s v="R1016"/>
    <n v="23"/>
  </r>
  <r>
    <s v="Id198"/>
    <s v="Saldana"/>
    <n v="25.8"/>
    <n v="6.29"/>
    <s v="yes"/>
    <s v="No"/>
    <x v="1"/>
    <n v="0"/>
    <x v="0"/>
    <s v="over weight"/>
    <s v="Prediabets"/>
    <s v="6-Dec-1974"/>
    <n v="36182.870000000003"/>
    <s v="tier - 2"/>
    <s v="tier - 3"/>
    <s v="R1012"/>
    <n v="48"/>
  </r>
  <r>
    <s v="Id199"/>
    <s v="Weinberg"/>
    <n v="34.6"/>
    <n v="4.5"/>
    <s v="yes"/>
    <s v="No"/>
    <x v="1"/>
    <n v="0"/>
    <x v="0"/>
    <s v="obesity"/>
    <s v="Normal"/>
    <s v="30-Aug-2004"/>
    <n v="36149.480000000003"/>
    <s v="tier - 2"/>
    <s v="tier - 2"/>
    <s v="R1013"/>
    <n v="18"/>
  </r>
  <r>
    <s v="Id200"/>
    <s v="Walsh"/>
    <n v="34.869999999999997"/>
    <n v="5.51"/>
    <s v="yes"/>
    <s v="No"/>
    <x v="1"/>
    <n v="0"/>
    <x v="0"/>
    <s v="obesity"/>
    <s v="Normal"/>
    <s v="12-Jun-1997"/>
    <n v="36124.57"/>
    <s v="tier - 1"/>
    <s v="tier - 3"/>
    <s v="R1013"/>
    <n v="25"/>
  </r>
  <r>
    <s v="Id201"/>
    <s v="Pasten"/>
    <n v="39.49"/>
    <n v="4.4800000000000004"/>
    <s v="yes"/>
    <s v="No"/>
    <x v="1"/>
    <n v="0"/>
    <x v="0"/>
    <s v="obesity"/>
    <s v="Normal"/>
    <s v="4-Nov-1979"/>
    <n v="36090.49"/>
    <s v="tier - 2"/>
    <s v="tier - 2"/>
    <s v="R1011"/>
    <n v="43"/>
  </r>
  <r>
    <s v="Id202"/>
    <s v="LaBelle"/>
    <n v="25.175000000000001"/>
    <n v="6.29"/>
    <s v="yes"/>
    <s v="yes"/>
    <x v="1"/>
    <n v="2"/>
    <x v="0"/>
    <s v="over weight"/>
    <s v="Prediabets"/>
    <s v="20-Aug-1996"/>
    <n v="36085.22"/>
    <s v="tier - 1"/>
    <s v="tier - 1"/>
    <s v="R1011"/>
    <n v="26"/>
  </r>
  <r>
    <s v="Id203"/>
    <s v="Guzman"/>
    <n v="32.11"/>
    <n v="4.03"/>
    <s v="yes"/>
    <s v="yes"/>
    <x v="1"/>
    <n v="2"/>
    <x v="0"/>
    <s v="obesity"/>
    <s v="Normal"/>
    <s v="22-Jul-1963"/>
    <n v="36074.339999999997"/>
    <s v="tier - 2"/>
    <s v="tier - 1"/>
    <s v="R1011"/>
    <n v="59"/>
  </r>
  <r>
    <s v="Id204"/>
    <s v="Turnbull"/>
    <n v="27.74"/>
    <n v="4.29"/>
    <s v="No"/>
    <s v="yes"/>
    <x v="1"/>
    <n v="1"/>
    <x v="0"/>
    <s v="over weight"/>
    <s v="Normal"/>
    <s v="4-Sep-1999"/>
    <n v="36021.01"/>
    <s v="tier - 2"/>
    <s v="tier - 3"/>
    <s v="R1013"/>
    <n v="23"/>
  </r>
  <r>
    <s v="Id205"/>
    <s v="Aguero"/>
    <n v="26.03"/>
    <n v="5.81"/>
    <s v="yes"/>
    <s v="No"/>
    <x v="1"/>
    <n v="0"/>
    <x v="0"/>
    <s v="over weight"/>
    <s v="Prediabets"/>
    <s v="22-Nov-1981"/>
    <n v="35952.65"/>
    <s v="tier - 1"/>
    <s v="tier - 3"/>
    <s v="R1011"/>
    <n v="41"/>
  </r>
  <r>
    <s v="Id206"/>
    <s v="Woodward"/>
    <n v="22.3"/>
    <n v="4.8899999999999997"/>
    <s v="yes"/>
    <s v="No"/>
    <x v="1"/>
    <n v="0"/>
    <x v="0"/>
    <s v="normal weight"/>
    <s v="Normal"/>
    <s v="18-Jun-1992"/>
    <n v="35883.269999999997"/>
    <s v="tier - 2"/>
    <s v="tier - 1"/>
    <s v="R1011"/>
    <n v="30"/>
  </r>
  <r>
    <s v="Id207"/>
    <s v="McElroy"/>
    <n v="27.36"/>
    <n v="5.59"/>
    <s v="yes"/>
    <s v="No"/>
    <x v="1"/>
    <n v="0"/>
    <x v="0"/>
    <s v="over weight"/>
    <s v="Normal"/>
    <s v="4-Oct-1976"/>
    <n v="35733.96"/>
    <s v="tier - 2"/>
    <s v="tier - 2"/>
    <s v="R1011"/>
    <n v="46"/>
  </r>
  <r>
    <s v="Id208"/>
    <s v="Lopez"/>
    <n v="15.65"/>
    <n v="4.2300000000000004"/>
    <s v="No"/>
    <s v="No"/>
    <x v="1"/>
    <n v="0"/>
    <x v="0"/>
    <s v="under weight"/>
    <s v="Normal"/>
    <s v="15-Jul-1974"/>
    <n v="35711.39"/>
    <s v="tier - 2"/>
    <s v="tier - 3"/>
    <s v="R1012"/>
    <n v="48"/>
  </r>
  <r>
    <s v="Id209"/>
    <s v="Cardosi"/>
    <n v="22.515000000000001"/>
    <n v="5.93"/>
    <s v="No"/>
    <s v="No"/>
    <x v="2"/>
    <n v="1"/>
    <x v="0"/>
    <s v="normal weight"/>
    <s v="Prediabets"/>
    <s v="19-Dec-1978"/>
    <n v="35701.9"/>
    <s v="tier - 2"/>
    <s v="tier - 1"/>
    <s v="R1011"/>
    <n v="44"/>
  </r>
  <r>
    <s v="Id210"/>
    <s v="Looney"/>
    <n v="29.24"/>
    <n v="4.04"/>
    <s v="No"/>
    <s v="yes"/>
    <x v="1"/>
    <n v="1"/>
    <x v="0"/>
    <s v="over weight"/>
    <s v="Normal"/>
    <s v="17-Dec-2000"/>
    <n v="35595.589999999997"/>
    <s v="tier - 2"/>
    <s v="tier - 3"/>
    <s v="R1013"/>
    <n v="22"/>
  </r>
  <r>
    <s v="Id211"/>
    <s v="Zyryanov"/>
    <n v="30.495000000000001"/>
    <n v="4.95"/>
    <s v="No"/>
    <s v="No"/>
    <x v="2"/>
    <n v="1"/>
    <x v="0"/>
    <s v="obesity"/>
    <s v="Normal"/>
    <s v="19-Nov-2000"/>
    <n v="35585.58"/>
    <s v="tier - 2"/>
    <s v="tier - 3"/>
    <s v="R1011"/>
    <n v="22"/>
  </r>
  <r>
    <s v="Id212"/>
    <s v="Gavin"/>
    <n v="35.15"/>
    <n v="5.47"/>
    <s v="No"/>
    <s v="No"/>
    <x v="2"/>
    <n v="1"/>
    <x v="0"/>
    <s v="obesity"/>
    <s v="Normal"/>
    <s v="10-Aug-1971"/>
    <n v="35583.17"/>
    <s v="tier - 1"/>
    <s v="tier - 3"/>
    <s v="R1011"/>
    <n v="51"/>
  </r>
  <r>
    <s v="Id213"/>
    <s v="Littlefield"/>
    <n v="36.575000000000003"/>
    <n v="5.57"/>
    <s v="No"/>
    <s v="No"/>
    <x v="2"/>
    <n v="1"/>
    <x v="0"/>
    <s v="obesity"/>
    <s v="Normal"/>
    <s v="29-Aug-1964"/>
    <n v="35573.26"/>
    <s v="tier - 2"/>
    <s v="tier - 1"/>
    <s v="R1011"/>
    <n v="58"/>
  </r>
  <r>
    <s v="Id214"/>
    <s v="Shearer"/>
    <n v="25.74"/>
    <n v="6.41"/>
    <s v="yes"/>
    <s v="No"/>
    <x v="2"/>
    <n v="1"/>
    <x v="0"/>
    <s v="over weight"/>
    <s v="Diabetes"/>
    <s v="27-Oct-1973"/>
    <n v="35547.72"/>
    <s v="tier - 1"/>
    <s v="tier - 1"/>
    <s v="R1011"/>
    <n v="49"/>
  </r>
  <r>
    <s v="Id215"/>
    <s v="Armstrong"/>
    <n v="37.43"/>
    <n v="4.5599999999999996"/>
    <s v="No"/>
    <s v="No"/>
    <x v="2"/>
    <n v="1"/>
    <x v="0"/>
    <s v="obesity"/>
    <s v="Normal"/>
    <s v="13-Sep-1992"/>
    <n v="35547.47"/>
    <s v="tier - 2"/>
    <s v="tier - 3"/>
    <s v="R1011"/>
    <n v="30"/>
  </r>
  <r>
    <s v="Id216"/>
    <s v="Warriner"/>
    <n v="30.72"/>
    <n v="6.06"/>
    <s v="No"/>
    <s v="yes"/>
    <x v="1"/>
    <n v="1"/>
    <x v="0"/>
    <s v="obesity"/>
    <s v="Prediabets"/>
    <s v="16-Dec-1973"/>
    <n v="35517.19"/>
    <s v="tier - 2"/>
    <s v="tier - 2"/>
    <s v="R1011"/>
    <n v="49"/>
  </r>
  <r>
    <s v="Id217"/>
    <s v="White"/>
    <n v="24.3"/>
    <n v="6.1"/>
    <s v="yes"/>
    <s v="yes"/>
    <x v="1"/>
    <n v="1"/>
    <x v="0"/>
    <s v="normal weight"/>
    <s v="Prediabets"/>
    <s v="20-Nov-1988"/>
    <n v="35491.64"/>
    <s v="tier - 1"/>
    <s v="tier - 2"/>
    <s v="R1011"/>
    <n v="34"/>
  </r>
  <r>
    <s v="Id218"/>
    <s v="Cordaro"/>
    <n v="27.1"/>
    <n v="4.45"/>
    <s v="No"/>
    <s v="yes"/>
    <x v="1"/>
    <n v="1"/>
    <x v="0"/>
    <s v="over weight"/>
    <s v="Normal"/>
    <s v="22-Sep-1971"/>
    <n v="35345.730000000003"/>
    <s v="tier - 2"/>
    <s v="tier - 3"/>
    <s v="R1011"/>
    <n v="51"/>
  </r>
  <r>
    <s v="Id219"/>
    <s v="Hamilton"/>
    <n v="28.05"/>
    <n v="6.2"/>
    <s v="No"/>
    <s v="yes"/>
    <x v="1"/>
    <n v="1"/>
    <x v="0"/>
    <s v="over weight"/>
    <s v="Prediabets"/>
    <s v="19-Sep-1988"/>
    <n v="35315.96"/>
    <s v="tier - 2"/>
    <s v="tier - 1"/>
    <s v="R1011"/>
    <n v="34"/>
  </r>
  <r>
    <s v="Id220"/>
    <s v="Meyer"/>
    <n v="28.82"/>
    <n v="5.59"/>
    <s v="No"/>
    <s v="yes"/>
    <x v="1"/>
    <n v="1"/>
    <x v="0"/>
    <s v="over weight"/>
    <s v="Normal"/>
    <s v="9-Jul-1997"/>
    <n v="35302.089999999997"/>
    <s v="tier - 1"/>
    <s v="tier - 2"/>
    <s v="R1011"/>
    <n v="25"/>
  </r>
  <r>
    <s v="Id221"/>
    <s v="Duke"/>
    <n v="36"/>
    <n v="4.66"/>
    <s v="No"/>
    <s v="yes"/>
    <x v="1"/>
    <n v="1"/>
    <x v="0"/>
    <s v="obesity"/>
    <s v="Normal"/>
    <s v="30-Dec-1967"/>
    <n v="35160.129999999997"/>
    <s v="tier - 2"/>
    <s v="tier - 2"/>
    <s v="R1011"/>
    <n v="55"/>
  </r>
  <r>
    <s v="Id222"/>
    <s v="Malatesta"/>
    <n v="23.83"/>
    <n v="5.68"/>
    <s v="No"/>
    <s v="No"/>
    <x v="1"/>
    <n v="0"/>
    <x v="0"/>
    <s v="normal weight"/>
    <s v="Normal"/>
    <s v="22-Dec-1998"/>
    <n v="35147.53"/>
    <s v="tier - 1"/>
    <s v="tier - 1"/>
    <s v="R1016"/>
    <n v="24"/>
  </r>
  <r>
    <s v="Id223"/>
    <s v="Hinrichsen"/>
    <n v="15.41"/>
    <n v="5.08"/>
    <s v="No"/>
    <s v="No"/>
    <x v="1"/>
    <n v="0"/>
    <x v="0"/>
    <s v="under weight"/>
    <s v="Normal"/>
    <s v="29-Jun-1977"/>
    <n v="35069.370000000003"/>
    <s v="tier - 1"/>
    <s v="tier - 1"/>
    <s v="R1017"/>
    <n v="45"/>
  </r>
  <r>
    <s v="Id224"/>
    <s v="Lucan"/>
    <n v="25.08"/>
    <n v="5.09"/>
    <s v="No"/>
    <s v="yes"/>
    <x v="1"/>
    <n v="1"/>
    <x v="0"/>
    <s v="over weight"/>
    <s v="Normal"/>
    <s v="29-Aug-1975"/>
    <n v="35050.620000000003"/>
    <s v="tier - 2"/>
    <s v="tier - 1"/>
    <s v="R1011"/>
    <n v="47"/>
  </r>
  <r>
    <s v="Id225"/>
    <s v="Koch"/>
    <n v="26.315000000000001"/>
    <n v="5.47"/>
    <s v="No"/>
    <s v="yes"/>
    <x v="1"/>
    <n v="1"/>
    <x v="0"/>
    <s v="over weight"/>
    <s v="Normal"/>
    <s v="5-Jul-1982"/>
    <n v="35000.730000000003"/>
    <s v="tier - 2"/>
    <s v="tier - 3"/>
    <s v="R1011"/>
    <n v="40"/>
  </r>
  <r>
    <s v="Id226"/>
    <s v="Smith"/>
    <n v="28.215"/>
    <n v="4.21"/>
    <s v="No"/>
    <s v="yes"/>
    <x v="1"/>
    <n v="1"/>
    <x v="0"/>
    <s v="over weight"/>
    <s v="Normal"/>
    <s v="22-Aug-1997"/>
    <n v="34979.86"/>
    <s v="tier - 2"/>
    <s v="tier - 2"/>
    <s v="R1011"/>
    <n v="25"/>
  </r>
  <r>
    <s v="Id227"/>
    <s v="O'Connor"/>
    <n v="24.09"/>
    <n v="4.79"/>
    <s v="No"/>
    <s v="yes"/>
    <x v="1"/>
    <n v="1"/>
    <x v="0"/>
    <s v="normal weight"/>
    <s v="Normal"/>
    <s v="22-Aug-1998"/>
    <n v="34976.42"/>
    <s v="tier - 2"/>
    <s v="tier - 1"/>
    <s v="R1011"/>
    <n v="24"/>
  </r>
  <r>
    <s v="Id228"/>
    <s v="Kampwerth"/>
    <n v="30.114999999999998"/>
    <n v="4.38"/>
    <s v="No"/>
    <s v="yes"/>
    <x v="1"/>
    <n v="1"/>
    <x v="0"/>
    <s v="obesity"/>
    <s v="Normal"/>
    <s v="7-Oct-1967"/>
    <n v="34975.68"/>
    <s v="tier - 2"/>
    <s v="tier - 2"/>
    <s v="R1011"/>
    <n v="55"/>
  </r>
  <r>
    <s v="Id229"/>
    <s v="Federoff"/>
    <n v="30.305"/>
    <n v="5.08"/>
    <s v="No"/>
    <s v="yes"/>
    <x v="1"/>
    <n v="1"/>
    <x v="0"/>
    <s v="obesity"/>
    <s v="Normal"/>
    <s v="29-Jul-1983"/>
    <n v="34940.61"/>
    <s v="tier - 2"/>
    <s v="tier - 3"/>
    <s v="R1011"/>
    <n v="39"/>
  </r>
  <r>
    <s v="Id230"/>
    <s v="Goya"/>
    <n v="31.92"/>
    <n v="5.04"/>
    <s v="No"/>
    <s v="yes"/>
    <x v="1"/>
    <n v="1"/>
    <x v="0"/>
    <s v="obesity"/>
    <s v="Normal"/>
    <s v="17-Oct-1995"/>
    <n v="34838.870000000003"/>
    <s v="tier - 2"/>
    <s v="tier - 3"/>
    <s v="R1011"/>
    <n v="27"/>
  </r>
  <r>
    <s v="Id231"/>
    <s v="Hodges"/>
    <n v="33.155000000000001"/>
    <n v="4.5999999999999996"/>
    <s v="No"/>
    <s v="yes"/>
    <x v="1"/>
    <n v="1"/>
    <x v="0"/>
    <s v="obesity"/>
    <s v="Normal"/>
    <s v="17-Sep-2003"/>
    <n v="34828.65"/>
    <s v="tier - 1"/>
    <s v="tier - 3"/>
    <s v="R1011"/>
    <n v="19"/>
  </r>
  <r>
    <s v="Id232"/>
    <s v="Erickson"/>
    <n v="35.625"/>
    <n v="6.21"/>
    <s v="No"/>
    <s v="yes"/>
    <x v="1"/>
    <n v="1"/>
    <x v="0"/>
    <s v="obesity"/>
    <s v="Prediabets"/>
    <s v="27-Dec-1995"/>
    <n v="34806.47"/>
    <s v="tier - 1"/>
    <s v="tier - 2"/>
    <s v="R1013"/>
    <n v="27"/>
  </r>
  <r>
    <s v="Id233"/>
    <s v="Welleck"/>
    <n v="23.57"/>
    <n v="6.14"/>
    <s v="No"/>
    <s v="No"/>
    <x v="1"/>
    <n v="0"/>
    <x v="0"/>
    <s v="normal weight"/>
    <s v="Prediabets"/>
    <s v="3-Jul-2003"/>
    <n v="34779.620000000003"/>
    <s v="tier - 1"/>
    <s v="tier - 2"/>
    <s v="R1011"/>
    <n v="19"/>
  </r>
  <r>
    <s v="Id234"/>
    <s v="Polen"/>
    <n v="40.185000000000002"/>
    <n v="4.66"/>
    <s v="No"/>
    <s v="yes"/>
    <x v="1"/>
    <n v="1"/>
    <x v="0"/>
    <s v="obesity"/>
    <s v="Normal"/>
    <s v="7-Jul-1994"/>
    <n v="34672.15"/>
    <s v="tier - 1"/>
    <s v="tier - 3"/>
    <s v="R1013"/>
    <n v="28"/>
  </r>
  <r>
    <s v="Id235"/>
    <s v="Lynch"/>
    <n v="40.28"/>
    <n v="6.11"/>
    <s v="No"/>
    <s v="yes"/>
    <x v="1"/>
    <n v="1"/>
    <x v="0"/>
    <s v="obesity"/>
    <s v="Prediabets"/>
    <s v="9-Oct-2004"/>
    <n v="34617.839999999997"/>
    <s v="tier - 1"/>
    <s v="tier - 3"/>
    <s v="R1016"/>
    <n v="18"/>
  </r>
  <r>
    <s v="Id236"/>
    <s v="Hufstader"/>
    <n v="37.29"/>
    <n v="4.46"/>
    <s v="No"/>
    <s v="yes"/>
    <x v="1"/>
    <n v="1"/>
    <x v="0"/>
    <s v="obesity"/>
    <s v="Normal"/>
    <s v="25-Nov-1976"/>
    <n v="34543.39"/>
    <s v="tier - 2"/>
    <s v="tier - 3"/>
    <s v="R1011"/>
    <n v="46"/>
  </r>
  <r>
    <s v="Id237"/>
    <s v="Doak"/>
    <n v="25.555"/>
    <n v="5.1100000000000003"/>
    <s v="No"/>
    <s v="No"/>
    <x v="2"/>
    <n v="1"/>
    <x v="0"/>
    <s v="over weight"/>
    <s v="Normal"/>
    <s v="24-Jun-1998"/>
    <n v="34472.839999999997"/>
    <s v="tier - 1"/>
    <s v="tier - 3"/>
    <s v="R1011"/>
    <n v="24"/>
  </r>
  <r>
    <s v="Id238"/>
    <s v="Noya"/>
    <n v="28.88"/>
    <n v="6.09"/>
    <s v="yes"/>
    <s v="yes"/>
    <x v="1"/>
    <n v="2"/>
    <x v="0"/>
    <s v="over weight"/>
    <s v="Prediabets"/>
    <s v="24-Sep-1990"/>
    <n v="34456.269999999997"/>
    <s v="tier - 1"/>
    <s v="tier - 2"/>
    <s v="R1011"/>
    <n v="32"/>
  </r>
  <r>
    <s v="Id239"/>
    <s v="Heninger"/>
    <n v="31.73"/>
    <n v="4.78"/>
    <s v="yes"/>
    <s v="yes"/>
    <x v="1"/>
    <n v="2"/>
    <x v="0"/>
    <s v="obesity"/>
    <s v="Normal"/>
    <s v="5-Oct-2003"/>
    <n v="34439.86"/>
    <s v="tier - 2"/>
    <s v="tier - 1"/>
    <s v="R1013"/>
    <n v="19"/>
  </r>
  <r>
    <s v="Id240"/>
    <s v="Richardson"/>
    <n v="28.975000000000001"/>
    <n v="7.62"/>
    <s v="No"/>
    <s v="No"/>
    <x v="1"/>
    <n v="0"/>
    <x v="0"/>
    <s v="over weight"/>
    <s v="Diabetes"/>
    <s v="1-Oct-1984"/>
    <n v="34402.22"/>
    <s v="tier - 2"/>
    <s v="tier - 3"/>
    <s v="R1011"/>
    <n v="38"/>
  </r>
  <r>
    <s v="Id241"/>
    <s v="Deucher"/>
    <n v="31.92"/>
    <n v="11.05"/>
    <s v="No"/>
    <s v="No"/>
    <x v="1"/>
    <n v="0"/>
    <x v="0"/>
    <s v="obesity"/>
    <s v="Diabetes"/>
    <s v="2-Oct-1983"/>
    <n v="34307.22"/>
    <s v="tier - 2"/>
    <s v="tier - 2"/>
    <s v="R1012"/>
    <n v="39"/>
  </r>
  <r>
    <s v="Id242"/>
    <s v="Wilson"/>
    <n v="15.82"/>
    <n v="4.5999999999999996"/>
    <s v="No"/>
    <s v="No"/>
    <x v="1"/>
    <n v="0"/>
    <x v="0"/>
    <s v="under weight"/>
    <s v="Normal"/>
    <s v="11-Oct-1986"/>
    <n v="34293.120000000003"/>
    <s v="tier - 1"/>
    <s v="tier - 2"/>
    <s v="R1011"/>
    <n v="36"/>
  </r>
  <r>
    <s v="Id243"/>
    <s v="Hall"/>
    <n v="20.8"/>
    <n v="4.87"/>
    <s v="yes"/>
    <s v="No"/>
    <x v="1"/>
    <n v="0"/>
    <x v="0"/>
    <s v="normal weight"/>
    <s v="Normal"/>
    <s v="30-Oct-1995"/>
    <n v="34289.43"/>
    <s v="tier - 1"/>
    <s v="tier - 1"/>
    <s v="R1011"/>
    <n v="27"/>
  </r>
  <r>
    <s v="Id244"/>
    <s v="Reed"/>
    <n v="26.18"/>
    <n v="6.12"/>
    <s v="No"/>
    <s v="yes"/>
    <x v="1"/>
    <n v="1"/>
    <x v="0"/>
    <s v="over weight"/>
    <s v="Prediabets"/>
    <s v="11-Jun-1998"/>
    <n v="34254.050000000003"/>
    <s v="tier - 1"/>
    <s v="tier - 3"/>
    <s v="R1019"/>
    <n v="24"/>
  </r>
  <r>
    <s v="Id245"/>
    <s v="Frome"/>
    <n v="35.42"/>
    <n v="4.6399999999999997"/>
    <s v="yes"/>
    <s v="No"/>
    <x v="1"/>
    <n v="0"/>
    <x v="0"/>
    <s v="obesity"/>
    <s v="Normal"/>
    <s v="5-Jul-1962"/>
    <n v="34218.019999999997"/>
    <s v="tier - 1"/>
    <s v="tier - 1"/>
    <s v="R1011"/>
    <n v="60"/>
  </r>
  <r>
    <s v="Id246"/>
    <s v="Creasy"/>
    <n v="28.4"/>
    <n v="5.97"/>
    <s v="No"/>
    <s v="No"/>
    <x v="2"/>
    <n v="1"/>
    <x v="0"/>
    <s v="over weight"/>
    <s v="Prediabets"/>
    <s v="21-Jul-1975"/>
    <n v="34210.33"/>
    <s v="tier - 2"/>
    <s v="tier - 1"/>
    <s v="R1012"/>
    <n v="47"/>
  </r>
  <r>
    <s v="Id247"/>
    <s v="Latimer"/>
    <n v="23.655000000000001"/>
    <n v="5.92"/>
    <s v="No"/>
    <s v="No"/>
    <x v="1"/>
    <n v="1"/>
    <x v="0"/>
    <s v="normal weight"/>
    <s v="Prediabets"/>
    <s v="25-Aug-1971"/>
    <n v="34205.07"/>
    <s v="tier - 2"/>
    <s v="tier - 2"/>
    <s v="R1011"/>
    <n v="51"/>
  </r>
  <r>
    <s v="Id248"/>
    <s v="Wei"/>
    <n v="32.395000000000003"/>
    <n v="6.66"/>
    <s v="No"/>
    <s v="No"/>
    <x v="1"/>
    <n v="0"/>
    <x v="0"/>
    <s v="obesity"/>
    <s v="Diabetes"/>
    <s v="6-Nov-1999"/>
    <n v="34166.269999999997"/>
    <s v="tier - 2"/>
    <s v="tier - 3"/>
    <s v="R1011"/>
    <n v="23"/>
  </r>
  <r>
    <s v="Id249"/>
    <s v="Hayes"/>
    <n v="15.68"/>
    <n v="6.16"/>
    <s v="yes"/>
    <s v="No"/>
    <x v="1"/>
    <n v="1"/>
    <x v="0"/>
    <s v="under weight"/>
    <s v="Prediabets"/>
    <s v="26-Dec-2002"/>
    <n v="34084.68"/>
    <s v="tier - 2"/>
    <s v="tier - 3"/>
    <s v="R1011"/>
    <n v="20"/>
  </r>
  <r>
    <s v="Id250"/>
    <s v="Velardo"/>
    <n v="23.844999999999999"/>
    <n v="4.43"/>
    <s v="No"/>
    <s v="No"/>
    <x v="1"/>
    <n v="0"/>
    <x v="0"/>
    <s v="normal weight"/>
    <s v="Normal"/>
    <s v="26-Jul-1972"/>
    <n v="34053.360000000001"/>
    <s v="tier - 2"/>
    <s v="tier - 2"/>
    <s v="R1011"/>
    <n v="50"/>
  </r>
  <r>
    <s v="Id251"/>
    <s v="Kastes"/>
    <n v="24.51"/>
    <n v="4.6900000000000004"/>
    <s v="No"/>
    <s v="No"/>
    <x v="1"/>
    <n v="0"/>
    <x v="0"/>
    <s v="normal weight"/>
    <s v="Normal"/>
    <s v="25-Sep-1994"/>
    <n v="33975.47"/>
    <s v="tier - 2"/>
    <s v="tier - 2"/>
    <s v="R1011"/>
    <n v="28"/>
  </r>
  <r>
    <s v="Id252"/>
    <s v="Escorcia"/>
    <n v="35.72"/>
    <n v="5.5"/>
    <s v="yes"/>
    <s v="No"/>
    <x v="1"/>
    <n v="0"/>
    <x v="0"/>
    <s v="obesity"/>
    <s v="Normal"/>
    <s v="27-Dec-2000"/>
    <n v="33907.550000000003"/>
    <s v="tier - 2"/>
    <s v="tier - 2"/>
    <s v="R1012"/>
    <n v="22"/>
  </r>
  <r>
    <s v="Id253"/>
    <s v="Larscheid"/>
    <n v="35.200000000000003"/>
    <n v="4.28"/>
    <s v="No"/>
    <s v="No"/>
    <x v="1"/>
    <n v="0"/>
    <x v="0"/>
    <s v="obesity"/>
    <s v="Normal"/>
    <s v="9-Aug-1997"/>
    <n v="33900.65"/>
    <s v="tier - 2"/>
    <s v="tier - 3"/>
    <s v="R1011"/>
    <n v="25"/>
  </r>
  <r>
    <s v="Id254"/>
    <s v="O'Bannon"/>
    <n v="50.38"/>
    <n v="5.8"/>
    <s v="No"/>
    <s v="No"/>
    <x v="1"/>
    <n v="0"/>
    <x v="0"/>
    <s v="obesity"/>
    <s v="Prediabets"/>
    <s v="26-Oct-2000"/>
    <n v="33829.39"/>
    <s v="tier - 2"/>
    <s v="tier - 3"/>
    <s v="R1011"/>
    <n v="22"/>
  </r>
  <r>
    <s v="Id255"/>
    <s v="Ridgway"/>
    <n v="28.785"/>
    <n v="8.82"/>
    <s v="No"/>
    <s v="No"/>
    <x v="1"/>
    <n v="0"/>
    <x v="0"/>
    <s v="over weight"/>
    <s v="Diabetes"/>
    <s v="11-Dec-1962"/>
    <n v="33753.32"/>
    <s v="tier - 1"/>
    <s v="tier - 3"/>
    <s v="R1011"/>
    <n v="60"/>
  </r>
  <r>
    <s v="Id256"/>
    <s v="Black"/>
    <n v="22.6"/>
    <n v="6.04"/>
    <s v="No"/>
    <s v="No"/>
    <x v="1"/>
    <n v="1"/>
    <x v="0"/>
    <s v="normal weight"/>
    <s v="Prediabets"/>
    <s v="12-Sep-2003"/>
    <n v="33750.29"/>
    <s v="tier - 1"/>
    <s v="tier - 3"/>
    <s v="R1012"/>
    <n v="19"/>
  </r>
  <r>
    <s v="Id257"/>
    <s v="Canton"/>
    <n v="30.59"/>
    <n v="11.62"/>
    <s v="No"/>
    <s v="No"/>
    <x v="1"/>
    <n v="0"/>
    <x v="0"/>
    <s v="obesity"/>
    <s v="Diabetes"/>
    <s v="1-Nov-2004"/>
    <n v="33732.69"/>
    <s v="tier - 1"/>
    <s v="tier - 1"/>
    <s v="R1017"/>
    <n v="18"/>
  </r>
  <r>
    <s v="Id258"/>
    <s v="Fine"/>
    <n v="27.72"/>
    <n v="6.43"/>
    <s v="No"/>
    <s v="No"/>
    <x v="1"/>
    <n v="1"/>
    <x v="0"/>
    <s v="over weight"/>
    <s v="Diabetes"/>
    <s v="28-Nov-1993"/>
    <n v="33707.550000000003"/>
    <s v="tier - 2"/>
    <s v="tier - 2"/>
    <s v="R1011"/>
    <n v="29"/>
  </r>
  <r>
    <s v="Id259"/>
    <s v="Bui"/>
    <n v="33.99"/>
    <n v="4.55"/>
    <s v="No"/>
    <s v="No"/>
    <x v="1"/>
    <n v="1"/>
    <x v="0"/>
    <s v="obesity"/>
    <s v="Normal"/>
    <s v="9-Sep-2003"/>
    <n v="33611.71"/>
    <s v="tier - 1"/>
    <s v="tier - 2"/>
    <s v="R1011"/>
    <n v="19"/>
  </r>
  <r>
    <s v="Id260"/>
    <s v="Riepma"/>
    <n v="39.49"/>
    <n v="4.8099999999999996"/>
    <s v="No"/>
    <s v="No"/>
    <x v="1"/>
    <n v="1"/>
    <x v="0"/>
    <s v="obesity"/>
    <s v="Normal"/>
    <s v="22-Jul-1984"/>
    <n v="33527.1"/>
    <s v="tier - 2"/>
    <s v="tier - 3"/>
    <s v="R1011"/>
    <n v="38"/>
  </r>
  <r>
    <s v="Id261"/>
    <s v="Inman"/>
    <n v="23.1"/>
    <n v="5.92"/>
    <s v="yes"/>
    <s v="No"/>
    <x v="1"/>
    <n v="1"/>
    <x v="0"/>
    <s v="normal weight"/>
    <s v="Prediabets"/>
    <s v="25-Aug-2002"/>
    <n v="33475.82"/>
    <s v="tier - 1"/>
    <s v="tier - 1"/>
    <s v="R1018"/>
    <n v="20"/>
  </r>
  <r>
    <s v="Id262"/>
    <s v="Kruzel"/>
    <n v="30.5"/>
    <n v="5.88"/>
    <s v="yes"/>
    <s v="No"/>
    <x v="1"/>
    <n v="1"/>
    <x v="0"/>
    <s v="obesity"/>
    <s v="Prediabets"/>
    <s v="18-Jun-1970"/>
    <n v="33471.97"/>
    <s v="tier - 2"/>
    <s v="tier - 2"/>
    <s v="R1012"/>
    <n v="52"/>
  </r>
  <r>
    <s v="Id263"/>
    <s v="Lindsay"/>
    <n v="32.67"/>
    <n v="5.61"/>
    <s v="yes"/>
    <s v="No"/>
    <x v="1"/>
    <n v="1"/>
    <x v="0"/>
    <s v="obesity"/>
    <s v="Normal"/>
    <s v="7-Dec-1985"/>
    <n v="33450.99"/>
    <s v="tier - 2"/>
    <s v="tier - 2"/>
    <s v="R1011"/>
    <n v="37"/>
  </r>
  <r>
    <s v="Id264"/>
    <s v="Land"/>
    <n v="33.659999999999997"/>
    <n v="4.2"/>
    <s v="yes"/>
    <s v="No"/>
    <x v="1"/>
    <n v="1"/>
    <x v="0"/>
    <s v="obesity"/>
    <s v="Normal"/>
    <s v="5-Sep-1972"/>
    <n v="33344.449999999997"/>
    <s v="tier - 2"/>
    <s v="tier - 3"/>
    <s v="R1011"/>
    <n v="50"/>
  </r>
  <r>
    <s v="Id265"/>
    <s v="Brecher"/>
    <n v="29.98"/>
    <n v="6.03"/>
    <s v="No"/>
    <s v="yes"/>
    <x v="1"/>
    <n v="1"/>
    <x v="0"/>
    <s v="unobesity"/>
    <s v="Prediabets"/>
    <s v="28-Nov-2003"/>
    <n v="33307.550000000003"/>
    <s v="tier - 2"/>
    <s v="tier - 3"/>
    <s v="R1012"/>
    <n v="19"/>
  </r>
  <r>
    <s v="Id266"/>
    <s v="Debolt"/>
    <n v="17.97"/>
    <n v="6.3"/>
    <s v="No"/>
    <s v="No"/>
    <x v="1"/>
    <n v="0"/>
    <x v="0"/>
    <s v="under weight"/>
    <s v="Prediabets"/>
    <s v="12-Oct-1990"/>
    <n v="33292.83"/>
    <s v="tier - 2"/>
    <s v="tier - 1"/>
    <s v="R1011"/>
    <n v="32"/>
  </r>
  <r>
    <s v="Id267"/>
    <s v="Oswalt"/>
    <n v="27.55"/>
    <n v="4.5599999999999996"/>
    <s v="yes"/>
    <s v="No"/>
    <x v="2"/>
    <n v="1"/>
    <x v="0"/>
    <s v="over weight"/>
    <s v="Normal"/>
    <s v="15-Jul-1985"/>
    <n v="33121"/>
    <s v="tier - 2"/>
    <s v="tier - 1"/>
    <s v="R1011"/>
    <n v="37"/>
  </r>
  <r>
    <s v="Id268"/>
    <s v="Boyd"/>
    <n v="20.234999999999999"/>
    <n v="6.17"/>
    <s v="yes"/>
    <s v="yes"/>
    <x v="1"/>
    <n v="2"/>
    <x v="0"/>
    <s v="normal weight"/>
    <s v="Prediabets"/>
    <s v="30-Oct-1969"/>
    <n v="33090.660000000003"/>
    <s v="tier - 2"/>
    <s v="tier - 2"/>
    <s v="R1011"/>
    <n v="53"/>
  </r>
  <r>
    <s v="Id269"/>
    <s v="Bulewich"/>
    <n v="35.625"/>
    <n v="4.68"/>
    <s v="yes"/>
    <s v="No"/>
    <x v="2"/>
    <n v="1"/>
    <x v="0"/>
    <s v="obesity"/>
    <s v="Normal"/>
    <s v="1-Jul-1962"/>
    <n v="33074.94"/>
    <s v="tier - 1"/>
    <s v="tier - 2"/>
    <s v="R1011"/>
    <n v="60"/>
  </r>
  <r>
    <s v="Id270"/>
    <s v="Fukuda"/>
    <n v="17.3"/>
    <n v="4.75"/>
    <s v="No"/>
    <s v="No"/>
    <x v="1"/>
    <n v="0"/>
    <x v="0"/>
    <s v="under weight"/>
    <s v="Normal"/>
    <s v="28-Jul-1994"/>
    <n v="33057.230000000003"/>
    <s v="tier - 1"/>
    <s v="tier - 2"/>
    <s v="R1011"/>
    <n v="28"/>
  </r>
  <r>
    <s v="Id271"/>
    <s v="Phillips"/>
    <n v="18.46"/>
    <n v="5.25"/>
    <s v="No"/>
    <s v="No"/>
    <x v="1"/>
    <n v="0"/>
    <x v="0"/>
    <s v="under weight"/>
    <s v="Normal"/>
    <s v="10-Jul-1967"/>
    <n v="33025.32"/>
    <s v="tier - 2"/>
    <s v="tier - 3"/>
    <s v="R1011"/>
    <n v="55"/>
  </r>
  <r>
    <s v="Id272"/>
    <s v="Maddison"/>
    <n v="31.13"/>
    <n v="11.02"/>
    <s v="No"/>
    <s v="No"/>
    <x v="1"/>
    <n v="0"/>
    <x v="0"/>
    <s v="obesity"/>
    <s v="Diabetes"/>
    <s v="8-Jul-1995"/>
    <n v="33017.46"/>
    <s v="tier - 1"/>
    <s v="tier - 1"/>
    <s v="R1011"/>
    <n v="27"/>
  </r>
  <r>
    <s v="Id273"/>
    <s v="Lockwood"/>
    <n v="28.06"/>
    <n v="8.93"/>
    <s v="No"/>
    <s v="No"/>
    <x v="1"/>
    <n v="0"/>
    <x v="0"/>
    <s v="over weight"/>
    <s v="Diabetes"/>
    <s v="24-Aug-1971"/>
    <n v="32947.629999999997"/>
    <s v="tier - 2"/>
    <s v="tier - 1"/>
    <s v="R1011"/>
    <n v="51"/>
  </r>
  <r>
    <s v="Id274"/>
    <s v="Defilippi"/>
    <n v="17.399999999999999"/>
    <n v="4.5"/>
    <s v="yes"/>
    <s v="No"/>
    <x v="1"/>
    <n v="0"/>
    <x v="0"/>
    <s v="under weight"/>
    <s v="Normal"/>
    <s v="17-Nov-1981"/>
    <n v="32906.69"/>
    <s v="tier - 2"/>
    <s v="tier - 3"/>
    <s v="R1011"/>
    <n v="41"/>
  </r>
  <r>
    <s v="Id275"/>
    <s v="Jackson"/>
    <n v="22.135000000000002"/>
    <n v="4.46"/>
    <s v="yes"/>
    <s v="No"/>
    <x v="1"/>
    <n v="0"/>
    <x v="0"/>
    <s v="normal weight"/>
    <s v="Normal"/>
    <s v="4-Dec-1995"/>
    <n v="32827.51"/>
    <s v="tier - 1"/>
    <s v="tier - 2"/>
    <s v="R1011"/>
    <n v="27"/>
  </r>
  <r>
    <s v="Id276"/>
    <s v="Ozahowski"/>
    <n v="26.4"/>
    <n v="6.22"/>
    <s v="yes"/>
    <s v="No"/>
    <x v="1"/>
    <n v="0"/>
    <x v="0"/>
    <s v="over weight"/>
    <s v="Prediabets"/>
    <s v="12-Dec-1980"/>
    <n v="32787.46"/>
    <s v="tier - 1"/>
    <s v="tier - 3"/>
    <s v="R1012"/>
    <n v="42"/>
  </r>
  <r>
    <s v="Id277"/>
    <s v="Guthals"/>
    <n v="30.3"/>
    <n v="4.7300000000000004"/>
    <s v="yes"/>
    <s v="No"/>
    <x v="2"/>
    <n v="1"/>
    <x v="0"/>
    <s v="obesity"/>
    <s v="Normal"/>
    <s v="7-Nov-1972"/>
    <n v="32765.33"/>
    <s v="tier - 2"/>
    <s v="tier - 2"/>
    <s v="R1012"/>
    <n v="50"/>
  </r>
  <r>
    <s v="Id278"/>
    <s v="Yates"/>
    <n v="28.31"/>
    <n v="6.41"/>
    <s v="No"/>
    <s v="yes"/>
    <x v="1"/>
    <n v="1"/>
    <x v="0"/>
    <s v="over weight"/>
    <s v="Diabetes"/>
    <s v="6-Dec-1974"/>
    <n v="32760.48"/>
    <s v="tier - 1"/>
    <s v="tier - 1"/>
    <s v="R1011"/>
    <n v="48"/>
  </r>
  <r>
    <s v="Id279"/>
    <s v="Samuelson"/>
    <n v="31.35"/>
    <n v="5.84"/>
    <s v="No"/>
    <s v="yes"/>
    <x v="1"/>
    <n v="1"/>
    <x v="0"/>
    <s v="obesity"/>
    <s v="Prediabets"/>
    <s v="9-Jul-1990"/>
    <n v="32734.19"/>
    <s v="tier - 2"/>
    <s v="tier - 1"/>
    <s v="R1012"/>
    <n v="32"/>
  </r>
  <r>
    <s v="Id280"/>
    <s v="Lemos"/>
    <n v="17.670000000000002"/>
    <n v="5.53"/>
    <s v="yes"/>
    <s v="No"/>
    <x v="1"/>
    <n v="0"/>
    <x v="0"/>
    <s v="under weight"/>
    <s v="Normal"/>
    <s v="30-Sep-1990"/>
    <n v="32716.2"/>
    <s v="tier - 1"/>
    <s v="tier - 2"/>
    <s v="R1011"/>
    <n v="32"/>
  </r>
  <r>
    <s v="Id281"/>
    <s v="Seynders"/>
    <n v="24.96"/>
    <n v="4.57"/>
    <s v="No"/>
    <s v="No"/>
    <x v="1"/>
    <n v="0"/>
    <x v="0"/>
    <s v="unobesity"/>
    <s v="Normal"/>
    <s v="1-Nov-1968"/>
    <n v="32686.080000000002"/>
    <s v="tier - 2"/>
    <s v="tier - 3"/>
    <s v="R1011"/>
    <n v="54"/>
  </r>
  <r>
    <s v="Id282"/>
    <s v="Saunders"/>
    <n v="38.06"/>
    <n v="6.16"/>
    <s v="No"/>
    <s v="No"/>
    <x v="1"/>
    <n v="0"/>
    <x v="0"/>
    <s v="obesity"/>
    <s v="Prediabets"/>
    <s v="13-Jul-1990"/>
    <n v="32672.11"/>
    <s v="tier - 1"/>
    <s v="tier - 1"/>
    <s v="R1011"/>
    <n v="32"/>
  </r>
  <r>
    <s v="Id283"/>
    <s v="Walker"/>
    <n v="28.12"/>
    <n v="5.05"/>
    <s v="No"/>
    <s v="No"/>
    <x v="1"/>
    <n v="0"/>
    <x v="0"/>
    <s v="over weight"/>
    <s v="Normal"/>
    <s v="8-Oct-2003"/>
    <n v="32548.34"/>
    <s v="tier - 1"/>
    <s v="tier - 2"/>
    <s v="R1013"/>
    <n v="19"/>
  </r>
  <r>
    <s v="Id284"/>
    <s v="Lam"/>
    <n v="31.065000000000001"/>
    <n v="4.57"/>
    <s v="yes"/>
    <s v="No"/>
    <x v="1"/>
    <n v="0"/>
    <x v="0"/>
    <s v="obesity"/>
    <s v="Normal"/>
    <s v="19-Sep-1976"/>
    <n v="32485.46"/>
    <s v="tier - 2"/>
    <s v="tier - 1"/>
    <s v="R1011"/>
    <n v="46"/>
  </r>
  <r>
    <s v="Id285"/>
    <s v="Sweigart"/>
    <n v="24.51"/>
    <n v="4.24"/>
    <s v="No"/>
    <s v="No"/>
    <x v="2"/>
    <n v="1"/>
    <x v="0"/>
    <s v="normal weight"/>
    <s v="Normal"/>
    <s v="27-Sep-1981"/>
    <n v="32462.35"/>
    <s v="tier - 2"/>
    <s v="tier - 2"/>
    <s v="R1011"/>
    <n v="41"/>
  </r>
  <r>
    <s v="Id286"/>
    <s v="Sieczkowski"/>
    <n v="24.605"/>
    <n v="5.62"/>
    <s v="No"/>
    <s v="No"/>
    <x v="2"/>
    <n v="1"/>
    <x v="0"/>
    <s v="normal weight"/>
    <s v="Normal"/>
    <s v="9-Aug-1976"/>
    <n v="32430.22"/>
    <s v="tier - 2"/>
    <s v="tier - 3"/>
    <s v="R1011"/>
    <n v="46"/>
  </r>
  <r>
    <s v="Id287"/>
    <s v="Jurgens"/>
    <n v="25.745000000000001"/>
    <n v="4.34"/>
    <s v="No"/>
    <s v="No"/>
    <x v="2"/>
    <n v="1"/>
    <x v="0"/>
    <s v="over weight"/>
    <s v="Normal"/>
    <s v="19-Oct-1972"/>
    <n v="32428.63"/>
    <s v="tier - 2"/>
    <s v="tier - 2"/>
    <s v="R1011"/>
    <n v="50"/>
  </r>
  <r>
    <s v="Id288"/>
    <s v="Hackman"/>
    <n v="31.824999999999999"/>
    <n v="4.7"/>
    <s v="No"/>
    <s v="No"/>
    <x v="2"/>
    <n v="1"/>
    <x v="0"/>
    <s v="obesity"/>
    <s v="Normal"/>
    <s v="2-Dec-1986"/>
    <n v="32288.49"/>
    <s v="tier - 2"/>
    <s v="tier - 2"/>
    <s v="R1011"/>
    <n v="36"/>
  </r>
  <r>
    <s v="Id289"/>
    <s v="Klarich"/>
    <n v="26.22"/>
    <n v="4.6500000000000004"/>
    <s v="yes"/>
    <s v="No"/>
    <x v="2"/>
    <n v="1"/>
    <x v="0"/>
    <s v="over weight"/>
    <s v="Normal"/>
    <s v="17-Dec-1975"/>
    <n v="32259.96"/>
    <s v="tier - 2"/>
    <s v="tier - 3"/>
    <s v="R1012"/>
    <n v="47"/>
  </r>
  <r>
    <s v="Id290"/>
    <s v="Schulten"/>
    <n v="16.72"/>
    <n v="4.38"/>
    <s v="yes"/>
    <s v="No"/>
    <x v="1"/>
    <n v="1"/>
    <x v="0"/>
    <s v="under weight"/>
    <s v="Normal"/>
    <s v="8-Sep-1994"/>
    <n v="32222.81"/>
    <s v="tier - 2"/>
    <s v="tier - 1"/>
    <s v="R1011"/>
    <n v="28"/>
  </r>
  <r>
    <s v="Id291"/>
    <s v="Fagerstrom"/>
    <n v="30.59"/>
    <n v="6.3"/>
    <s v="yes"/>
    <s v="No"/>
    <x v="2"/>
    <n v="1"/>
    <x v="0"/>
    <s v="obesity"/>
    <s v="Prediabets"/>
    <s v="11-Sep-1969"/>
    <n v="32192.76"/>
    <s v="tier - 1"/>
    <s v="tier - 2"/>
    <s v="R1011"/>
    <n v="53"/>
  </r>
  <r>
    <s v="Id292"/>
    <s v="Bien"/>
    <n v="39.615000000000002"/>
    <n v="6.32"/>
    <s v="No"/>
    <s v="No"/>
    <x v="2"/>
    <n v="1"/>
    <x v="0"/>
    <s v="obesity"/>
    <s v="Prediabets"/>
    <s v="10-Nov-1978"/>
    <n v="32108.66"/>
    <s v="tier - 1"/>
    <s v="tier - 3"/>
    <s v="R1017"/>
    <n v="44"/>
  </r>
  <r>
    <s v="Id293"/>
    <s v="Hess"/>
    <n v="23.18"/>
    <n v="4.24"/>
    <s v="No"/>
    <s v="yes"/>
    <x v="1"/>
    <n v="1"/>
    <x v="0"/>
    <s v="normal weight"/>
    <s v="Normal"/>
    <s v="13-Sep-1993"/>
    <n v="32086.21"/>
    <s v="tier - 1"/>
    <s v="tier - 3"/>
    <s v="R1011"/>
    <n v="29"/>
  </r>
  <r>
    <s v="Id294"/>
    <s v="Shaw"/>
    <n v="30.4"/>
    <n v="5.56"/>
    <s v="yes"/>
    <s v="yes"/>
    <x v="1"/>
    <n v="1"/>
    <x v="0"/>
    <s v="obesity"/>
    <s v="Normal"/>
    <s v="21-Sep-1972"/>
    <n v="31980.89"/>
    <s v="tier - 2"/>
    <s v="tier - 1"/>
    <s v="R1011"/>
    <n v="50"/>
  </r>
  <r>
    <s v="Id295"/>
    <s v="Williams"/>
    <n v="39.805"/>
    <n v="4.38"/>
    <s v="No"/>
    <s v="yes"/>
    <x v="1"/>
    <n v="1"/>
    <x v="0"/>
    <s v="obesity"/>
    <s v="Normal"/>
    <s v="25-Sep-1975"/>
    <n v="31897.1"/>
    <s v="tier - 2"/>
    <s v="tier - 3"/>
    <s v="R1011"/>
    <n v="47"/>
  </r>
  <r>
    <s v="Id296"/>
    <s v="Menzies"/>
    <n v="25.44"/>
    <n v="6.04"/>
    <s v="yes"/>
    <s v="No"/>
    <x v="2"/>
    <n v="1"/>
    <x v="0"/>
    <s v="over weight"/>
    <s v="Prediabets"/>
    <s v="10-Sep-1984"/>
    <n v="31743.919999999998"/>
    <s v="tier - 2"/>
    <s v="tier - 1"/>
    <s v="R1011"/>
    <n v="38"/>
  </r>
  <r>
    <s v="Id297"/>
    <s v="Buehler"/>
    <n v="30.13"/>
    <n v="5.71"/>
    <s v="No"/>
    <s v="yes"/>
    <x v="1"/>
    <n v="1"/>
    <x v="0"/>
    <s v="obesity"/>
    <s v="Prediabets"/>
    <s v="14-Oct-1977"/>
    <n v="31736.7"/>
    <s v="tier - 2"/>
    <s v="tier - 2"/>
    <s v="R1012"/>
    <n v="45"/>
  </r>
  <r>
    <s v="Id298"/>
    <s v="Degen"/>
    <n v="17.385000000000002"/>
    <n v="5.84"/>
    <s v="No"/>
    <s v="No"/>
    <x v="1"/>
    <n v="0"/>
    <x v="0"/>
    <s v="under weight"/>
    <s v="Prediabets"/>
    <s v="13-Dec-1960"/>
    <n v="31620"/>
    <s v="tier - 2"/>
    <s v="tier - 1"/>
    <s v="R1024"/>
    <n v="62"/>
  </r>
  <r>
    <s v="Id299"/>
    <s v="Arsenault"/>
    <n v="27.36"/>
    <n v="6.22"/>
    <s v="No"/>
    <s v="No"/>
    <x v="1"/>
    <n v="0"/>
    <x v="0"/>
    <s v="over weight"/>
    <s v="Prediabets"/>
    <s v="29-Oct-1975"/>
    <n v="31591.82"/>
    <s v="tier - 2"/>
    <s v="tier - 1"/>
    <s v="R1011"/>
    <n v="47"/>
  </r>
  <r>
    <s v="Id300"/>
    <s v="Hoff"/>
    <n v="32.119999999999997"/>
    <n v="5.33"/>
    <s v="No"/>
    <s v="yes"/>
    <x v="1"/>
    <n v="1"/>
    <x v="0"/>
    <s v="obesity"/>
    <s v="Normal"/>
    <s v="8-Oct-1974"/>
    <n v="31368.81"/>
    <s v="tier - 2"/>
    <s v="tier - 3"/>
    <s v="R1011"/>
    <n v="48"/>
  </r>
  <r>
    <s v="Id301"/>
    <s v="Hall"/>
    <n v="20.614999999999998"/>
    <n v="6.05"/>
    <s v="No"/>
    <s v="No"/>
    <x v="2"/>
    <n v="1"/>
    <x v="0"/>
    <s v="normal weight"/>
    <s v="Prediabets"/>
    <s v="27-Sep-1995"/>
    <n v="31328.27"/>
    <s v="tier - 2"/>
    <s v="tier - 2"/>
    <s v="R1011"/>
    <n v="27"/>
  </r>
  <r>
    <s v="Id302"/>
    <s v="Ashley"/>
    <n v="29.68"/>
    <n v="5.68"/>
    <s v="No"/>
    <s v="yes"/>
    <x v="1"/>
    <n v="1"/>
    <x v="0"/>
    <s v="over weight"/>
    <s v="Normal"/>
    <s v="9-Jul-1968"/>
    <n v="31322.53"/>
    <s v="tier - 2"/>
    <s v="tier - 1"/>
    <s v="R1011"/>
    <n v="54"/>
  </r>
  <r>
    <s v="Id303"/>
    <s v="Rindahl"/>
    <n v="24.225000000000001"/>
    <n v="4.42"/>
    <s v="No"/>
    <s v="No"/>
    <x v="1"/>
    <n v="1"/>
    <x v="0"/>
    <s v="normal weight"/>
    <s v="Normal"/>
    <s v="22-Jul-2000"/>
    <n v="31234.560000000001"/>
    <s v="tier - 1"/>
    <s v="tier - 1"/>
    <s v="R1011"/>
    <n v="22"/>
  </r>
  <r>
    <s v="Id304"/>
    <s v="Clark"/>
    <n v="29.925000000000001"/>
    <n v="5.3"/>
    <s v="No"/>
    <s v="No"/>
    <x v="1"/>
    <n v="1"/>
    <x v="0"/>
    <s v="unobesity"/>
    <s v="Normal"/>
    <s v="9-Nov-2004"/>
    <n v="31196.61"/>
    <s v="tier - 2"/>
    <s v="tier - 1"/>
    <s v="R1011"/>
    <n v="18"/>
  </r>
  <r>
    <s v="Id305"/>
    <s v="Irish"/>
    <n v="33.344999999999999"/>
    <n v="4.29"/>
    <s v="No"/>
    <s v="No"/>
    <x v="1"/>
    <n v="1"/>
    <x v="0"/>
    <s v="obesity"/>
    <s v="Normal"/>
    <s v="9-Sep-1961"/>
    <n v="30942.19"/>
    <s v="tier - 2"/>
    <s v="tier - 2"/>
    <s v="R1013"/>
    <n v="61"/>
  </r>
  <r>
    <s v="Id306"/>
    <s v="Richardson"/>
    <n v="27.2"/>
    <n v="5.83"/>
    <s v="No"/>
    <s v="No"/>
    <x v="2"/>
    <n v="1"/>
    <x v="0"/>
    <s v="over weight"/>
    <s v="Prediabets"/>
    <s v="5-Sep-1988"/>
    <n v="30763.01"/>
    <s v="tier - 2"/>
    <s v="tier - 1"/>
    <s v="R1011"/>
    <n v="34"/>
  </r>
  <r>
    <s v="Id307"/>
    <s v="Dewitt"/>
    <n v="27.94"/>
    <n v="6.08"/>
    <s v="No"/>
    <s v="No"/>
    <x v="2"/>
    <n v="1"/>
    <x v="0"/>
    <s v="over weight"/>
    <s v="Prediabets"/>
    <s v="21-Dec-1983"/>
    <n v="30724.44"/>
    <s v="tier - 2"/>
    <s v="tier - 3"/>
    <s v="R1011"/>
    <n v="39"/>
  </r>
  <r>
    <s v="Id308"/>
    <s v="Hickman"/>
    <n v="29.45"/>
    <n v="5.24"/>
    <s v="yes"/>
    <s v="No"/>
    <x v="1"/>
    <n v="0"/>
    <x v="0"/>
    <s v="over weight"/>
    <s v="Normal"/>
    <s v="21-Sep-1999"/>
    <n v="30697.71"/>
    <s v="tier - 1"/>
    <s v="tier - 2"/>
    <s v="R1011"/>
    <n v="23"/>
  </r>
  <r>
    <s v="Id309"/>
    <s v="Gonzalez"/>
    <n v="28.12"/>
    <n v="5.55"/>
    <s v="yes"/>
    <s v="yes"/>
    <x v="1"/>
    <n v="2"/>
    <x v="0"/>
    <s v="over weight"/>
    <s v="Normal"/>
    <s v="11-Nov-1970"/>
    <n v="30625.65"/>
    <s v="tier - 2"/>
    <s v="tier - 3"/>
    <s v="R1011"/>
    <n v="52"/>
  </r>
  <r>
    <s v="Id310"/>
    <s v="Difani"/>
    <n v="34.865000000000002"/>
    <n v="4.8"/>
    <s v="No"/>
    <s v="No"/>
    <x v="1"/>
    <n v="0"/>
    <x v="0"/>
    <s v="obesity"/>
    <s v="Normal"/>
    <s v="10-Aug-1986"/>
    <n v="30530.5"/>
    <s v="tier - 2"/>
    <s v="tier - 1"/>
    <s v="R1011"/>
    <n v="36"/>
  </r>
  <r>
    <s v="Id311"/>
    <s v="Turner"/>
    <n v="29.15"/>
    <n v="4.91"/>
    <s v="yes"/>
    <s v="No"/>
    <x v="1"/>
    <n v="0"/>
    <x v="0"/>
    <s v="over weight"/>
    <s v="Normal"/>
    <s v="3-Sep-1983"/>
    <n v="30457.37"/>
    <s v="tier - 2"/>
    <s v="tier - 1"/>
    <s v="R1012"/>
    <n v="39"/>
  </r>
  <r>
    <s v="Id312"/>
    <s v="Widmann"/>
    <n v="30"/>
    <n v="4.33"/>
    <s v="yes"/>
    <s v="No"/>
    <x v="1"/>
    <n v="0"/>
    <x v="0"/>
    <s v="unobesity"/>
    <s v="Normal"/>
    <s v="28-Oct-1998"/>
    <n v="30422.03"/>
    <s v="tier - 2"/>
    <s v="tier - 3"/>
    <s v="R1011"/>
    <n v="24"/>
  </r>
  <r>
    <s v="Id313"/>
    <s v="Tunney"/>
    <n v="23.4"/>
    <n v="5.53"/>
    <s v="No"/>
    <s v="No"/>
    <x v="2"/>
    <n v="1"/>
    <x v="0"/>
    <s v="normal weight"/>
    <s v="Normal"/>
    <s v="3-Sep-1976"/>
    <n v="30409.53"/>
    <s v="tier - 2"/>
    <s v="tier - 3"/>
    <s v="R1012"/>
    <n v="46"/>
  </r>
  <r>
    <s v="Id314"/>
    <s v="San Juan"/>
    <n v="46.53"/>
    <n v="4.84"/>
    <s v="yes"/>
    <s v="No"/>
    <x v="1"/>
    <n v="0"/>
    <x v="0"/>
    <s v="obesity"/>
    <s v="Normal"/>
    <s v="30-Jul-1969"/>
    <n v="30366.93"/>
    <s v="tier - 2"/>
    <s v="tier - 2"/>
    <s v="R1011"/>
    <n v="53"/>
  </r>
  <r>
    <s v="Id315"/>
    <s v="Croll"/>
    <n v="29.77"/>
    <n v="9.9"/>
    <s v="No"/>
    <s v="No"/>
    <x v="1"/>
    <n v="0"/>
    <x v="0"/>
    <s v="over weight"/>
    <s v="Diabetes"/>
    <s v="1-Jun-2004"/>
    <n v="30328.27"/>
    <s v="tier - 2"/>
    <s v="tier - 2"/>
    <s v="R1011"/>
    <n v="19"/>
  </r>
  <r>
    <s v="Id316"/>
    <s v="Rolfes"/>
    <n v="24.1"/>
    <n v="4.4000000000000004"/>
    <s v="yes"/>
    <s v="No"/>
    <x v="1"/>
    <n v="1"/>
    <x v="0"/>
    <s v="normal weight"/>
    <s v="Normal"/>
    <s v="24-Jul-1972"/>
    <n v="30284.639999999999"/>
    <s v="tier - 1"/>
    <s v="tier - 1"/>
    <s v="R1012"/>
    <n v="50"/>
  </r>
  <r>
    <s v="Id317"/>
    <s v="Hinkle"/>
    <n v="16.71"/>
    <n v="4.18"/>
    <s v="No"/>
    <s v="No"/>
    <x v="1"/>
    <n v="1"/>
    <x v="0"/>
    <s v="under weight"/>
    <s v="Normal"/>
    <s v="15-Sep-1962"/>
    <n v="30260"/>
    <s v="tier - 1"/>
    <s v="tier - 1"/>
    <s v="R1014"/>
    <n v="60"/>
  </r>
  <r>
    <s v="Id318"/>
    <s v="Leuchanka"/>
    <n v="19.37"/>
    <n v="4.18"/>
    <s v="No"/>
    <s v="No"/>
    <x v="1"/>
    <n v="0"/>
    <x v="0"/>
    <s v="normal weight"/>
    <s v="Normal"/>
    <s v="13-Sep-1963"/>
    <n v="30184.94"/>
    <s v="tier - 1"/>
    <s v="tier - 1"/>
    <s v="R1014"/>
    <n v="59"/>
  </r>
  <r>
    <s v="Id319"/>
    <s v="Ayr"/>
    <n v="30.36"/>
    <n v="9.39"/>
    <s v="No"/>
    <s v="No"/>
    <x v="1"/>
    <n v="0"/>
    <x v="0"/>
    <s v="obesity"/>
    <s v="Diabetes"/>
    <s v="11-Aug-1958"/>
    <n v="30166.62"/>
    <s v="tier - 1"/>
    <s v="tier - 3"/>
    <s v="R1012"/>
    <n v="64"/>
  </r>
  <r>
    <s v="Id320"/>
    <s v="Siegel"/>
    <n v="15.57"/>
    <n v="4.07"/>
    <s v="yes"/>
    <s v="No"/>
    <x v="1"/>
    <n v="1"/>
    <x v="0"/>
    <s v="under weight"/>
    <s v="Normal"/>
    <s v="25-Dec-1971"/>
    <n v="30134.75"/>
    <s v="tier - 2"/>
    <s v="tier - 3"/>
    <s v="R1011"/>
    <n v="51"/>
  </r>
  <r>
    <s v="Id321"/>
    <s v="Penrose"/>
    <n v="34.484999999999999"/>
    <n v="4.7"/>
    <s v="yes"/>
    <s v="No"/>
    <x v="2"/>
    <n v="1"/>
    <x v="0"/>
    <s v="obesity"/>
    <s v="Normal"/>
    <s v="2-Sep-1979"/>
    <n v="30095.97"/>
    <s v="tier - 2"/>
    <s v="tier - 3"/>
    <s v="R1011"/>
    <n v="43"/>
  </r>
  <r>
    <s v="Id322"/>
    <s v="Schuler"/>
    <n v="25.27"/>
    <n v="5.83"/>
    <s v="No"/>
    <s v="No"/>
    <x v="1"/>
    <n v="1"/>
    <x v="0"/>
    <s v="over weight"/>
    <s v="Prediabets"/>
    <s v="16-Jun-1967"/>
    <n v="30063.58"/>
    <s v="tier - 1"/>
    <s v="tier - 1"/>
    <s v="R1012"/>
    <n v="55"/>
  </r>
  <r>
    <s v="Id323"/>
    <s v="Walker"/>
    <n v="26.6"/>
    <n v="4.33"/>
    <s v="No"/>
    <s v="No"/>
    <x v="1"/>
    <n v="1"/>
    <x v="0"/>
    <s v="over weight"/>
    <s v="Normal"/>
    <s v="4-Aug-1981"/>
    <n v="30026.87"/>
    <s v="tier - 2"/>
    <s v="tier - 3"/>
    <s v="R1012"/>
    <n v="41"/>
  </r>
  <r>
    <s v="Id324"/>
    <s v="Stange"/>
    <n v="28.48"/>
    <n v="6.22"/>
    <s v="yes"/>
    <s v="No"/>
    <x v="2"/>
    <n v="1"/>
    <x v="0"/>
    <s v="over weight"/>
    <s v="Prediabets"/>
    <s v="5-Oct-1991"/>
    <n v="29969.67"/>
    <s v="tier - 1"/>
    <s v="tier - 1"/>
    <s v="R1011"/>
    <n v="31"/>
  </r>
  <r>
    <s v="Id325"/>
    <s v="Roy"/>
    <n v="31.79"/>
    <n v="7.09"/>
    <s v="No"/>
    <s v="No"/>
    <x v="1"/>
    <n v="0"/>
    <x v="0"/>
    <s v="obesity"/>
    <s v="Diabetes"/>
    <s v="12-Jun-1976"/>
    <n v="29933.75"/>
    <s v="tier - 1"/>
    <s v="tier - 1"/>
    <s v="R1011"/>
    <n v="46"/>
  </r>
  <r>
    <s v="Id326"/>
    <s v="Potere"/>
    <n v="30.875"/>
    <n v="5.54"/>
    <s v="No"/>
    <s v="No"/>
    <x v="1"/>
    <n v="0"/>
    <x v="0"/>
    <s v="obesity"/>
    <s v="Normal"/>
    <s v="30-Dec-1988"/>
    <n v="29929.56"/>
    <s v="tier - 1"/>
    <s v="tier - 1"/>
    <s v="R1011"/>
    <n v="34"/>
  </r>
  <r>
    <s v="Id327"/>
    <s v="Podgurski"/>
    <n v="16.079999999999998"/>
    <n v="5.94"/>
    <s v="No"/>
    <s v="No"/>
    <x v="1"/>
    <n v="0"/>
    <x v="0"/>
    <s v="under weight"/>
    <s v="Prediabets"/>
    <s v="19-Aug-1975"/>
    <n v="29899.25"/>
    <s v="tier - 1"/>
    <s v="tier - 3"/>
    <s v="R1011"/>
    <n v="47"/>
  </r>
  <r>
    <s v="Id328"/>
    <s v="Diamond"/>
    <n v="26.03"/>
    <n v="5.1100000000000003"/>
    <s v="yes"/>
    <s v="No"/>
    <x v="1"/>
    <n v="1"/>
    <x v="0"/>
    <s v="over weight"/>
    <s v="Normal"/>
    <s v="30-Dec-1989"/>
    <n v="29852.48"/>
    <s v="tier - 1"/>
    <s v="tier - 3"/>
    <s v="R1011"/>
    <n v="33"/>
  </r>
  <r>
    <s v="Id329"/>
    <s v="Sallade"/>
    <n v="23.75"/>
    <n v="5.49"/>
    <s v="yes"/>
    <s v="No"/>
    <x v="1"/>
    <n v="0"/>
    <x v="0"/>
    <s v="normal weight"/>
    <s v="Normal"/>
    <s v="29-Oct-1982"/>
    <n v="29818.76"/>
    <s v="tier - 1"/>
    <s v="tier - 1"/>
    <s v="R1012"/>
    <n v="40"/>
  </r>
  <r>
    <s v="Id330"/>
    <s v="Zhang"/>
    <n v="17.03"/>
    <n v="4.12"/>
    <s v="No"/>
    <s v="No"/>
    <x v="1"/>
    <n v="1"/>
    <x v="0"/>
    <s v="under weight"/>
    <s v="Normal"/>
    <s v="13-Aug-1981"/>
    <n v="29816.639999999999"/>
    <s v="tier - 1"/>
    <s v="tier - 2"/>
    <s v="R1011"/>
    <n v="41"/>
  </r>
  <r>
    <s v="Id331"/>
    <s v="Chatfield"/>
    <n v="27.39"/>
    <n v="5.34"/>
    <s v="No"/>
    <s v="No"/>
    <x v="1"/>
    <n v="0"/>
    <x v="0"/>
    <s v="over weight"/>
    <s v="Normal"/>
    <s v="20-Jun-1998"/>
    <n v="29760.6"/>
    <s v="tier - 1"/>
    <s v="tier - 2"/>
    <s v="R1011"/>
    <n v="24"/>
  </r>
  <r>
    <s v="Id332"/>
    <s v="Bruns"/>
    <n v="25.8"/>
    <n v="5.49"/>
    <s v="No"/>
    <s v="No"/>
    <x v="1"/>
    <n v="0"/>
    <x v="0"/>
    <s v="over weight"/>
    <s v="Normal"/>
    <s v="23-Aug-1973"/>
    <n v="29757.69"/>
    <s v="tier - 1"/>
    <s v="tier - 3"/>
    <s v="R1011"/>
    <n v="49"/>
  </r>
  <r>
    <s v="Id333"/>
    <s v="Yochum"/>
    <n v="25.61"/>
    <n v="4"/>
    <s v="No"/>
    <s v="No"/>
    <x v="2"/>
    <n v="1"/>
    <x v="0"/>
    <s v="over weight"/>
    <s v="Normal"/>
    <s v="27-Jul-1993"/>
    <n v="29622.69"/>
    <s v="tier - 1"/>
    <s v="tier - 1"/>
    <s v="R1011"/>
    <n v="29"/>
  </r>
  <r>
    <s v="Id334"/>
    <s v="Freeburn"/>
    <n v="16.815000000000001"/>
    <n v="5.29"/>
    <s v="yes"/>
    <s v="No"/>
    <x v="1"/>
    <n v="0"/>
    <x v="0"/>
    <s v="under weight"/>
    <s v="Normal"/>
    <s v="3-Nov-1975"/>
    <n v="29583.8"/>
    <s v="tier - 1"/>
    <s v="tier - 1"/>
    <s v="R1011"/>
    <n v="47"/>
  </r>
  <r>
    <s v="Id335"/>
    <s v="Spencer"/>
    <n v="33.11"/>
    <n v="5.63"/>
    <s v="No"/>
    <s v="No"/>
    <x v="1"/>
    <n v="0"/>
    <x v="0"/>
    <s v="obesity"/>
    <s v="Normal"/>
    <s v="20-Oct-1959"/>
    <n v="29523.17"/>
    <s v="tier - 1"/>
    <s v="tier - 2"/>
    <s v="R1024"/>
    <n v="63"/>
  </r>
  <r>
    <s v="Id336"/>
    <s v="Jarosik"/>
    <n v="33.4"/>
    <n v="5.51"/>
    <s v="No"/>
    <s v="No"/>
    <x v="1"/>
    <n v="0"/>
    <x v="0"/>
    <s v="obesity"/>
    <s v="Normal"/>
    <s v="16-Jul-1987"/>
    <n v="29443.59"/>
    <s v="tier - 1"/>
    <s v="tier - 1"/>
    <s v="R1011"/>
    <n v="35"/>
  </r>
  <r>
    <s v="Id337"/>
    <s v="Heinzen"/>
    <n v="22.23"/>
    <n v="6.09"/>
    <s v="yes"/>
    <s v="No"/>
    <x v="1"/>
    <n v="0"/>
    <x v="0"/>
    <s v="normal weight"/>
    <s v="Prediabets"/>
    <s v="7-Nov-1985"/>
    <n v="29352.560000000001"/>
    <s v="tier - 1"/>
    <s v="tier - 1"/>
    <s v="R1011"/>
    <n v="37"/>
  </r>
  <r>
    <s v="Id338"/>
    <s v="Kelley"/>
    <n v="22.61"/>
    <n v="4.25"/>
    <s v="yes"/>
    <s v="No"/>
    <x v="1"/>
    <n v="0"/>
    <x v="0"/>
    <s v="normal weight"/>
    <s v="Normal"/>
    <s v="5-Jun-1958"/>
    <n v="29330.98"/>
    <s v="tier - 1"/>
    <s v="tier - 2"/>
    <s v="R1012"/>
    <n v="65"/>
  </r>
  <r>
    <s v="Id339"/>
    <s v="Thacker"/>
    <n v="29.34"/>
    <n v="6.09"/>
    <s v="yes"/>
    <s v="yes"/>
    <x v="1"/>
    <n v="2"/>
    <x v="0"/>
    <s v="over weight"/>
    <s v="Prediabets"/>
    <s v="21-Jul-1978"/>
    <n v="29227.599999999999"/>
    <s v="tier - 1"/>
    <s v="tier - 3"/>
    <s v="R1012"/>
    <n v="44"/>
  </r>
  <r>
    <s v="Id340"/>
    <s v="Jeseritz"/>
    <n v="21.89"/>
    <n v="5.72"/>
    <s v="yes"/>
    <s v="No"/>
    <x v="1"/>
    <n v="0"/>
    <x v="0"/>
    <s v="normal weight"/>
    <s v="Prediabets"/>
    <s v="9-Jul-1969"/>
    <n v="29186.48"/>
    <s v="tier - 1"/>
    <s v="tier - 3"/>
    <s v="R1024"/>
    <n v="53"/>
  </r>
  <r>
    <s v="Id341"/>
    <s v="Hohman"/>
    <n v="40.185000000000002"/>
    <n v="5.88"/>
    <s v="yes"/>
    <s v="No"/>
    <x v="1"/>
    <n v="0"/>
    <x v="0"/>
    <s v="obesity"/>
    <s v="Prediabets"/>
    <s v="8-Nov-1976"/>
    <n v="29160.39"/>
    <s v="tier - 1"/>
    <s v="tier - 2"/>
    <s v="R1011"/>
    <n v="46"/>
  </r>
  <r>
    <s v="Id342"/>
    <s v="Hill"/>
    <n v="23.465"/>
    <n v="6.26"/>
    <s v="yes"/>
    <s v="No"/>
    <x v="2"/>
    <n v="1"/>
    <x v="0"/>
    <s v="normal weight"/>
    <s v="Prediabets"/>
    <s v="24-Dec-1961"/>
    <n v="29141.360000000001"/>
    <s v="tier - 1"/>
    <s v="tier - 3"/>
    <s v="R1012"/>
    <n v="61"/>
  </r>
  <r>
    <s v="Id343"/>
    <s v="Kuepfer"/>
    <n v="20.8"/>
    <n v="4.07"/>
    <s v="yes"/>
    <s v="No"/>
    <x v="2"/>
    <n v="1"/>
    <x v="0"/>
    <s v="normal weight"/>
    <s v="Normal"/>
    <s v="29-Nov-1978"/>
    <n v="29114.77"/>
    <s v="tier - 1"/>
    <s v="tier - 1"/>
    <s v="R1011"/>
    <n v="44"/>
  </r>
  <r>
    <s v="Id344"/>
    <s v="Kaczmarek"/>
    <n v="28.594999999999999"/>
    <n v="4.1399999999999997"/>
    <s v="yes"/>
    <s v="No"/>
    <x v="2"/>
    <n v="1"/>
    <x v="0"/>
    <s v="over weight"/>
    <s v="Normal"/>
    <s v="14-Jul-1980"/>
    <n v="29114.21"/>
    <s v="tier - 1"/>
    <s v="tier - 3"/>
    <s v="R1011"/>
    <n v="42"/>
  </r>
  <r>
    <s v="Id345"/>
    <s v="Pitt"/>
    <n v="33.99"/>
    <n v="4.83"/>
    <s v="yes"/>
    <s v="No"/>
    <x v="2"/>
    <n v="1"/>
    <x v="0"/>
    <s v="obesity"/>
    <s v="Normal"/>
    <s v="7-Jul-1992"/>
    <n v="29007.82"/>
    <s v="tier - 1"/>
    <s v="tier - 3"/>
    <s v="R1011"/>
    <n v="30"/>
  </r>
  <r>
    <s v="Id346"/>
    <s v="Lorton"/>
    <n v="42.13"/>
    <n v="5.72"/>
    <s v="yes"/>
    <s v="No"/>
    <x v="2"/>
    <n v="1"/>
    <x v="0"/>
    <s v="obesity"/>
    <s v="Prediabets"/>
    <s v="1-Sep-2003"/>
    <n v="28998.68"/>
    <s v="tier - 1"/>
    <s v="tier - 3"/>
    <s v="R1011"/>
    <n v="19"/>
  </r>
  <r>
    <s v="Id347"/>
    <s v="Castaneda"/>
    <n v="20.399999999999999"/>
    <n v="4.83"/>
    <s v="No"/>
    <s v="No"/>
    <x v="1"/>
    <n v="0"/>
    <x v="0"/>
    <s v="normal weight"/>
    <s v="Normal"/>
    <s v="5-Dec-1959"/>
    <n v="28950.47"/>
    <s v="tier - 1"/>
    <s v="tier - 1"/>
    <s v="R1012"/>
    <n v="63"/>
  </r>
  <r>
    <s v="Id348"/>
    <s v="Cherop"/>
    <n v="35.435000000000002"/>
    <n v="5.81"/>
    <s v="No"/>
    <s v="No"/>
    <x v="1"/>
    <n v="0"/>
    <x v="0"/>
    <s v="obesity"/>
    <s v="Prediabets"/>
    <s v="25-Jul-1962"/>
    <n v="28923.14"/>
    <s v="tier - 1"/>
    <s v="tier - 1"/>
    <s v="R1012"/>
    <n v="60"/>
  </r>
  <r>
    <s v="Id349"/>
    <s v="Howell"/>
    <n v="37.1"/>
    <n v="6.24"/>
    <s v="No"/>
    <s v="No"/>
    <x v="1"/>
    <n v="0"/>
    <x v="0"/>
    <s v="obesity"/>
    <s v="Prediabets"/>
    <s v="3-Aug-1961"/>
    <n v="28868.66"/>
    <s v="tier - 1"/>
    <s v="tier - 2"/>
    <s v="R1012"/>
    <n v="61"/>
  </r>
  <r>
    <s v="Id350"/>
    <s v="Palmer"/>
    <n v="25.745000000000001"/>
    <n v="4.62"/>
    <s v="yes"/>
    <s v="No"/>
    <x v="1"/>
    <n v="0"/>
    <x v="0"/>
    <s v="over weight"/>
    <s v="Normal"/>
    <s v="5-Dec-1990"/>
    <n v="28716.14"/>
    <s v="tier - 1"/>
    <s v="tier - 3"/>
    <s v="R1011"/>
    <n v="32"/>
  </r>
  <r>
    <s v="Id351"/>
    <s v="Olson"/>
    <n v="33.31"/>
    <n v="4.1900000000000004"/>
    <s v="No"/>
    <s v="No"/>
    <x v="2"/>
    <n v="1"/>
    <x v="0"/>
    <s v="obesity"/>
    <s v="Normal"/>
    <s v="27-Sep-1985"/>
    <n v="28542.86"/>
    <s v="tier - 1"/>
    <s v="tier - 3"/>
    <s v="R1011"/>
    <n v="37"/>
  </r>
  <r>
    <s v="Id352"/>
    <s v="Waldron"/>
    <n v="33.914999999999999"/>
    <n v="5.84"/>
    <s v="yes"/>
    <s v="No"/>
    <x v="1"/>
    <n v="0"/>
    <x v="0"/>
    <s v="obesity"/>
    <s v="Prediabets"/>
    <s v="11-Dec-1982"/>
    <n v="28476.73"/>
    <s v="tier - 1"/>
    <s v="tier - 2"/>
    <s v="R1012"/>
    <n v="40"/>
  </r>
  <r>
    <s v="Id353"/>
    <s v="Meyer"/>
    <n v="30.54"/>
    <n v="5"/>
    <s v="No"/>
    <s v="No"/>
    <x v="2"/>
    <n v="1"/>
    <x v="0"/>
    <s v="obesity"/>
    <s v="Normal"/>
    <s v="16-Sep-1974"/>
    <n v="28468.92"/>
    <s v="tier - 1"/>
    <s v="tier - 1"/>
    <s v="R1012"/>
    <n v="48"/>
  </r>
  <r>
    <s v="Id354"/>
    <s v="Stack"/>
    <n v="30.95"/>
    <n v="5.16"/>
    <s v="No"/>
    <s v="No"/>
    <x v="2"/>
    <n v="1"/>
    <x v="0"/>
    <s v="obesity"/>
    <s v="Normal"/>
    <s v="2-Dec-1977"/>
    <n v="28340.19"/>
    <s v="tier - 1"/>
    <s v="tier - 2"/>
    <s v="R1012"/>
    <n v="45"/>
  </r>
  <r>
    <s v="Id355"/>
    <s v="Sanchez Y Torres"/>
    <n v="25.84"/>
    <n v="5.81"/>
    <s v="yes"/>
    <s v="No"/>
    <x v="2"/>
    <n v="1"/>
    <x v="0"/>
    <s v="over weight"/>
    <s v="Prediabets"/>
    <s v="24-Dec-1990"/>
    <n v="28302.33"/>
    <s v="tier - 1"/>
    <s v="tier - 2"/>
    <s v="R1011"/>
    <n v="32"/>
  </r>
  <r>
    <s v="Id356"/>
    <s v="Daniels"/>
    <n v="20.81"/>
    <n v="5.52"/>
    <s v="No"/>
    <s v="No"/>
    <x v="1"/>
    <n v="0"/>
    <x v="0"/>
    <s v="normal weight"/>
    <s v="Normal"/>
    <s v="25-Nov-1963"/>
    <n v="28287.9"/>
    <s v="tier - 1"/>
    <s v="tier - 1"/>
    <s v="R1013"/>
    <n v="59"/>
  </r>
  <r>
    <s v="Id357"/>
    <s v="Pepp"/>
    <n v="25.9"/>
    <n v="5.12"/>
    <s v="No"/>
    <s v="No"/>
    <x v="2"/>
    <n v="1"/>
    <x v="0"/>
    <s v="over weight"/>
    <s v="Normal"/>
    <s v="6-Sep-1999"/>
    <n v="28245.34"/>
    <s v="tier - 1"/>
    <s v="tier - 3"/>
    <s v="R1011"/>
    <n v="23"/>
  </r>
  <r>
    <s v="Id358"/>
    <s v="Buechler"/>
    <n v="21.47"/>
    <n v="4.0199999999999996"/>
    <s v="yes"/>
    <s v="No"/>
    <x v="1"/>
    <n v="1"/>
    <x v="0"/>
    <s v="normal weight"/>
    <s v="Normal"/>
    <s v="22-Nov-1960"/>
    <n v="28101.33"/>
    <s v="tier - 1"/>
    <s v="tier - 2"/>
    <s v="R1019"/>
    <n v="62"/>
  </r>
  <r>
    <s v="Id359"/>
    <s v="Buenting"/>
    <n v="35.53"/>
    <n v="4.68"/>
    <s v="No"/>
    <s v="No"/>
    <x v="2"/>
    <n v="1"/>
    <x v="0"/>
    <s v="obesity"/>
    <s v="Normal"/>
    <s v="29-Nov-1985"/>
    <n v="28006.94"/>
    <s v="tier - 1"/>
    <s v="tier - 2"/>
    <s v="R1011"/>
    <n v="37"/>
  </r>
  <r>
    <s v="Id360"/>
    <s v="Evans"/>
    <n v="19.8"/>
    <n v="4"/>
    <s v="yes"/>
    <s v="No"/>
    <x v="1"/>
    <n v="0"/>
    <x v="0"/>
    <s v="normal weight"/>
    <s v="Normal"/>
    <s v="21-Dec-1999"/>
    <n v="27980.77"/>
    <s v="tier - 1"/>
    <s v="tier - 1"/>
    <s v="R1011"/>
    <n v="23"/>
  </r>
  <r>
    <s v="Id361"/>
    <s v="Arcand"/>
    <n v="28.785"/>
    <n v="4.3099999999999996"/>
    <s v="yes"/>
    <s v="No"/>
    <x v="1"/>
    <n v="0"/>
    <x v="0"/>
    <s v="over weight"/>
    <s v="Normal"/>
    <s v="28-Jul-1961"/>
    <n v="27941.29"/>
    <s v="tier - 1"/>
    <s v="tier - 3"/>
    <s v="R1011"/>
    <n v="61"/>
  </r>
  <r>
    <s v="Id362"/>
    <s v="Kesack"/>
    <n v="29.48"/>
    <n v="4.09"/>
    <s v="yes"/>
    <s v="No"/>
    <x v="1"/>
    <n v="0"/>
    <x v="0"/>
    <s v="over weight"/>
    <s v="Normal"/>
    <s v="4-Jun-1991"/>
    <n v="27931.11"/>
    <s v="tier - 1"/>
    <s v="tier - 3"/>
    <s v="R1011"/>
    <n v="32"/>
  </r>
  <r>
    <s v="Id363"/>
    <s v="Post"/>
    <n v="29.92"/>
    <n v="5.49"/>
    <s v="yes"/>
    <s v="No"/>
    <x v="1"/>
    <n v="0"/>
    <x v="0"/>
    <s v="unobesity"/>
    <s v="Normal"/>
    <s v="21-Nov-1989"/>
    <n v="27925.86"/>
    <s v="tier - 1"/>
    <s v="tier - 2"/>
    <s v="R1011"/>
    <n v="33"/>
  </r>
  <r>
    <s v="Id364"/>
    <s v="Dunne"/>
    <n v="38.664999999999999"/>
    <n v="4.8600000000000003"/>
    <s v="No"/>
    <s v="yes"/>
    <x v="1"/>
    <n v="1"/>
    <x v="0"/>
    <s v="obesity"/>
    <s v="Normal"/>
    <s v="4-Dec-1985"/>
    <n v="27849.94"/>
    <s v="tier - 1"/>
    <s v="tier - 1"/>
    <s v="R1011"/>
    <n v="37"/>
  </r>
  <r>
    <s v="Id365"/>
    <s v="Kilel"/>
    <n v="42.4"/>
    <n v="5.53"/>
    <s v="yes"/>
    <s v="No"/>
    <x v="1"/>
    <n v="0"/>
    <x v="0"/>
    <s v="obesity"/>
    <s v="Normal"/>
    <s v="6-Jul-1960"/>
    <n v="27808.73"/>
    <s v="tier - 1"/>
    <s v="tier - 1"/>
    <s v="R1013"/>
    <n v="62"/>
  </r>
  <r>
    <s v="Id366"/>
    <s v="Nicholson"/>
    <n v="32.25"/>
    <n v="5.2"/>
    <s v="yes"/>
    <s v="No"/>
    <x v="1"/>
    <n v="0"/>
    <x v="0"/>
    <s v="obesity"/>
    <s v="Normal"/>
    <s v="6-Dec-2002"/>
    <n v="27724.29"/>
    <s v="tier - 1"/>
    <s v="tier - 3"/>
    <s v="R1013"/>
    <n v="20"/>
  </r>
  <r>
    <s v="Id367"/>
    <s v="Susmann"/>
    <n v="17.3"/>
    <n v="7.66"/>
    <s v="yes"/>
    <s v="No"/>
    <x v="1"/>
    <n v="1"/>
    <x v="0"/>
    <s v="under weight"/>
    <s v="Diabetes"/>
    <s v="3-Jul-1992"/>
    <n v="27696.11"/>
    <s v="tier - 1"/>
    <s v="tier - 2"/>
    <s v="R1011"/>
    <n v="30"/>
  </r>
  <r>
    <s v="Id368"/>
    <s v="Harsh"/>
    <n v="34.799999999999997"/>
    <n v="4.42"/>
    <s v="yes"/>
    <s v="yes"/>
    <x v="1"/>
    <n v="2"/>
    <x v="0"/>
    <s v="obesity"/>
    <s v="Normal"/>
    <s v="7-Oct-1997"/>
    <n v="27625.17"/>
    <s v="tier - 1"/>
    <s v="tier - 1"/>
    <s v="R1011"/>
    <n v="25"/>
  </r>
  <r>
    <s v="Id369"/>
    <s v="Pocasangre"/>
    <n v="17.5"/>
    <n v="4.5599999999999996"/>
    <s v="No"/>
    <s v="No"/>
    <x v="1"/>
    <n v="1"/>
    <x v="0"/>
    <s v="under weight"/>
    <s v="Normal"/>
    <s v="9-Sep-1997"/>
    <n v="27619.360000000001"/>
    <s v="tier - 2"/>
    <s v="tier - 3"/>
    <s v="R1011"/>
    <n v="25"/>
  </r>
  <r>
    <s v="Id370"/>
    <s v="Martinez Lopez"/>
    <n v="31.02"/>
    <n v="4.84"/>
    <s v="No"/>
    <s v="No"/>
    <x v="2"/>
    <n v="1"/>
    <x v="0"/>
    <s v="obesity"/>
    <s v="Normal"/>
    <s v="11-Jun-1992"/>
    <n v="27614.71"/>
    <s v="tier - 2"/>
    <s v="tier - 3"/>
    <s v="R1011"/>
    <n v="30"/>
  </r>
  <r>
    <s v="Id371"/>
    <s v="Riegel"/>
    <n v="38.94"/>
    <n v="4.3600000000000003"/>
    <s v="No"/>
    <s v="No"/>
    <x v="2"/>
    <n v="1"/>
    <x v="0"/>
    <s v="obesity"/>
    <s v="Normal"/>
    <s v="6-Nov-1985"/>
    <n v="27598.93"/>
    <s v="tier - 2"/>
    <s v="tier - 1"/>
    <s v="R1011"/>
    <n v="37"/>
  </r>
  <r>
    <s v="Id372"/>
    <s v="Monson"/>
    <n v="30.4"/>
    <n v="5.95"/>
    <s v="No"/>
    <s v="yes"/>
    <x v="1"/>
    <n v="1"/>
    <x v="0"/>
    <s v="obesity"/>
    <s v="Prediabets"/>
    <s v="22-Jul-1984"/>
    <n v="27534.53"/>
    <s v="tier - 2"/>
    <s v="tier - 2"/>
    <s v="R1011"/>
    <n v="38"/>
  </r>
  <r>
    <s v="Id373"/>
    <s v="Klubben"/>
    <n v="23.7"/>
    <n v="5.55"/>
    <s v="yes"/>
    <s v="No"/>
    <x v="1"/>
    <n v="0"/>
    <x v="0"/>
    <s v="normal weight"/>
    <s v="Normal"/>
    <s v="19-Oct-1965"/>
    <n v="27533.91"/>
    <s v="tier - 2"/>
    <s v="tier - 3"/>
    <s v="R1013"/>
    <n v="57"/>
  </r>
  <r>
    <s v="Id374"/>
    <s v="Mascaro"/>
    <n v="32.49"/>
    <n v="4"/>
    <s v="yes"/>
    <s v="No"/>
    <x v="1"/>
    <n v="0"/>
    <x v="0"/>
    <s v="obesity"/>
    <s v="Normal"/>
    <s v="3-Oct-1981"/>
    <n v="27495.59"/>
    <s v="tier - 2"/>
    <s v="tier - 1"/>
    <s v="R1011"/>
    <n v="41"/>
  </r>
  <r>
    <s v="Id375"/>
    <s v="Norvell"/>
    <n v="39.270000000000003"/>
    <n v="6.25"/>
    <s v="No"/>
    <s v="No"/>
    <x v="1"/>
    <n v="0"/>
    <x v="0"/>
    <s v="obesity"/>
    <s v="Prediabets"/>
    <s v="5-Dec-1985"/>
    <n v="27432.73"/>
    <s v="tier - 2"/>
    <s v="tier - 1"/>
    <s v="R1011"/>
    <n v="37"/>
  </r>
  <r>
    <s v="Id376"/>
    <s v="Ornelas"/>
    <n v="28.5"/>
    <n v="6.11"/>
    <s v="No"/>
    <s v="No"/>
    <x v="1"/>
    <n v="1"/>
    <x v="0"/>
    <s v="over weight"/>
    <s v="Prediabets"/>
    <s v="15-Sep-1988"/>
    <n v="27375.9"/>
    <s v="tier - 2"/>
    <s v="tier - 3"/>
    <s v="R1015"/>
    <n v="34"/>
  </r>
  <r>
    <s v="Id377"/>
    <s v="Fitzpatrick"/>
    <n v="32.67"/>
    <n v="4.67"/>
    <s v="No"/>
    <s v="No"/>
    <x v="2"/>
    <n v="1"/>
    <x v="0"/>
    <s v="obesity"/>
    <s v="Normal"/>
    <s v="16-Oct-1969"/>
    <n v="27346.04"/>
    <s v="tier - 2"/>
    <s v="tier - 2"/>
    <s v="R1013"/>
    <n v="53"/>
  </r>
  <r>
    <s v="Id378"/>
    <s v="Bloomquist"/>
    <n v="19.12"/>
    <n v="4.72"/>
    <s v="yes"/>
    <s v="No"/>
    <x v="1"/>
    <n v="1"/>
    <x v="0"/>
    <s v="normal weight"/>
    <s v="Normal"/>
    <s v="6-Jun-1968"/>
    <n v="27322.73"/>
    <s v="tier - 2"/>
    <s v="tier - 2"/>
    <s v="R1013"/>
    <n v="55"/>
  </r>
  <r>
    <s v="Id379"/>
    <s v="Wick"/>
    <n v="27.7"/>
    <n v="5.6"/>
    <s v="No"/>
    <s v="No"/>
    <x v="1"/>
    <n v="1"/>
    <x v="0"/>
    <s v="over weight"/>
    <s v="Normal"/>
    <s v="2-Dec-1999"/>
    <n v="27236.959999999999"/>
    <s v="tier - 2"/>
    <s v="tier - 1"/>
    <s v="R1011"/>
    <n v="23"/>
  </r>
  <r>
    <s v="Id380"/>
    <s v="Zappala"/>
    <n v="34.770000000000003"/>
    <n v="6.23"/>
    <s v="No"/>
    <s v="No"/>
    <x v="1"/>
    <n v="0"/>
    <x v="0"/>
    <s v="obesity"/>
    <s v="Prediabets"/>
    <s v="21-Dec-1965"/>
    <n v="27218.44"/>
    <s v="tier - 2"/>
    <s v="tier - 1"/>
    <s v="R1017"/>
    <n v="57"/>
  </r>
  <r>
    <s v="Id381"/>
    <s v="Earle"/>
    <n v="25.175000000000001"/>
    <n v="5.21"/>
    <s v="yes"/>
    <s v="No"/>
    <x v="1"/>
    <n v="1"/>
    <x v="0"/>
    <s v="over weight"/>
    <s v="Normal"/>
    <s v="2-Oct-1970"/>
    <n v="27117.99"/>
    <s v="tier - 2"/>
    <s v="tier - 2"/>
    <s v="R1013"/>
    <n v="52"/>
  </r>
  <r>
    <s v="Id382"/>
    <s v="Majewski"/>
    <n v="23.21"/>
    <n v="5.14"/>
    <s v="yes"/>
    <s v="No"/>
    <x v="1"/>
    <n v="1"/>
    <x v="0"/>
    <s v="normal weight"/>
    <s v="Normal"/>
    <s v="13-Dec-1990"/>
    <n v="27092.38"/>
    <s v="tier - 2"/>
    <s v="tier - 3"/>
    <s v="R1011"/>
    <n v="32"/>
  </r>
  <r>
    <s v="Id383"/>
    <s v="Apfelbaum"/>
    <n v="16.690000000000001"/>
    <n v="8.4"/>
    <s v="yes"/>
    <s v="No"/>
    <x v="1"/>
    <n v="0"/>
    <x v="0"/>
    <s v="under weight"/>
    <s v="Diabetes"/>
    <s v="2-Jul-1994"/>
    <n v="27080.639999999999"/>
    <s v="tier - 2"/>
    <s v="tier - 2"/>
    <s v="R1011"/>
    <n v="28"/>
  </r>
  <r>
    <s v="Id384"/>
    <s v="Graham"/>
    <n v="16.809999999999999"/>
    <n v="5.51"/>
    <s v="yes"/>
    <s v="No"/>
    <x v="1"/>
    <n v="1"/>
    <x v="0"/>
    <s v="under weight"/>
    <s v="Normal"/>
    <s v="30-Jun-1958"/>
    <n v="27037.91"/>
    <s v="tier - 2"/>
    <s v="tier - 2"/>
    <s v="R1013"/>
    <n v="64"/>
  </r>
  <r>
    <s v="Id385"/>
    <s v="Whitacre"/>
    <n v="34.799999999999997"/>
    <n v="4.08"/>
    <s v="yes"/>
    <s v="No"/>
    <x v="1"/>
    <n v="1"/>
    <x v="0"/>
    <s v="obesity"/>
    <s v="Normal"/>
    <s v="9-Jul-1960"/>
    <n v="27000.98"/>
    <s v="tier - 2"/>
    <s v="tier - 2"/>
    <s v="R1013"/>
    <n v="62"/>
  </r>
  <r>
    <s v="Id386"/>
    <s v="Wegener"/>
    <n v="33.630000000000003"/>
    <n v="4.47"/>
    <s v="yes"/>
    <s v="No"/>
    <x v="1"/>
    <n v="0"/>
    <x v="0"/>
    <s v="obesity"/>
    <s v="Normal"/>
    <s v="9-Nov-2000"/>
    <n v="26936.98"/>
    <s v="tier - 2"/>
    <s v="tier - 3"/>
    <s v="R1011"/>
    <n v="22"/>
  </r>
  <r>
    <s v="Id387"/>
    <s v="Collie"/>
    <n v="17.75"/>
    <n v="6.8"/>
    <s v="yes"/>
    <s v="No"/>
    <x v="1"/>
    <n v="1"/>
    <x v="0"/>
    <s v="under weight"/>
    <s v="Diabetes"/>
    <s v="17-Jun-2002"/>
    <n v="26927.69"/>
    <s v="tier - 2"/>
    <s v="tier - 2"/>
    <s v="R1011"/>
    <n v="20"/>
  </r>
  <r>
    <s v="Id388"/>
    <s v="Murphy"/>
    <n v="32.700000000000003"/>
    <n v="4.66"/>
    <s v="No"/>
    <s v="No"/>
    <x v="1"/>
    <n v="0"/>
    <x v="0"/>
    <s v="obesity"/>
    <s v="Normal"/>
    <s v="25-Dec-1958"/>
    <n v="26926.51"/>
    <s v="tier - 2"/>
    <s v="tier - 1"/>
    <s v="R1013"/>
    <n v="64"/>
  </r>
  <r>
    <s v="Id389"/>
    <s v="Butters"/>
    <n v="22.515000000000001"/>
    <n v="4.91"/>
    <s v="yes"/>
    <s v="No"/>
    <x v="2"/>
    <n v="1"/>
    <x v="0"/>
    <s v="normal weight"/>
    <s v="Normal"/>
    <s v="22-Aug-1991"/>
    <n v="26912.560000000001"/>
    <s v="tier - 2"/>
    <s v="tier - 2"/>
    <s v="R1011"/>
    <n v="31"/>
  </r>
  <r>
    <s v="Id390"/>
    <s v="Cook"/>
    <n v="37.1"/>
    <n v="5.46"/>
    <s v="No"/>
    <s v="No"/>
    <x v="1"/>
    <n v="0"/>
    <x v="0"/>
    <s v="obesity"/>
    <s v="Normal"/>
    <s v="22-Jul-1988"/>
    <n v="26607.89"/>
    <s v="tier - 2"/>
    <s v="tier - 1"/>
    <s v="R1011"/>
    <n v="34"/>
  </r>
  <r>
    <s v="Id391"/>
    <s v="Breen"/>
    <n v="18.920000000000002"/>
    <n v="5.98"/>
    <s v="yes"/>
    <s v="No"/>
    <x v="1"/>
    <n v="1"/>
    <x v="0"/>
    <s v="normal weight"/>
    <s v="Prediabets"/>
    <s v="5-Sep-2004"/>
    <n v="26479.4"/>
    <s v="tier - 2"/>
    <s v="tier - 2"/>
    <s v="R1011"/>
    <n v="18"/>
  </r>
  <r>
    <s v="Id392"/>
    <s v="Fitzsimons"/>
    <n v="20.83"/>
    <n v="5.12"/>
    <s v="No"/>
    <s v="No"/>
    <x v="1"/>
    <n v="0"/>
    <x v="0"/>
    <s v="normal weight"/>
    <s v="Normal"/>
    <s v="27-Aug-1970"/>
    <n v="26467.1"/>
    <s v="tier - 2"/>
    <s v="tier - 3"/>
    <s v="R1012"/>
    <n v="52"/>
  </r>
  <r>
    <s v="Id393"/>
    <s v="Houle"/>
    <n v="17.09"/>
    <n v="5.8"/>
    <s v="yes"/>
    <s v="No"/>
    <x v="1"/>
    <n v="0"/>
    <x v="0"/>
    <s v="under weight"/>
    <s v="Prediabets"/>
    <s v="21-Sep-1974"/>
    <n v="26392.26"/>
    <s v="tier - 2"/>
    <s v="tier - 2"/>
    <s v="R1024"/>
    <n v="48"/>
  </r>
  <r>
    <s v="Id394"/>
    <s v="Woodward"/>
    <n v="25.46"/>
    <n v="4.1399999999999997"/>
    <s v="No"/>
    <s v="No"/>
    <x v="1"/>
    <n v="1"/>
    <x v="0"/>
    <s v="over weight"/>
    <s v="Normal"/>
    <s v="5-Dec-2004"/>
    <n v="26316.59"/>
    <s v="tier - 2"/>
    <s v="tier - 3"/>
    <s v="R1011"/>
    <n v="18"/>
  </r>
  <r>
    <s v="Id395"/>
    <s v="Ray"/>
    <n v="20.36"/>
    <n v="4.49"/>
    <s v="No"/>
    <s v="No"/>
    <x v="1"/>
    <n v="0"/>
    <x v="0"/>
    <s v="normal weight"/>
    <s v="Normal"/>
    <s v="4-Jun-1975"/>
    <n v="26236.58"/>
    <s v="tier - 2"/>
    <s v="tier - 1"/>
    <s v="R1011"/>
    <n v="48"/>
  </r>
  <r>
    <s v="Id396"/>
    <s v="Jennings"/>
    <n v="31.4"/>
    <n v="5.88"/>
    <s v="No"/>
    <s v="No"/>
    <x v="1"/>
    <n v="1"/>
    <x v="0"/>
    <s v="obesity"/>
    <s v="Prediabets"/>
    <s v="7-Jul-1973"/>
    <n v="26140.36"/>
    <s v="tier - 2"/>
    <s v="tier - 3"/>
    <s v="R1011"/>
    <n v="49"/>
  </r>
  <r>
    <s v="Id397"/>
    <s v="Fuller"/>
    <n v="16.5"/>
    <n v="5.03"/>
    <s v="No"/>
    <s v="No"/>
    <x v="1"/>
    <n v="1"/>
    <x v="0"/>
    <s v="under weight"/>
    <s v="Normal"/>
    <s v="11-Oct-2002"/>
    <n v="26125.67"/>
    <s v="tier - 2"/>
    <s v="tier - 1"/>
    <s v="R1013"/>
    <n v="20"/>
  </r>
  <r>
    <s v="Id398"/>
    <s v="Lovisek"/>
    <n v="32.07"/>
    <n v="5.25"/>
    <s v="No"/>
    <s v="No"/>
    <x v="2"/>
    <n v="1"/>
    <x v="0"/>
    <s v="obesity"/>
    <s v="Normal"/>
    <s v="9-Jul-1966"/>
    <n v="26109.33"/>
    <s v="tier - 2"/>
    <s v="tier - 3"/>
    <s v="R1012"/>
    <n v="56"/>
  </r>
  <r>
    <s v="Id399"/>
    <s v="Painter"/>
    <n v="17.059999999999999"/>
    <n v="8.75"/>
    <s v="yes"/>
    <s v="No"/>
    <x v="1"/>
    <n v="0"/>
    <x v="0"/>
    <s v="under weight"/>
    <s v="Diabetes"/>
    <s v="26-Dec-2000"/>
    <n v="26026.97"/>
    <s v="tier - 2"/>
    <s v="tier - 3"/>
    <s v="R1011"/>
    <n v="22"/>
  </r>
  <r>
    <s v="Id400"/>
    <s v="Edwards"/>
    <n v="45.9"/>
    <n v="4.3"/>
    <s v="yes"/>
    <s v="No"/>
    <x v="1"/>
    <n v="1"/>
    <x v="0"/>
    <s v="obesity"/>
    <s v="Normal"/>
    <s v="5-Jun-2001"/>
    <n v="26018.95"/>
    <s v="tier - 2"/>
    <s v="tier - 2"/>
    <s v="R1012"/>
    <n v="22"/>
  </r>
  <r>
    <s v="Id401"/>
    <s v="Liebl"/>
    <n v="19.59"/>
    <n v="6.04"/>
    <s v="yes"/>
    <s v="No"/>
    <x v="1"/>
    <n v="1"/>
    <x v="0"/>
    <s v="normal weight"/>
    <s v="Prediabets"/>
    <s v="3-Dec-1970"/>
    <n v="25992.82"/>
    <s v="tier - 2"/>
    <s v="tier - 2"/>
    <s v="R1013"/>
    <n v="52"/>
  </r>
  <r>
    <s v="Id402"/>
    <s v="Kasabian-Larson"/>
    <n v="30.25"/>
    <n v="4.7699999999999996"/>
    <s v="No"/>
    <s v="No"/>
    <x v="1"/>
    <n v="0"/>
    <x v="0"/>
    <s v="obesity"/>
    <s v="Normal"/>
    <s v="21-Aug-1963"/>
    <n v="25678.78"/>
    <s v="tier - 2"/>
    <s v="tier - 3"/>
    <s v="R1012"/>
    <n v="59"/>
  </r>
  <r>
    <s v="Id403"/>
    <s v="Creamer"/>
    <n v="32.54"/>
    <n v="6.38"/>
    <s v="No"/>
    <s v="yes"/>
    <x v="1"/>
    <n v="1"/>
    <x v="0"/>
    <s v="obesity"/>
    <s v="Prediabets"/>
    <s v="17-Jul-1972"/>
    <n v="25656.58"/>
    <s v="tier - 2"/>
    <s v="tier - 3"/>
    <s v="R1024"/>
    <n v="50"/>
  </r>
  <r>
    <s v="Id404"/>
    <s v="Kimbel"/>
    <n v="18.170000000000002"/>
    <n v="6.91"/>
    <s v="yes"/>
    <s v="No"/>
    <x v="1"/>
    <n v="1"/>
    <x v="0"/>
    <s v="under weight"/>
    <s v="Diabetes"/>
    <s v="2-Aug-2001"/>
    <n v="25648.98"/>
    <s v="tier - 2"/>
    <s v="tier - 1"/>
    <s v="R1011"/>
    <n v="21"/>
  </r>
  <r>
    <s v="Id405"/>
    <s v="Livensparger"/>
    <n v="17.29"/>
    <n v="4.9800000000000004"/>
    <s v="No"/>
    <s v="No"/>
    <x v="1"/>
    <n v="0"/>
    <x v="0"/>
    <s v="under weight"/>
    <s v="Normal"/>
    <s v="11-Dec-1968"/>
    <n v="25517.11"/>
    <s v="tier - 2"/>
    <s v="tier - 3"/>
    <s v="R1017"/>
    <n v="54"/>
  </r>
  <r>
    <s v="Id406"/>
    <s v="Grange"/>
    <n v="26.03"/>
    <n v="5.97"/>
    <s v="No"/>
    <s v="No"/>
    <x v="2"/>
    <n v="1"/>
    <x v="0"/>
    <s v="over weight"/>
    <s v="Prediabets"/>
    <s v="22-Aug-1968"/>
    <n v="25382.3"/>
    <s v="tier - 2"/>
    <s v="tier - 2"/>
    <s v="R1011"/>
    <n v="54"/>
  </r>
  <r>
    <s v="Id407"/>
    <s v="Nunlist"/>
    <n v="18.22"/>
    <n v="10.27"/>
    <s v="yes"/>
    <s v="No"/>
    <x v="1"/>
    <n v="1"/>
    <x v="0"/>
    <s v="under weight"/>
    <s v="Diabetes"/>
    <s v="26-Sep-1972"/>
    <n v="25333.33"/>
    <s v="tier - 2"/>
    <s v="tier - 2"/>
    <s v="R1017"/>
    <n v="50"/>
  </r>
  <r>
    <s v="Id408"/>
    <s v="Cutter"/>
    <n v="25.74"/>
    <n v="5.99"/>
    <s v="No"/>
    <s v="No"/>
    <x v="1"/>
    <n v="0"/>
    <x v="0"/>
    <s v="over weight"/>
    <s v="Prediabets"/>
    <s v="14-Dec-1975"/>
    <n v="25309.49"/>
    <s v="tier - 2"/>
    <s v="tier - 1"/>
    <s v="R1011"/>
    <n v="47"/>
  </r>
  <r>
    <s v="Id409"/>
    <s v="Martin"/>
    <n v="26.62"/>
    <n v="6.24"/>
    <s v="No"/>
    <s v="No"/>
    <x v="1"/>
    <n v="0"/>
    <x v="0"/>
    <s v="over weight"/>
    <s v="Prediabets"/>
    <s v="24-Nov-1998"/>
    <n v="25127.22"/>
    <s v="tier - 2"/>
    <s v="tier - 3"/>
    <s v="R1011"/>
    <n v="24"/>
  </r>
  <r>
    <s v="Id410"/>
    <s v="Cooney"/>
    <n v="29.1"/>
    <n v="4.67"/>
    <s v="No"/>
    <s v="No"/>
    <x v="1"/>
    <n v="0"/>
    <x v="0"/>
    <s v="over weight"/>
    <s v="Normal"/>
    <s v="14-Jun-1998"/>
    <n v="25081.77"/>
    <s v="tier - 2"/>
    <s v="tier - 2"/>
    <s v="R1013"/>
    <n v="24"/>
  </r>
  <r>
    <s v="Id411"/>
    <s v="Bier"/>
    <n v="37.619999999999997"/>
    <n v="4.18"/>
    <s v="No"/>
    <s v="No"/>
    <x v="1"/>
    <n v="0"/>
    <x v="0"/>
    <s v="obesity"/>
    <s v="Normal"/>
    <s v="4-Dec-1995"/>
    <n v="25075.97"/>
    <s v="tier - 2"/>
    <s v="tier - 2"/>
    <s v="R1011"/>
    <n v="27"/>
  </r>
  <r>
    <s v="Id412"/>
    <s v="Muskopf"/>
    <n v="19.05"/>
    <n v="4.92"/>
    <s v="No"/>
    <s v="No"/>
    <x v="1"/>
    <n v="1"/>
    <x v="0"/>
    <s v="normal weight"/>
    <s v="Normal"/>
    <s v="14-Nov-1975"/>
    <n v="24915.22"/>
    <s v="tier - 2"/>
    <s v="tier - 3"/>
    <s v="R1012"/>
    <n v="47"/>
  </r>
  <r>
    <s v="Id413"/>
    <s v="Sirak"/>
    <n v="16.96"/>
    <n v="11.47"/>
    <s v="yes"/>
    <s v="No"/>
    <x v="1"/>
    <n v="0"/>
    <x v="0"/>
    <s v="under weight"/>
    <s v="Diabetes"/>
    <s v="14-Jun-1987"/>
    <n v="24915.05"/>
    <s v="tier - 2"/>
    <s v="tier - 1"/>
    <s v="R1024"/>
    <n v="35"/>
  </r>
  <r>
    <s v="Id414"/>
    <s v="Nelsen"/>
    <n v="19.48"/>
    <n v="5.63"/>
    <s v="yes"/>
    <s v="No"/>
    <x v="1"/>
    <n v="1"/>
    <x v="0"/>
    <s v="normal weight"/>
    <s v="Normal"/>
    <s v="23-Jul-1969"/>
    <n v="24873.38"/>
    <s v="tier - 2"/>
    <s v="tier - 1"/>
    <s v="R1024"/>
    <n v="53"/>
  </r>
  <r>
    <s v="Id415"/>
    <s v="Schallner"/>
    <n v="30.4"/>
    <n v="5.28"/>
    <s v="No"/>
    <s v="No"/>
    <x v="1"/>
    <n v="0"/>
    <x v="0"/>
    <s v="obesity"/>
    <s v="Normal"/>
    <s v="26-Nov-1970"/>
    <n v="24869.84"/>
    <s v="tier - 2"/>
    <s v="tier - 2"/>
    <s v="R1016"/>
    <n v="52"/>
  </r>
  <r>
    <s v="Id416"/>
    <s v="Dunlap"/>
    <n v="15.37"/>
    <n v="8.6300000000000008"/>
    <s v="yes"/>
    <s v="No"/>
    <x v="1"/>
    <n v="0"/>
    <x v="0"/>
    <s v="under weight"/>
    <s v="Diabetes"/>
    <s v="10-Jun-1995"/>
    <n v="24863.25"/>
    <s v="tier - 2"/>
    <s v="tier - 3"/>
    <s v="R1011"/>
    <n v="27"/>
  </r>
  <r>
    <s v="Id417"/>
    <s v="Messing"/>
    <n v="23.8"/>
    <n v="4.08"/>
    <s v="No"/>
    <s v="No"/>
    <x v="1"/>
    <n v="0"/>
    <x v="0"/>
    <s v="normal weight"/>
    <s v="Normal"/>
    <s v="9-Sep-1994"/>
    <n v="24817.25"/>
    <s v="tier - 2"/>
    <s v="tier - 2"/>
    <s v="R1011"/>
    <n v="28"/>
  </r>
  <r>
    <s v="Id418"/>
    <s v="Bondell"/>
    <n v="30.875"/>
    <n v="6.49"/>
    <s v="No"/>
    <s v="No"/>
    <x v="1"/>
    <n v="0"/>
    <x v="0"/>
    <s v="obesity"/>
    <s v="Diabetes"/>
    <s v="11-Oct-1992"/>
    <n v="24795.040000000001"/>
    <s v="tier - 2"/>
    <s v="tier - 3"/>
    <s v="R1011"/>
    <n v="30"/>
  </r>
  <r>
    <s v="Id419"/>
    <s v="Gaughan"/>
    <n v="30.67"/>
    <n v="5.09"/>
    <s v="yes"/>
    <s v="No"/>
    <x v="1"/>
    <n v="0"/>
    <x v="0"/>
    <s v="obesity"/>
    <s v="Normal"/>
    <s v="28-Aug-1996"/>
    <n v="24671.66"/>
    <s v="tier - 2"/>
    <s v="tier - 1"/>
    <s v="R1024"/>
    <n v="26"/>
  </r>
  <r>
    <s v="Id420"/>
    <s v="Gruman"/>
    <n v="20.234999999999999"/>
    <n v="5.01"/>
    <s v="yes"/>
    <s v="No"/>
    <x v="1"/>
    <n v="0"/>
    <x v="0"/>
    <s v="normal weight"/>
    <s v="Normal"/>
    <s v="12-Jun-1970"/>
    <n v="24667.42"/>
    <s v="tier - 2"/>
    <s v="tier - 3"/>
    <s v="R1013"/>
    <n v="52"/>
  </r>
  <r>
    <s v="Id421"/>
    <s v="Whitlow"/>
    <n v="28.88"/>
    <n v="4.0999999999999996"/>
    <s v="No"/>
    <s v="No"/>
    <x v="1"/>
    <n v="0"/>
    <x v="0"/>
    <s v="over weight"/>
    <s v="Normal"/>
    <s v="12-Oct-1976"/>
    <n v="24603.05"/>
    <s v="tier - 2"/>
    <s v="tier - 2"/>
    <s v="R1011"/>
    <n v="46"/>
  </r>
  <r>
    <s v="Id422"/>
    <s v="Robinson"/>
    <n v="39.49"/>
    <n v="5.13"/>
    <s v="No"/>
    <s v="No"/>
    <x v="1"/>
    <n v="0"/>
    <x v="0"/>
    <s v="obesity"/>
    <s v="Normal"/>
    <s v="13-Jun-1975"/>
    <n v="24535.7"/>
    <s v="tier - 2"/>
    <s v="tier - 2"/>
    <s v="R1012"/>
    <n v="47"/>
  </r>
  <r>
    <s v="Id423"/>
    <s v="Sabo"/>
    <n v="30.875"/>
    <n v="4.95"/>
    <s v="yes"/>
    <s v="No"/>
    <x v="1"/>
    <n v="0"/>
    <x v="0"/>
    <s v="obesity"/>
    <s v="Normal"/>
    <s v="14-Sep-1972"/>
    <n v="24520.26"/>
    <s v="tier - 2"/>
    <s v="tier - 3"/>
    <s v="R1011"/>
    <n v="50"/>
  </r>
  <r>
    <s v="Id424"/>
    <s v="Nazarian"/>
    <n v="34.46"/>
    <n v="4.17"/>
    <s v="No"/>
    <s v="yes"/>
    <x v="1"/>
    <n v="1"/>
    <x v="0"/>
    <s v="obesity"/>
    <s v="Normal"/>
    <s v="21-Oct-1961"/>
    <n v="24513.09"/>
    <s v="tier - 2"/>
    <s v="tier - 2"/>
    <s v="R1013"/>
    <n v="61"/>
  </r>
  <r>
    <s v="Id425"/>
    <s v="Lerma"/>
    <n v="25.77"/>
    <n v="4.43"/>
    <s v="No"/>
    <s v="No"/>
    <x v="2"/>
    <n v="1"/>
    <x v="0"/>
    <s v="over weight"/>
    <s v="Normal"/>
    <s v="6-Jul-1968"/>
    <n v="24476.48"/>
    <s v="tier - 2"/>
    <s v="tier - 2"/>
    <s v="R1012"/>
    <n v="54"/>
  </r>
  <r>
    <s v="Id426"/>
    <s v="Dahl"/>
    <n v="17.690000000000001"/>
    <n v="9.07"/>
    <s v="yes"/>
    <s v="No"/>
    <x v="1"/>
    <n v="0"/>
    <x v="0"/>
    <s v="under weight"/>
    <s v="Diabetes"/>
    <s v="30-Nov-1970"/>
    <n v="24393.62"/>
    <s v="tier - 2"/>
    <s v="tier - 3"/>
    <s v="R1012"/>
    <n v="52"/>
  </r>
  <r>
    <s v="Id427"/>
    <s v="Surtees"/>
    <n v="26.8"/>
    <n v="6.18"/>
    <s v="yes"/>
    <s v="No"/>
    <x v="2"/>
    <n v="1"/>
    <x v="0"/>
    <s v="over weight"/>
    <s v="Prediabets"/>
    <s v="7-Oct-1999"/>
    <n v="24387.74"/>
    <s v="tier - 2"/>
    <s v="tier - 1"/>
    <s v="R1011"/>
    <n v="23"/>
  </r>
  <r>
    <s v="Id428"/>
    <s v="Spetner"/>
    <n v="17.940000000000001"/>
    <n v="5.17"/>
    <s v="yes"/>
    <s v="No"/>
    <x v="1"/>
    <n v="0"/>
    <x v="0"/>
    <s v="under weight"/>
    <s v="Normal"/>
    <s v="3-Aug-2004"/>
    <n v="24294.02"/>
    <s v="tier - 2"/>
    <s v="tier - 1"/>
    <s v="R1011"/>
    <n v="18"/>
  </r>
  <r>
    <s v="Id429"/>
    <s v="Brandon"/>
    <n v="34.58"/>
    <n v="5.14"/>
    <s v="No"/>
    <s v="yes"/>
    <x v="1"/>
    <n v="2"/>
    <x v="0"/>
    <s v="obesity"/>
    <s v="Normal"/>
    <s v="16-Dec-1964"/>
    <n v="24227.34"/>
    <s v="tier - 2"/>
    <s v="tier - 1"/>
    <s v="R1013"/>
    <n v="58"/>
  </r>
  <r>
    <s v="Id430"/>
    <s v="Eley"/>
    <n v="34.86"/>
    <n v="10.97"/>
    <s v="No"/>
    <s v="No"/>
    <x v="1"/>
    <n v="0"/>
    <x v="0"/>
    <s v="obesity"/>
    <s v="Diabetes"/>
    <s v="10-Sep-1974"/>
    <n v="24180.93"/>
    <s v="tier - 2"/>
    <s v="tier - 1"/>
    <s v="R1013"/>
    <n v="48"/>
  </r>
  <r>
    <s v="Id431"/>
    <s v="Sedicum"/>
    <n v="34.21"/>
    <n v="4.4800000000000004"/>
    <s v="yes"/>
    <s v="No"/>
    <x v="1"/>
    <n v="1"/>
    <x v="0"/>
    <s v="obesity"/>
    <s v="Normal"/>
    <s v="13-Jun-1973"/>
    <n v="24106.91"/>
    <s v="tier - 2"/>
    <s v="tier - 2"/>
    <s v="R1024"/>
    <n v="49"/>
  </r>
  <r>
    <s v="Id432"/>
    <s v="Markle"/>
    <n v="31.16"/>
    <n v="4.49"/>
    <s v="No"/>
    <s v="No"/>
    <x v="2"/>
    <n v="1"/>
    <x v="0"/>
    <s v="obesity"/>
    <s v="Normal"/>
    <s v="30-Dec-2003"/>
    <n v="24059.68"/>
    <s v="tier - 2"/>
    <s v="tier - 2"/>
    <s v="R1012"/>
    <n v="19"/>
  </r>
  <r>
    <s v="Id433"/>
    <s v="Kunz"/>
    <n v="29.59"/>
    <n v="6.16"/>
    <s v="No"/>
    <s v="No"/>
    <x v="2"/>
    <n v="1"/>
    <x v="0"/>
    <s v="over weight"/>
    <s v="Prediabets"/>
    <s v="10-Jul-1971"/>
    <n v="23967.38"/>
    <s v="tier - 2"/>
    <s v="tier - 2"/>
    <s v="R1012"/>
    <n v="51"/>
  </r>
  <r>
    <s v="Id434"/>
    <s v="Wimert"/>
    <n v="29.83"/>
    <n v="5.39"/>
    <s v="No"/>
    <s v="No"/>
    <x v="1"/>
    <n v="0"/>
    <x v="0"/>
    <s v="over weight"/>
    <s v="Normal"/>
    <s v="8-Aug-1970"/>
    <n v="23887.66"/>
    <s v="tier - 2"/>
    <s v="tier - 3"/>
    <s v="R1012"/>
    <n v="52"/>
  </r>
  <r>
    <s v="Id435"/>
    <s v="Peterson"/>
    <n v="31.254999999999999"/>
    <n v="5.84"/>
    <s v="yes"/>
    <s v="No"/>
    <x v="1"/>
    <n v="1"/>
    <x v="0"/>
    <s v="obesity"/>
    <s v="Prediabets"/>
    <s v="27-Jun-1973"/>
    <n v="23807.24"/>
    <s v="tier - 2"/>
    <s v="tier - 3"/>
    <s v="R1012"/>
    <n v="49"/>
  </r>
  <r>
    <s v="Id436"/>
    <s v="Mercier"/>
    <n v="28.93"/>
    <n v="4.4400000000000004"/>
    <s v="No"/>
    <s v="No"/>
    <x v="1"/>
    <n v="0"/>
    <x v="0"/>
    <s v="over weight"/>
    <s v="Normal"/>
    <s v="2-Jun-1974"/>
    <n v="23568.27"/>
    <s v="tier - 2"/>
    <s v="tier - 2"/>
    <s v="R1011"/>
    <n v="49"/>
  </r>
  <r>
    <s v="Id437"/>
    <s v="Laurie"/>
    <n v="29.92"/>
    <n v="6.02"/>
    <s v="yes"/>
    <s v="No"/>
    <x v="1"/>
    <n v="0"/>
    <x v="0"/>
    <s v="unobesity"/>
    <s v="Prediabets"/>
    <s v="26-Aug-1983"/>
    <n v="23563.02"/>
    <s v="tier - 2"/>
    <s v="tier - 2"/>
    <s v="R1013"/>
    <n v="39"/>
  </r>
  <r>
    <s v="Id438"/>
    <s v="Sekaquaptewa"/>
    <n v="34.200000000000003"/>
    <n v="4.78"/>
    <s v="yes"/>
    <s v="No"/>
    <x v="1"/>
    <n v="0"/>
    <x v="0"/>
    <s v="obesity"/>
    <s v="Normal"/>
    <s v="13-Nov-1975"/>
    <n v="23401.31"/>
    <s v="tier - 2"/>
    <s v="tier - 3"/>
    <s v="R1024"/>
    <n v="47"/>
  </r>
  <r>
    <s v="Id439"/>
    <s v="Frash"/>
    <n v="41.1"/>
    <n v="5.79"/>
    <s v="No"/>
    <s v="No"/>
    <x v="1"/>
    <n v="0"/>
    <x v="0"/>
    <s v="obesity"/>
    <s v="Prediabets"/>
    <s v="22-Oct-1973"/>
    <n v="23306.55"/>
    <s v="tier - 2"/>
    <s v="tier - 2"/>
    <s v="R1011"/>
    <n v="49"/>
  </r>
  <r>
    <s v="Id440"/>
    <s v="Bukowski"/>
    <n v="44.22"/>
    <n v="6.35"/>
    <s v="No"/>
    <s v="No"/>
    <x v="1"/>
    <n v="0"/>
    <x v="0"/>
    <s v="obesity"/>
    <s v="Prediabets"/>
    <s v="3-Oct-1994"/>
    <n v="23288.93"/>
    <s v="tier - 2"/>
    <s v="tier - 3"/>
    <s v="R1024"/>
    <n v="28"/>
  </r>
  <r>
    <s v="Id441"/>
    <s v="Sandahl"/>
    <n v="21.24"/>
    <n v="4.49"/>
    <s v="No"/>
    <s v="No"/>
    <x v="1"/>
    <n v="0"/>
    <x v="0"/>
    <s v="normal weight"/>
    <s v="Normal"/>
    <s v="14-Nov-1969"/>
    <n v="23244.79"/>
    <s v="tier - 2"/>
    <s v="tier - 3"/>
    <s v="R1013"/>
    <n v="53"/>
  </r>
  <r>
    <s v="Id442"/>
    <s v="Speight"/>
    <n v="19.95"/>
    <n v="5.13"/>
    <s v="No"/>
    <s v="yes"/>
    <x v="1"/>
    <n v="2"/>
    <x v="0"/>
    <s v="normal weight"/>
    <s v="Normal"/>
    <s v="7-Aug-1997"/>
    <n v="23241.47"/>
    <s v="tier - 2"/>
    <s v="tier - 3"/>
    <s v="R1018"/>
    <n v="25"/>
  </r>
  <r>
    <s v="Id443"/>
    <s v="Lee"/>
    <n v="24.13"/>
    <n v="4.3899999999999997"/>
    <s v="No"/>
    <s v="No"/>
    <x v="1"/>
    <n v="1"/>
    <x v="0"/>
    <s v="normal weight"/>
    <s v="Normal"/>
    <s v="14-Dec-2003"/>
    <n v="23082.959999999999"/>
    <s v="tier - 2"/>
    <s v="tier - 2"/>
    <s v="R1011"/>
    <n v="19"/>
  </r>
  <r>
    <s v="Id444"/>
    <s v="Nielsen"/>
    <n v="17.559999999999999"/>
    <n v="6.2"/>
    <s v="No"/>
    <s v="No"/>
    <x v="1"/>
    <n v="1"/>
    <x v="0"/>
    <s v="under weight"/>
    <s v="Prediabets"/>
    <s v="9-Sep-1975"/>
    <n v="23065.42"/>
    <s v="tier - 2"/>
    <s v="tier - 2"/>
    <s v="R1013"/>
    <n v="47"/>
  </r>
  <r>
    <s v="Id445"/>
    <s v="Zirdok"/>
    <n v="16.420000000000002"/>
    <n v="5.77"/>
    <s v="yes"/>
    <s v="No"/>
    <x v="2"/>
    <n v="1"/>
    <x v="0"/>
    <s v="under weight"/>
    <s v="Prediabets"/>
    <s v="9-Nov-1970"/>
    <n v="23045.57"/>
    <s v="tier - 2"/>
    <s v="tier - 2"/>
    <s v="R1024"/>
    <n v="52"/>
  </r>
  <r>
    <s v="Id446"/>
    <s v="Crudale"/>
    <n v="28.975000000000001"/>
    <n v="4.12"/>
    <s v="No"/>
    <s v="No"/>
    <x v="2"/>
    <n v="1"/>
    <x v="0"/>
    <s v="over weight"/>
    <s v="Normal"/>
    <s v="25-Jul-2003"/>
    <n v="22493.66"/>
    <s v="tier - 2"/>
    <s v="tier - 1"/>
    <s v="R1012"/>
    <n v="19"/>
  </r>
  <r>
    <s v="Id447"/>
    <s v="Koopmans"/>
    <n v="20.23"/>
    <n v="6.16"/>
    <s v="yes"/>
    <s v="No"/>
    <x v="1"/>
    <n v="1"/>
    <x v="0"/>
    <s v="normal weight"/>
    <s v="Prediabets"/>
    <s v="14-Nov-1979"/>
    <n v="22478.6"/>
    <s v="tier - 3"/>
    <s v="tier - 2"/>
    <s v="R1011"/>
    <n v="43"/>
  </r>
  <r>
    <s v="Id448"/>
    <s v="Milani"/>
    <n v="37.29"/>
    <n v="4.6399999999999997"/>
    <s v="No"/>
    <s v="No"/>
    <x v="2"/>
    <n v="1"/>
    <x v="0"/>
    <s v="obesity"/>
    <s v="Normal"/>
    <s v="21-Dec-1983"/>
    <n v="22462.04"/>
    <s v="tier - 3"/>
    <s v="tier - 1"/>
    <s v="R1019"/>
    <n v="39"/>
  </r>
  <r>
    <s v="Id449"/>
    <s v="Kelly"/>
    <n v="33.155000000000001"/>
    <n v="5.3"/>
    <s v="yes"/>
    <s v="No"/>
    <x v="1"/>
    <n v="1"/>
    <x v="0"/>
    <s v="obesity"/>
    <s v="Normal"/>
    <s v="18-Aug-1966"/>
    <n v="22412.65"/>
    <s v="tier - 3"/>
    <s v="tier - 3"/>
    <s v="R1014"/>
    <n v="56"/>
  </r>
  <r>
    <s v="Id450"/>
    <s v="Finelli"/>
    <n v="16.510000000000002"/>
    <n v="4.42"/>
    <s v="yes"/>
    <s v="No"/>
    <x v="2"/>
    <n v="1"/>
    <x v="0"/>
    <s v="under weight"/>
    <s v="Normal"/>
    <s v="26-Aug-1999"/>
    <n v="22395.74"/>
    <s v="tier - 3"/>
    <s v="tier - 2"/>
    <s v="R1024"/>
    <n v="23"/>
  </r>
  <r>
    <s v="Id451"/>
    <s v="Palmer"/>
    <n v="33.479999999999997"/>
    <n v="8.94"/>
    <s v="No"/>
    <s v="No"/>
    <x v="1"/>
    <n v="0"/>
    <x v="0"/>
    <s v="obesity"/>
    <s v="Diabetes"/>
    <s v="27-Dec-1982"/>
    <n v="22331.57"/>
    <s v="tier - 2"/>
    <s v="tier - 3"/>
    <s v="R1024"/>
    <n v="40"/>
  </r>
  <r>
    <s v="Id452"/>
    <s v="Wang"/>
    <n v="30.03"/>
    <n v="6.41"/>
    <s v="No"/>
    <s v="No"/>
    <x v="1"/>
    <n v="0"/>
    <x v="0"/>
    <s v="obesity"/>
    <s v="Diabetes"/>
    <s v="16-Jun-1971"/>
    <n v="22218.11"/>
    <s v="tier - 2"/>
    <s v="tier - 3"/>
    <s v="R1013"/>
    <n v="51"/>
  </r>
  <r>
    <s v="Id453"/>
    <s v="Beasley"/>
    <n v="31.5"/>
    <n v="6.16"/>
    <s v="No"/>
    <s v="No"/>
    <x v="1"/>
    <n v="0"/>
    <x v="0"/>
    <s v="obesity"/>
    <s v="Prediabets"/>
    <s v="24-Aug-1965"/>
    <n v="22192.44"/>
    <s v="tier - 3"/>
    <s v="tier - 1"/>
    <s v="R1013"/>
    <n v="57"/>
  </r>
  <r>
    <s v="Id454"/>
    <s v="Bedbury"/>
    <n v="25.934999999999999"/>
    <n v="4.95"/>
    <s v="No"/>
    <s v="No"/>
    <x v="1"/>
    <n v="0"/>
    <x v="0"/>
    <s v="over weight"/>
    <s v="Normal"/>
    <s v="12-Sep-1980"/>
    <n v="22144.03"/>
    <s v="tier - 2"/>
    <s v="tier - 2"/>
    <s v="R1011"/>
    <n v="42"/>
  </r>
  <r>
    <s v="Id455"/>
    <s v="Stemberger"/>
    <n v="21.754999999999999"/>
    <n v="5.12"/>
    <s v="No"/>
    <s v="No"/>
    <x v="1"/>
    <n v="0"/>
    <x v="0"/>
    <s v="normal weight"/>
    <s v="Normal"/>
    <s v="28-Aug-2001"/>
    <n v="22097.62"/>
    <s v="tier - 3"/>
    <s v="tier - 1"/>
    <s v="R1011"/>
    <n v="21"/>
  </r>
  <r>
    <s v="Id456"/>
    <s v="Chebet"/>
    <n v="27.93"/>
    <n v="5.59"/>
    <s v="No"/>
    <s v="No"/>
    <x v="1"/>
    <n v="1"/>
    <x v="0"/>
    <s v="over weight"/>
    <s v="Normal"/>
    <s v="14-Oct-1989"/>
    <n v="21984.47"/>
    <s v="tier - 3"/>
    <s v="tier - 1"/>
    <s v="R1012"/>
    <n v="33"/>
  </r>
  <r>
    <s v="Id457"/>
    <s v="Muir"/>
    <n v="32.4"/>
    <n v="5.08"/>
    <s v="No"/>
    <s v="No"/>
    <x v="1"/>
    <n v="1"/>
    <x v="0"/>
    <s v="obesity"/>
    <s v="Normal"/>
    <s v="19-Dec-1975"/>
    <n v="21978.68"/>
    <s v="tier - 3"/>
    <s v="tier - 3"/>
    <s v="R1013"/>
    <n v="47"/>
  </r>
  <r>
    <s v="Id458"/>
    <s v="Yang"/>
    <n v="33.33"/>
    <n v="4.82"/>
    <s v="No"/>
    <s v="No"/>
    <x v="1"/>
    <n v="1"/>
    <x v="0"/>
    <s v="obesity"/>
    <s v="Normal"/>
    <s v="28-Sep-2003"/>
    <n v="21882.400000000001"/>
    <s v="tier - 2"/>
    <s v="tier - 1"/>
    <s v="R1011"/>
    <n v="19"/>
  </r>
  <r>
    <s v="Id459"/>
    <s v="Gravel"/>
    <n v="30.7"/>
    <n v="5.82"/>
    <s v="No"/>
    <s v="No"/>
    <x v="1"/>
    <n v="1"/>
    <x v="0"/>
    <s v="obesity"/>
    <s v="Prediabets"/>
    <s v="17-Aug-1979"/>
    <n v="21880.82"/>
    <s v="tier - 3"/>
    <s v="tier - 1"/>
    <s v="R1012"/>
    <n v="43"/>
  </r>
  <r>
    <s v="Id460"/>
    <s v="Smith"/>
    <n v="15.53"/>
    <n v="5.81"/>
    <s v="No"/>
    <s v="No"/>
    <x v="1"/>
    <n v="1"/>
    <x v="0"/>
    <s v="under weight"/>
    <s v="Prediabets"/>
    <s v="27-Aug-1963"/>
    <n v="21797"/>
    <s v="tier - 3"/>
    <s v="tier - 1"/>
    <s v="R1011"/>
    <n v="59"/>
  </r>
  <r>
    <s v="Id461"/>
    <s v="Williams"/>
    <n v="24.31"/>
    <n v="5.4"/>
    <s v="No"/>
    <s v="No"/>
    <x v="1"/>
    <n v="0"/>
    <x v="0"/>
    <s v="normal weight"/>
    <s v="Normal"/>
    <s v="28-Sep-1979"/>
    <n v="21774.32"/>
    <s v="tier - 3"/>
    <s v="tier - 2"/>
    <s v="R1012"/>
    <n v="43"/>
  </r>
  <r>
    <s v="Id462"/>
    <s v="Meyer"/>
    <n v="27.1"/>
    <n v="4.01"/>
    <s v="yes"/>
    <s v="No"/>
    <x v="1"/>
    <n v="1"/>
    <x v="0"/>
    <s v="over weight"/>
    <s v="Normal"/>
    <s v="20-Sep-1979"/>
    <n v="21771.34"/>
    <s v="tier - 3"/>
    <s v="tier - 1"/>
    <s v="R1024"/>
    <n v="43"/>
  </r>
  <r>
    <s v="Id463"/>
    <s v="Jamieson"/>
    <n v="26.79"/>
    <n v="5"/>
    <s v="yes"/>
    <s v="No"/>
    <x v="2"/>
    <n v="1"/>
    <x v="0"/>
    <s v="over weight"/>
    <s v="Normal"/>
    <s v="18-Jul-1976"/>
    <n v="21677.279999999999"/>
    <s v="tier - 3"/>
    <s v="tier - 1"/>
    <s v="R1012"/>
    <n v="46"/>
  </r>
  <r>
    <s v="Id464"/>
    <s v="Dufeal"/>
    <n v="30.1"/>
    <n v="4.04"/>
    <s v="No"/>
    <s v="No"/>
    <x v="1"/>
    <n v="1"/>
    <x v="0"/>
    <s v="obesity"/>
    <s v="Normal"/>
    <s v="16-Nov-1962"/>
    <n v="21661.16"/>
    <s v="tier - 2"/>
    <s v="tier - 2"/>
    <s v="R1012"/>
    <n v="60"/>
  </r>
  <r>
    <s v="Id465"/>
    <s v="Sansonetti"/>
    <n v="27.645"/>
    <n v="5.25"/>
    <s v="No"/>
    <s v="No"/>
    <x v="1"/>
    <n v="1"/>
    <x v="0"/>
    <s v="over weight"/>
    <s v="Normal"/>
    <s v="25-Dec-1983"/>
    <n v="21659.93"/>
    <s v="tier - 3"/>
    <s v="tier - 3"/>
    <s v="R1024"/>
    <n v="39"/>
  </r>
  <r>
    <s v="Id466"/>
    <s v="Koneazny"/>
    <n v="25.934999999999999"/>
    <n v="4.29"/>
    <s v="No"/>
    <s v="No"/>
    <x v="1"/>
    <n v="0"/>
    <x v="0"/>
    <s v="over weight"/>
    <s v="Normal"/>
    <s v="12-Jun-1999"/>
    <n v="21595.38"/>
    <s v="tier - 2"/>
    <s v="tier - 3"/>
    <s v="R1012"/>
    <n v="23"/>
  </r>
  <r>
    <s v="Id467"/>
    <s v="Johnson"/>
    <n v="28.594999999999999"/>
    <n v="5.43"/>
    <s v="No"/>
    <s v="No"/>
    <x v="1"/>
    <n v="0"/>
    <x v="0"/>
    <s v="over weight"/>
    <s v="Normal"/>
    <s v="21-Nov-1990"/>
    <n v="21472.48"/>
    <s v="tier - 2"/>
    <s v="tier - 2"/>
    <s v="R1012"/>
    <n v="32"/>
  </r>
  <r>
    <s v="Id468"/>
    <s v="Glasson"/>
    <n v="16.670000000000002"/>
    <n v="5.46"/>
    <s v="No"/>
    <s v="No"/>
    <x v="1"/>
    <n v="0"/>
    <x v="0"/>
    <s v="under weight"/>
    <s v="Normal"/>
    <s v="4-Sep-1980"/>
    <n v="21348.71"/>
    <s v="tier - 2"/>
    <s v="tier - 1"/>
    <s v="R1012"/>
    <n v="42"/>
  </r>
  <r>
    <s v="Id469"/>
    <s v="Canitz"/>
    <n v="30.3"/>
    <n v="4.7699999999999996"/>
    <s v="yes"/>
    <s v="No"/>
    <x v="1"/>
    <n v="1"/>
    <x v="0"/>
    <s v="obesity"/>
    <s v="Normal"/>
    <s v="4-Aug-2004"/>
    <n v="21344.85"/>
    <s v="tier - 3"/>
    <s v="tier - 1"/>
    <s v="R1024"/>
    <n v="18"/>
  </r>
  <r>
    <s v="Id470"/>
    <s v="Li"/>
    <n v="15.46"/>
    <n v="4.99"/>
    <s v="yes"/>
    <s v="No"/>
    <x v="2"/>
    <n v="1"/>
    <x v="0"/>
    <s v="under weight"/>
    <s v="Normal"/>
    <s v="10-Dec-1980"/>
    <n v="21259.38"/>
    <s v="tier - 3"/>
    <s v="tier - 3"/>
    <s v="R1019"/>
    <n v="42"/>
  </r>
  <r>
    <s v="Id471"/>
    <s v="Parsons"/>
    <n v="44.22"/>
    <n v="4.1900000000000004"/>
    <s v="No"/>
    <s v="No"/>
    <x v="1"/>
    <n v="1"/>
    <x v="0"/>
    <s v="obesity"/>
    <s v="Normal"/>
    <s v="3-Sep-1974"/>
    <n v="21232.18"/>
    <s v="tier - 3"/>
    <s v="tier - 2"/>
    <s v="R1011"/>
    <n v="48"/>
  </r>
  <r>
    <s v="Id472"/>
    <s v="Raulli"/>
    <n v="33.81"/>
    <n v="6.49"/>
    <s v="No"/>
    <s v="No"/>
    <x v="2"/>
    <n v="1"/>
    <x v="0"/>
    <s v="obesity"/>
    <s v="Diabetes"/>
    <s v="14-Oct-1974"/>
    <n v="21223.68"/>
    <s v="tier - 3"/>
    <s v="tier - 2"/>
    <s v="R1013"/>
    <n v="48"/>
  </r>
  <r>
    <s v="Id473"/>
    <s v="Frome"/>
    <n v="21.28"/>
    <n v="4.05"/>
    <s v="No"/>
    <s v="yes"/>
    <x v="1"/>
    <n v="1"/>
    <x v="0"/>
    <s v="normal weight"/>
    <s v="Normal"/>
    <s v="26-Aug-1969"/>
    <n v="21195.82"/>
    <s v="tier - 3"/>
    <s v="tier - 1"/>
    <s v="R1013"/>
    <n v="53"/>
  </r>
  <r>
    <s v="Id474"/>
    <s v="Sevcik"/>
    <n v="35.814999999999998"/>
    <n v="5.1100000000000003"/>
    <s v="yes"/>
    <s v="No"/>
    <x v="1"/>
    <n v="1"/>
    <x v="0"/>
    <s v="obesity"/>
    <s v="Normal"/>
    <s v="23-Nov-1977"/>
    <n v="21098.55"/>
    <s v="tier - 3"/>
    <s v="tier - 3"/>
    <s v="R1012"/>
    <n v="45"/>
  </r>
  <r>
    <s v="Id475"/>
    <s v="Narang"/>
    <n v="28.88"/>
    <n v="4.96"/>
    <s v="No"/>
    <s v="No"/>
    <x v="1"/>
    <n v="0"/>
    <x v="0"/>
    <s v="over weight"/>
    <s v="Normal"/>
    <s v="2-Jul-1983"/>
    <n v="21082.16"/>
    <s v="tier - 3"/>
    <s v="tier - 2"/>
    <s v="R1011"/>
    <n v="39"/>
  </r>
  <r>
    <s v="Id476"/>
    <s v="Royston"/>
    <n v="31.065000000000001"/>
    <n v="4.2300000000000004"/>
    <s v="No"/>
    <s v="No"/>
    <x v="1"/>
    <n v="0"/>
    <x v="0"/>
    <s v="obesity"/>
    <s v="Normal"/>
    <s v="19-Nov-1964"/>
    <n v="20893.060000000001"/>
    <s v="tier - 2"/>
    <s v="tier - 3"/>
    <s v="R1012"/>
    <n v="58"/>
  </r>
  <r>
    <s v="Id477"/>
    <s v="Tieri"/>
    <n v="33"/>
    <n v="6.28"/>
    <s v="No"/>
    <s v="No"/>
    <x v="1"/>
    <n v="0"/>
    <x v="0"/>
    <s v="obesity"/>
    <s v="Prediabets"/>
    <s v="8-Dec-1975"/>
    <n v="20878.78"/>
    <s v="tier - 2"/>
    <s v="tier - 1"/>
    <s v="R1024"/>
    <n v="47"/>
  </r>
  <r>
    <s v="Id478"/>
    <s v="Whitney"/>
    <n v="29.26"/>
    <n v="4.7"/>
    <s v="No"/>
    <s v="No"/>
    <x v="1"/>
    <n v="0"/>
    <x v="0"/>
    <s v="over weight"/>
    <s v="Normal"/>
    <s v="8-Sep-1967"/>
    <n v="20781.490000000002"/>
    <s v="tier - 2"/>
    <s v="tier - 3"/>
    <s v="R1013"/>
    <n v="55"/>
  </r>
  <r>
    <s v="Id479"/>
    <s v="Wandzilak"/>
    <n v="29.734999999999999"/>
    <n v="5.78"/>
    <s v="No"/>
    <s v="No"/>
    <x v="1"/>
    <n v="0"/>
    <x v="0"/>
    <s v="over weight"/>
    <s v="Prediabets"/>
    <s v="4-Aug-1986"/>
    <n v="20773.63"/>
    <s v="tier - 2"/>
    <s v="tier - 3"/>
    <s v="R1017"/>
    <n v="36"/>
  </r>
  <r>
    <s v="Id480"/>
    <s v="Valenzona"/>
    <n v="24.3"/>
    <n v="4.9000000000000004"/>
    <s v="yes"/>
    <s v="No"/>
    <x v="2"/>
    <n v="1"/>
    <x v="0"/>
    <s v="normal weight"/>
    <s v="Normal"/>
    <s v="14-Sep-1992"/>
    <n v="20745.990000000002"/>
    <s v="tier - 3"/>
    <s v="tier - 1"/>
    <s v="R1012"/>
    <n v="30"/>
  </r>
  <r>
    <s v="Id481"/>
    <s v="Young"/>
    <n v="17.09"/>
    <n v="5.69"/>
    <s v="No"/>
    <s v="No"/>
    <x v="1"/>
    <n v="0"/>
    <x v="0"/>
    <s v="under weight"/>
    <s v="Normal"/>
    <s v="1-Aug-1965"/>
    <n v="20709.02"/>
    <s v="tier - 3"/>
    <s v="tier - 2"/>
    <s v="R1019"/>
    <n v="57"/>
  </r>
  <r>
    <s v="Id482"/>
    <s v="Richards"/>
    <n v="21.26"/>
    <n v="5.36"/>
    <s v="yes"/>
    <s v="No"/>
    <x v="1"/>
    <n v="1"/>
    <x v="0"/>
    <s v="normal weight"/>
    <s v="Normal"/>
    <s v="17-Dec-1967"/>
    <n v="20630.28"/>
    <s v="tier - 2"/>
    <s v="tier - 3"/>
    <s v="R1011"/>
    <n v="55"/>
  </r>
  <r>
    <s v="Id483"/>
    <s v="Alexson"/>
    <n v="29.7"/>
    <n v="6.77"/>
    <s v="yes"/>
    <s v="No"/>
    <x v="1"/>
    <n v="1"/>
    <x v="0"/>
    <s v="over weight"/>
    <s v="Diabetes"/>
    <s v="9-Jul-1966"/>
    <n v="20568.32"/>
    <s v="tier - 3"/>
    <s v="tier - 2"/>
    <s v="R1012"/>
    <n v="56"/>
  </r>
  <r>
    <s v="Id484"/>
    <s v="Wright"/>
    <n v="31.5"/>
    <n v="9.6199999999999992"/>
    <s v="yes"/>
    <s v="No"/>
    <x v="1"/>
    <n v="1"/>
    <x v="0"/>
    <s v="obesity"/>
    <s v="Diabetes"/>
    <s v="13-Oct-1969"/>
    <n v="20463"/>
    <s v="tier - 2"/>
    <s v="tier - 2"/>
    <s v="R1013"/>
    <n v="53"/>
  </r>
  <r>
    <s v="Id485"/>
    <s v="McKenna"/>
    <n v="27.72"/>
    <n v="5.03"/>
    <s v="yes"/>
    <s v="No"/>
    <x v="1"/>
    <n v="1"/>
    <x v="0"/>
    <s v="over weight"/>
    <s v="Normal"/>
    <s v="18-Oct-1962"/>
    <n v="20446.849999999999"/>
    <s v="tier - 2"/>
    <s v="tier - 1"/>
    <s v="R1012"/>
    <n v="60"/>
  </r>
  <r>
    <s v="Id486"/>
    <s v="Sallade"/>
    <n v="25.9"/>
    <n v="5.45"/>
    <s v="No"/>
    <s v="No"/>
    <x v="1"/>
    <n v="1"/>
    <x v="0"/>
    <s v="over weight"/>
    <s v="Normal"/>
    <s v="12-Jul-1985"/>
    <n v="20420.599999999999"/>
    <s v="tier - 3"/>
    <s v="tier - 2"/>
    <s v="R1011"/>
    <n v="37"/>
  </r>
  <r>
    <s v="Id487"/>
    <s v="Argall"/>
    <n v="22.515000000000001"/>
    <n v="4.24"/>
    <s v="No"/>
    <s v="No"/>
    <x v="1"/>
    <n v="0"/>
    <x v="0"/>
    <s v="normal weight"/>
    <s v="Normal"/>
    <s v="2-Jul-1962"/>
    <n v="20354.5"/>
    <s v="tier - 3"/>
    <s v="tier - 2"/>
    <s v="R1026"/>
    <n v="60"/>
  </r>
  <r>
    <s v="Id488"/>
    <s v="Patchell"/>
    <n v="31.73"/>
    <n v="5.16"/>
    <s v="No"/>
    <s v="No"/>
    <x v="2"/>
    <n v="1"/>
    <x v="0"/>
    <s v="obesity"/>
    <s v="Normal"/>
    <s v="17-Sep-1985"/>
    <n v="20296.86"/>
    <s v="tier - 3"/>
    <s v="tier - 1"/>
    <s v="R1024"/>
    <n v="37"/>
  </r>
  <r>
    <s v="Id489"/>
    <s v="Catoggio"/>
    <n v="32.11"/>
    <n v="5.19"/>
    <s v="No"/>
    <s v="No"/>
    <x v="2"/>
    <n v="1"/>
    <x v="0"/>
    <s v="obesity"/>
    <s v="Normal"/>
    <s v="7-Sep-1993"/>
    <n v="20277.810000000001"/>
    <s v="tier - 3"/>
    <s v="tier - 3"/>
    <s v="R1016"/>
    <n v="29"/>
  </r>
  <r>
    <s v="Id490"/>
    <s v="Adams"/>
    <n v="26.98"/>
    <n v="4.41"/>
    <s v="No"/>
    <s v="No"/>
    <x v="1"/>
    <n v="0"/>
    <x v="0"/>
    <s v="over weight"/>
    <s v="Normal"/>
    <s v="22-Aug-1966"/>
    <n v="20253.84"/>
    <s v="tier - 2"/>
    <s v="tier - 3"/>
    <s v="R1012"/>
    <n v="56"/>
  </r>
  <r>
    <s v="Id491"/>
    <s v="Windt"/>
    <n v="29.26"/>
    <n v="4.4400000000000004"/>
    <s v="No"/>
    <s v="No"/>
    <x v="1"/>
    <n v="0"/>
    <x v="0"/>
    <s v="over weight"/>
    <s v="Normal"/>
    <s v="17-Oct-1987"/>
    <n v="20234.849999999999"/>
    <s v="tier - 2"/>
    <s v="tier - 3"/>
    <s v="R1012"/>
    <n v="35"/>
  </r>
  <r>
    <s v="Id492"/>
    <s v="Ryan"/>
    <n v="26.885000000000002"/>
    <n v="5.86"/>
    <s v="No"/>
    <s v="No"/>
    <x v="1"/>
    <n v="0"/>
    <x v="0"/>
    <s v="over weight"/>
    <s v="Prediabets"/>
    <s v="8-Jun-1994"/>
    <n v="20177.669999999998"/>
    <s v="tier - 2"/>
    <s v="tier - 1"/>
    <s v="R1011"/>
    <n v="29"/>
  </r>
  <r>
    <s v="Id493"/>
    <s v="Marion"/>
    <n v="33"/>
    <n v="5.39"/>
    <s v="No"/>
    <s v="No"/>
    <x v="1"/>
    <n v="0"/>
    <x v="0"/>
    <s v="obesity"/>
    <s v="Normal"/>
    <s v="9-Jul-2002"/>
    <n v="20167.34"/>
    <s v="tier - 3"/>
    <s v="tier - 3"/>
    <s v="R1011"/>
    <n v="20"/>
  </r>
  <r>
    <s v="Id494"/>
    <s v="Raffetto"/>
    <n v="27.835000000000001"/>
    <n v="5.37"/>
    <s v="No"/>
    <s v="No"/>
    <x v="1"/>
    <n v="0"/>
    <x v="0"/>
    <s v="over weight"/>
    <s v="Normal"/>
    <s v="6-Oct-1983"/>
    <n v="20149.32"/>
    <s v="tier - 2"/>
    <s v="tier - 1"/>
    <s v="R1016"/>
    <n v="39"/>
  </r>
  <r>
    <s v="Id495"/>
    <s v="Young"/>
    <n v="33.82"/>
    <n v="4.6500000000000004"/>
    <s v="No"/>
    <s v="No"/>
    <x v="1"/>
    <n v="0"/>
    <x v="0"/>
    <s v="obesity"/>
    <s v="Normal"/>
    <s v="25-Jul-1988"/>
    <n v="20009.63"/>
    <s v="tier - 2"/>
    <s v="tier - 1"/>
    <s v="R1012"/>
    <n v="34"/>
  </r>
  <r>
    <s v="Id496"/>
    <s v="Oehlke"/>
    <n v="38.39"/>
    <n v="6.05"/>
    <s v="No"/>
    <s v="No"/>
    <x v="1"/>
    <n v="0"/>
    <x v="0"/>
    <s v="obesity"/>
    <s v="Prediabets"/>
    <s v="10-Aug-1966"/>
    <n v="19995.29"/>
    <s v="tier - 1"/>
    <s v="tier - 3"/>
    <s v="R1026"/>
    <n v="56"/>
  </r>
  <r>
    <s v="Id497"/>
    <s v="Sudol"/>
    <n v="34.96"/>
    <n v="5.63"/>
    <s v="No"/>
    <s v="No"/>
    <x v="1"/>
    <n v="0"/>
    <x v="0"/>
    <s v="obesity"/>
    <s v="Normal"/>
    <s v="9-Oct-1980"/>
    <n v="19964.75"/>
    <s v="tier - 1"/>
    <s v="tier - 2"/>
    <s v="R1024"/>
    <n v="42"/>
  </r>
  <r>
    <s v="Id498"/>
    <s v="Van Es"/>
    <n v="35.78"/>
    <n v="6.07"/>
    <s v="No"/>
    <s v="yes"/>
    <x v="1"/>
    <n v="1"/>
    <x v="0"/>
    <s v="obesity"/>
    <s v="Prediabets"/>
    <s v="18-Oct-1997"/>
    <n v="19933.46"/>
    <s v="tier - 1"/>
    <s v="tier - 3"/>
    <s v="R1011"/>
    <n v="25"/>
  </r>
  <r>
    <s v="Id499"/>
    <s v="Dolge"/>
    <n v="27.14"/>
    <n v="6.01"/>
    <s v="No"/>
    <s v="No"/>
    <x v="1"/>
    <n v="1"/>
    <x v="0"/>
    <s v="over weight"/>
    <s v="Prediabets"/>
    <s v="30-Oct-1979"/>
    <n v="19798.05"/>
    <s v="tier - 1"/>
    <s v="tier - 1"/>
    <s v="R1024"/>
    <n v="43"/>
  </r>
  <r>
    <s v="Id500"/>
    <s v="Marlier"/>
    <n v="21.375"/>
    <n v="6.19"/>
    <s v="yes"/>
    <s v="No"/>
    <x v="1"/>
    <n v="1"/>
    <x v="0"/>
    <s v="normal weight"/>
    <s v="Prediabets"/>
    <s v="14-Jun-1972"/>
    <n v="19749.38"/>
    <s v="tier - 1"/>
    <s v="tier - 3"/>
    <s v="R1013"/>
    <n v="50"/>
  </r>
  <r>
    <s v="Id501"/>
    <s v="Girard"/>
    <n v="33.659999999999997"/>
    <n v="4.08"/>
    <s v="yes"/>
    <s v="No"/>
    <x v="2"/>
    <n v="1"/>
    <x v="0"/>
    <s v="obesity"/>
    <s v="Normal"/>
    <s v="8-Aug-1990"/>
    <n v="19719.689999999999"/>
    <s v="tier - 1"/>
    <s v="tier - 2"/>
    <s v="R1013"/>
    <n v="32"/>
  </r>
  <r>
    <s v="Id502"/>
    <s v="Lee"/>
    <n v="17.440000000000001"/>
    <n v="6.26"/>
    <s v="No"/>
    <s v="No"/>
    <x v="1"/>
    <n v="0"/>
    <x v="0"/>
    <s v="under weight"/>
    <s v="Prediabets"/>
    <s v="27-Aug-1994"/>
    <n v="19673.34"/>
    <s v="tier - 1"/>
    <s v="tier - 2"/>
    <s v="R1012"/>
    <n v="28"/>
  </r>
  <r>
    <s v="Id503"/>
    <s v="Hubbard"/>
    <n v="17.34"/>
    <n v="5.05"/>
    <s v="No"/>
    <s v="No"/>
    <x v="1"/>
    <n v="0"/>
    <x v="0"/>
    <s v="under weight"/>
    <s v="Normal"/>
    <s v="24-Sep-1978"/>
    <n v="19594.810000000001"/>
    <s v="tier - 1"/>
    <s v="tier - 1"/>
    <s v="R1024"/>
    <n v="44"/>
  </r>
  <r>
    <s v="Id504"/>
    <s v="Koester"/>
    <n v="34.130000000000003"/>
    <n v="5.65"/>
    <s v="No"/>
    <s v="No"/>
    <x v="2"/>
    <n v="1"/>
    <x v="0"/>
    <s v="obesity"/>
    <s v="Normal"/>
    <s v="14-Jul-1963"/>
    <n v="19551.34"/>
    <s v="tier - 1"/>
    <s v="tier - 3"/>
    <s v="R1012"/>
    <n v="59"/>
  </r>
  <r>
    <s v="Id505"/>
    <s v="Matthews"/>
    <n v="18.850000000000001"/>
    <n v="6.03"/>
    <s v="No"/>
    <s v="No"/>
    <x v="1"/>
    <n v="1"/>
    <x v="0"/>
    <s v="normal weight"/>
    <s v="Prediabets"/>
    <s v="17-Sep-1985"/>
    <n v="19539.240000000002"/>
    <s v="tier - 1"/>
    <s v="tier - 1"/>
    <s v="R1013"/>
    <n v="37"/>
  </r>
  <r>
    <s v="Id506"/>
    <s v="Rubinich"/>
    <n v="34.674999999999997"/>
    <n v="5.71"/>
    <s v="yes"/>
    <s v="No"/>
    <x v="1"/>
    <n v="1"/>
    <x v="0"/>
    <s v="obesity"/>
    <s v="Prediabets"/>
    <s v="19-Aug-1992"/>
    <n v="19521.97"/>
    <s v="tier - 1"/>
    <s v="tier - 2"/>
    <s v="R1013"/>
    <n v="30"/>
  </r>
  <r>
    <s v="Id507"/>
    <s v="Alban"/>
    <n v="28.405000000000001"/>
    <n v="4.12"/>
    <s v="No"/>
    <s v="No"/>
    <x v="1"/>
    <n v="1"/>
    <x v="0"/>
    <s v="over weight"/>
    <s v="Normal"/>
    <s v="8-Nov-1980"/>
    <n v="19515.54"/>
    <s v="tier - 1"/>
    <s v="tier - 1"/>
    <s v="R1013"/>
    <n v="42"/>
  </r>
  <r>
    <s v="Id508"/>
    <s v="Corcoran"/>
    <n v="24.6"/>
    <n v="5.86"/>
    <s v="No"/>
    <s v="No"/>
    <x v="2"/>
    <n v="1"/>
    <x v="0"/>
    <s v="normal weight"/>
    <s v="Prediabets"/>
    <s v="30-Nov-1987"/>
    <n v="19496.72"/>
    <s v="tier - 1"/>
    <s v="tier - 3"/>
    <s v="R1019"/>
    <n v="35"/>
  </r>
  <r>
    <s v="Id509"/>
    <s v="Sargent"/>
    <n v="42.9"/>
    <n v="4.87"/>
    <s v="yes"/>
    <s v="No"/>
    <x v="1"/>
    <n v="1"/>
    <x v="0"/>
    <s v="obesity"/>
    <s v="Normal"/>
    <s v="15-Dec-1982"/>
    <n v="19444.27"/>
    <s v="tier - 1"/>
    <s v="tier - 1"/>
    <s v="R1013"/>
    <n v="40"/>
  </r>
  <r>
    <s v="Id510"/>
    <s v="Watson"/>
    <n v="20.52"/>
    <n v="4.83"/>
    <s v="No"/>
    <s v="No"/>
    <x v="1"/>
    <n v="0"/>
    <x v="0"/>
    <s v="normal weight"/>
    <s v="Normal"/>
    <s v="6-Sep-1993"/>
    <n v="19442.349999999999"/>
    <s v="tier - 1"/>
    <s v="tier - 3"/>
    <s v="R1012"/>
    <n v="29"/>
  </r>
  <r>
    <s v="Id511"/>
    <s v="Esponda"/>
    <n v="31.35"/>
    <n v="4.2"/>
    <s v="No"/>
    <s v="yes"/>
    <x v="1"/>
    <n v="1"/>
    <x v="0"/>
    <s v="obesity"/>
    <s v="Normal"/>
    <s v="30-Jun-1987"/>
    <n v="19362"/>
    <s v="tier - 1"/>
    <s v="tier - 3"/>
    <s v="R1013"/>
    <n v="35"/>
  </r>
  <r>
    <s v="Id512"/>
    <s v="Krall"/>
    <n v="29.59"/>
    <n v="4.0599999999999996"/>
    <s v="No"/>
    <s v="No"/>
    <x v="1"/>
    <n v="0"/>
    <x v="0"/>
    <s v="over weight"/>
    <s v="Normal"/>
    <s v="24-Aug-1991"/>
    <n v="19350.37"/>
    <s v="tier - 1"/>
    <s v="tier - 3"/>
    <s v="R1013"/>
    <n v="31"/>
  </r>
  <r>
    <s v="Id513"/>
    <s v="Poskin"/>
    <n v="29.355"/>
    <n v="4.68"/>
    <s v="yes"/>
    <s v="No"/>
    <x v="1"/>
    <n v="0"/>
    <x v="0"/>
    <s v="over weight"/>
    <s v="Normal"/>
    <s v="15-Nov-1966"/>
    <n v="19321.060000000001"/>
    <s v="tier - 1"/>
    <s v="tier - 1"/>
    <s v="R1012"/>
    <n v="56"/>
  </r>
  <r>
    <s v="Id514"/>
    <s v="Halfmann"/>
    <n v="26.695"/>
    <n v="5.28"/>
    <s v="No"/>
    <s v="No"/>
    <x v="1"/>
    <n v="0"/>
    <x v="0"/>
    <s v="over weight"/>
    <s v="Normal"/>
    <s v="29-Jul-1967"/>
    <n v="19259.96"/>
    <s v="tier - 1"/>
    <s v="tier - 1"/>
    <s v="R1012"/>
    <n v="55"/>
  </r>
  <r>
    <s v="Id515"/>
    <s v="Klapper"/>
    <n v="35.340000000000003"/>
    <n v="4.13"/>
    <s v="No"/>
    <s v="yes"/>
    <x v="1"/>
    <n v="1"/>
    <x v="0"/>
    <s v="obesity"/>
    <s v="Normal"/>
    <s v="28-Dec-1985"/>
    <n v="19214.71"/>
    <s v="tier - 1"/>
    <s v="tier - 3"/>
    <s v="R1013"/>
    <n v="37"/>
  </r>
  <r>
    <s v="Id516"/>
    <s v="George"/>
    <n v="30.21"/>
    <n v="5.21"/>
    <s v="No"/>
    <s v="No"/>
    <x v="1"/>
    <n v="1"/>
    <x v="0"/>
    <s v="obesity"/>
    <s v="Normal"/>
    <s v="16-Sep-1991"/>
    <n v="19199.939999999999"/>
    <s v="tier - 1"/>
    <s v="tier - 3"/>
    <s v="R1011"/>
    <n v="31"/>
  </r>
  <r>
    <s v="Id517"/>
    <s v="Hicks"/>
    <n v="30.8"/>
    <n v="4.9000000000000004"/>
    <s v="yes"/>
    <s v="No"/>
    <x v="1"/>
    <n v="0"/>
    <x v="0"/>
    <s v="obesity"/>
    <s v="Normal"/>
    <s v="2-Jul-1979"/>
    <n v="19144.580000000002"/>
    <s v="tier - 1"/>
    <s v="tier - 1"/>
    <s v="R1024"/>
    <n v="43"/>
  </r>
  <r>
    <s v="Id518"/>
    <s v="Lockyer"/>
    <n v="27.265000000000001"/>
    <n v="6.46"/>
    <s v="yes"/>
    <s v="No"/>
    <x v="1"/>
    <n v="0"/>
    <x v="0"/>
    <s v="over weight"/>
    <s v="Diabetes"/>
    <s v="28-Sep-1993"/>
    <n v="19107.78"/>
    <s v="tier - 1"/>
    <s v="tier - 2"/>
    <s v="R1013"/>
    <n v="29"/>
  </r>
  <r>
    <s v="Id519"/>
    <s v="Byrnes"/>
    <n v="37.335000000000001"/>
    <n v="4.95"/>
    <s v="No"/>
    <s v="No"/>
    <x v="1"/>
    <n v="0"/>
    <x v="0"/>
    <s v="obesity"/>
    <s v="Normal"/>
    <s v="5-Jun-1989"/>
    <n v="19040.88"/>
    <s v="tier - 1"/>
    <s v="tier - 3"/>
    <s v="R1011"/>
    <n v="34"/>
  </r>
  <r>
    <s v="Id520"/>
    <s v="Norris"/>
    <n v="35.200000000000003"/>
    <n v="5.55"/>
    <s v="No"/>
    <s v="No"/>
    <x v="1"/>
    <n v="0"/>
    <x v="0"/>
    <s v="obesity"/>
    <s v="Normal"/>
    <s v="19-Dec-1983"/>
    <n v="19023.259999999998"/>
    <s v="tier - 1"/>
    <s v="tier - 3"/>
    <s v="R1011"/>
    <n v="39"/>
  </r>
  <r>
    <s v="Id521"/>
    <s v="Darda"/>
    <n v="37.18"/>
    <n v="4.9000000000000004"/>
    <s v="No"/>
    <s v="No"/>
    <x v="1"/>
    <n v="0"/>
    <x v="0"/>
    <s v="obesity"/>
    <s v="Normal"/>
    <s v="24-Oct-1988"/>
    <n v="18972.5"/>
    <s v="tier - 1"/>
    <s v="tier - 3"/>
    <s v="R1013"/>
    <n v="34"/>
  </r>
  <r>
    <s v="Id522"/>
    <s v="Otstot"/>
    <n v="17.05"/>
    <n v="5.3"/>
    <s v="No"/>
    <s v="No"/>
    <x v="2"/>
    <n v="1"/>
    <x v="0"/>
    <s v="under weight"/>
    <s v="Normal"/>
    <s v="30-Nov-1992"/>
    <n v="18963.169999999998"/>
    <s v="tier - 1"/>
    <s v="tier - 1"/>
    <s v="R1013"/>
    <n v="30"/>
  </r>
  <r>
    <s v="Id523"/>
    <s v="Bowley"/>
    <n v="34.99"/>
    <n v="5.0999999999999996"/>
    <s v="No"/>
    <s v="No"/>
    <x v="2"/>
    <n v="1"/>
    <x v="0"/>
    <s v="obesity"/>
    <s v="Normal"/>
    <s v="6-Aug-1998"/>
    <n v="18955.22"/>
    <s v="tier - 1"/>
    <s v="tier - 3"/>
    <s v="R1011"/>
    <n v="24"/>
  </r>
  <r>
    <s v="Id524"/>
    <s v="Rogers"/>
    <n v="46.53"/>
    <n v="4.16"/>
    <s v="No"/>
    <s v="No"/>
    <x v="1"/>
    <n v="0"/>
    <x v="0"/>
    <s v="obesity"/>
    <s v="Normal"/>
    <s v="20-Oct-1963"/>
    <n v="18954.560000000001"/>
    <s v="tier - 1"/>
    <s v="tier - 1"/>
    <s v="R1026"/>
    <n v="59"/>
  </r>
  <r>
    <s v="Id525"/>
    <s v="Mclaughlin"/>
    <n v="28.6"/>
    <n v="6.08"/>
    <s v="No"/>
    <s v="No"/>
    <x v="2"/>
    <n v="1"/>
    <x v="0"/>
    <s v="over weight"/>
    <s v="Prediabets"/>
    <s v="3-Aug-1969"/>
    <n v="18932.810000000001"/>
    <s v="tier - 1"/>
    <s v="tier - 3"/>
    <s v="R1012"/>
    <n v="53"/>
  </r>
  <r>
    <s v="Id526"/>
    <s v="Ziegler"/>
    <n v="15.61"/>
    <n v="5.77"/>
    <s v="No"/>
    <s v="No"/>
    <x v="1"/>
    <n v="0"/>
    <x v="0"/>
    <s v="under weight"/>
    <s v="Prediabets"/>
    <s v="27-Sep-1995"/>
    <n v="18903.490000000002"/>
    <s v="tier - 1"/>
    <s v="tier - 2"/>
    <s v="R1024"/>
    <n v="27"/>
  </r>
  <r>
    <s v="Id527"/>
    <s v="Hughey"/>
    <n v="19.47"/>
    <n v="6.6"/>
    <s v="yes"/>
    <s v="No"/>
    <x v="1"/>
    <n v="0"/>
    <x v="0"/>
    <s v="normal weight"/>
    <s v="Diabetes"/>
    <s v="6-Dec-1963"/>
    <n v="18883.330000000002"/>
    <s v="tier - 1"/>
    <s v="tier - 1"/>
    <s v="R1026"/>
    <n v="59"/>
  </r>
  <r>
    <s v="Id528"/>
    <s v="Knast"/>
    <n v="21.945"/>
    <n v="5.37"/>
    <s v="No"/>
    <s v="No"/>
    <x v="1"/>
    <n v="1"/>
    <x v="0"/>
    <s v="normal weight"/>
    <s v="Normal"/>
    <s v="24-Jul-2003"/>
    <n v="18838.7"/>
    <s v="tier - 1"/>
    <s v="tier - 3"/>
    <s v="R1012"/>
    <n v="19"/>
  </r>
  <r>
    <s v="Id529"/>
    <s v="Stob"/>
    <n v="22.895"/>
    <n v="5.24"/>
    <s v="No"/>
    <s v="No"/>
    <x v="1"/>
    <n v="1"/>
    <x v="0"/>
    <s v="normal weight"/>
    <s v="Normal"/>
    <s v="18-Dec-1962"/>
    <n v="18815.53"/>
    <s v="tier - 1"/>
    <s v="tier - 1"/>
    <s v="R1023"/>
    <n v="60"/>
  </r>
  <r>
    <s v="Id530"/>
    <s v="Jensen"/>
    <n v="23.844999999999999"/>
    <n v="4.3600000000000003"/>
    <s v="No"/>
    <s v="No"/>
    <x v="1"/>
    <n v="0"/>
    <x v="0"/>
    <s v="normal weight"/>
    <s v="Normal"/>
    <s v="15-Oct-1979"/>
    <n v="18806.150000000001"/>
    <s v="tier - 1"/>
    <s v="tier - 2"/>
    <s v="R1013"/>
    <n v="43"/>
  </r>
  <r>
    <s v="Id531"/>
    <s v="Mutter"/>
    <n v="15.57"/>
    <n v="6.07"/>
    <s v="No"/>
    <s v="No"/>
    <x v="1"/>
    <n v="0"/>
    <x v="0"/>
    <s v="under weight"/>
    <s v="Prediabets"/>
    <s v="28-Nov-1995"/>
    <n v="18804.75"/>
    <s v="tier - 1"/>
    <s v="tier - 1"/>
    <s v="R1012"/>
    <n v="27"/>
  </r>
  <r>
    <s v="Id532"/>
    <s v="Ahern"/>
    <n v="20.74"/>
    <n v="11.69"/>
    <s v="yes"/>
    <s v="No"/>
    <x v="1"/>
    <n v="1"/>
    <x v="0"/>
    <s v="normal weight"/>
    <s v="Diabetes"/>
    <s v="19-Nov-1979"/>
    <n v="18767.740000000002"/>
    <s v="tier - 1"/>
    <s v="tier - 1"/>
    <s v="R1013"/>
    <n v="43"/>
  </r>
  <r>
    <s v="Id533"/>
    <s v="Chviruk"/>
    <n v="32.68"/>
    <n v="5.44"/>
    <s v="No"/>
    <s v="No"/>
    <x v="1"/>
    <n v="0"/>
    <x v="0"/>
    <s v="obesity"/>
    <s v="Normal"/>
    <s v="27-Dec-1992"/>
    <n v="18765.88"/>
    <s v="tier - 1"/>
    <s v="tier - 2"/>
    <s v="R1012"/>
    <n v="30"/>
  </r>
  <r>
    <s v="Id534"/>
    <s v="Meehan"/>
    <n v="35.93"/>
    <n v="5.43"/>
    <s v="No"/>
    <s v="yes"/>
    <x v="1"/>
    <n v="1"/>
    <x v="0"/>
    <s v="obesity"/>
    <s v="Normal"/>
    <s v="30-Aug-1967"/>
    <n v="18694.689999999999"/>
    <s v="tier - 1"/>
    <s v="tier - 1"/>
    <s v="R1023"/>
    <n v="55"/>
  </r>
  <r>
    <s v="Id535"/>
    <s v="Gammon"/>
    <n v="27.1"/>
    <n v="5.08"/>
    <s v="No"/>
    <s v="No"/>
    <x v="1"/>
    <n v="1"/>
    <x v="0"/>
    <s v="over weight"/>
    <s v="Normal"/>
    <s v="17-Oct-1970"/>
    <n v="18682.740000000002"/>
    <s v="tier - 1"/>
    <s v="tier - 3"/>
    <s v="R1012"/>
    <n v="52"/>
  </r>
  <r>
    <s v="Id536"/>
    <s v="Lee"/>
    <n v="27.61"/>
    <n v="4.5999999999999996"/>
    <s v="No"/>
    <s v="No"/>
    <x v="1"/>
    <n v="1"/>
    <x v="0"/>
    <s v="over weight"/>
    <s v="Normal"/>
    <s v="23-Sep-1998"/>
    <n v="18648.419999999998"/>
    <s v="tier - 1"/>
    <s v="tier - 1"/>
    <s v="R1019"/>
    <n v="24"/>
  </r>
  <r>
    <s v="Id537"/>
    <s v="Franco"/>
    <n v="30.5"/>
    <n v="4.8099999999999996"/>
    <s v="No"/>
    <s v="No"/>
    <x v="1"/>
    <n v="1"/>
    <x v="0"/>
    <s v="obesity"/>
    <s v="Normal"/>
    <s v="12-Aug-1986"/>
    <n v="18608.259999999998"/>
    <s v="tier - 1"/>
    <s v="tier - 3"/>
    <s v="R1011"/>
    <n v="36"/>
  </r>
  <r>
    <s v="Id538"/>
    <s v="Patterson"/>
    <n v="43.12"/>
    <n v="6.25"/>
    <s v="No"/>
    <s v="No"/>
    <x v="1"/>
    <n v="1"/>
    <x v="0"/>
    <s v="obesity"/>
    <s v="Prediabets"/>
    <s v="26-Sep-1964"/>
    <n v="18443.11"/>
    <s v="tier - 1"/>
    <s v="tier - 2"/>
    <s v="R1012"/>
    <n v="58"/>
  </r>
  <r>
    <s v="Id539"/>
    <s v="Valdes"/>
    <n v="38.6"/>
    <n v="6.02"/>
    <s v="No"/>
    <s v="No"/>
    <x v="1"/>
    <n v="1"/>
    <x v="0"/>
    <s v="obesity"/>
    <s v="Prediabets"/>
    <s v="15-Dec-1999"/>
    <n v="18328.240000000002"/>
    <s v="tier - 1"/>
    <s v="tier - 2"/>
    <s v="R1013"/>
    <n v="23"/>
  </r>
  <r>
    <s v="Id540"/>
    <s v="Craig"/>
    <n v="18.5"/>
    <n v="5.33"/>
    <s v="No"/>
    <s v="No"/>
    <x v="1"/>
    <n v="0"/>
    <x v="0"/>
    <s v="unobesity"/>
    <s v="Normal"/>
    <s v="4-Jul-1995"/>
    <n v="18310.740000000002"/>
    <s v="tier - 1"/>
    <s v="tier - 3"/>
    <s v="R1012"/>
    <n v="27"/>
  </r>
  <r>
    <s v="Id541"/>
    <s v="Whipple"/>
    <n v="28.27"/>
    <n v="5.33"/>
    <s v="No"/>
    <s v="No"/>
    <x v="1"/>
    <n v="0"/>
    <x v="0"/>
    <s v="over weight"/>
    <s v="Normal"/>
    <s v="25-Dec-1992"/>
    <n v="18259.22"/>
    <s v="tier - 1"/>
    <s v="tier - 3"/>
    <s v="R1011"/>
    <n v="30"/>
  </r>
  <r>
    <s v="Id542"/>
    <s v="Marton"/>
    <n v="22.04"/>
    <n v="5.86"/>
    <s v="No"/>
    <s v="No"/>
    <x v="1"/>
    <n v="1"/>
    <x v="0"/>
    <s v="normal weight"/>
    <s v="Prediabets"/>
    <s v="3-Aug-1995"/>
    <n v="18246.5"/>
    <s v="tier - 1"/>
    <s v="tier - 1"/>
    <s v="R1013"/>
    <n v="27"/>
  </r>
  <r>
    <s v="Id543"/>
    <s v="Hildebrandt"/>
    <n v="39.82"/>
    <n v="6.06"/>
    <s v="No"/>
    <s v="No"/>
    <x v="1"/>
    <n v="0"/>
    <x v="0"/>
    <s v="obesity"/>
    <s v="Prediabets"/>
    <s v="10-Sep-2004"/>
    <n v="18223.45"/>
    <s v="tier - 1"/>
    <s v="tier - 3"/>
    <s v="R1013"/>
    <n v="18"/>
  </r>
  <r>
    <s v="Id544"/>
    <s v="Biggs"/>
    <n v="16.7"/>
    <n v="11.48"/>
    <s v="No"/>
    <s v="No"/>
    <x v="1"/>
    <n v="0"/>
    <x v="0"/>
    <s v="under weight"/>
    <s v="Diabetes"/>
    <s v="15-Jun-1997"/>
    <n v="18218.16"/>
    <s v="tier - 1"/>
    <s v="tier - 1"/>
    <s v="R1013"/>
    <n v="25"/>
  </r>
  <r>
    <s v="Id545"/>
    <s v="Shigezumi"/>
    <n v="20.03"/>
    <n v="9.25"/>
    <s v="yes"/>
    <s v="No"/>
    <x v="1"/>
    <n v="0"/>
    <x v="0"/>
    <s v="normal weight"/>
    <s v="Diabetes"/>
    <s v="4-Jul-1963"/>
    <n v="18208.34"/>
    <s v="tier - 1"/>
    <s v="tier - 2"/>
    <s v="R1026"/>
    <n v="59"/>
  </r>
  <r>
    <s v="Id546"/>
    <s v="Meineke"/>
    <n v="18.905000000000001"/>
    <n v="4.91"/>
    <s v="yes"/>
    <s v="No"/>
    <x v="1"/>
    <n v="1"/>
    <x v="0"/>
    <s v="normal weight"/>
    <s v="Normal"/>
    <s v="12-Jul-1993"/>
    <n v="18157.88"/>
    <s v="tier - 1"/>
    <s v="tier - 1"/>
    <s v="R1012"/>
    <n v="29"/>
  </r>
  <r>
    <s v="Id547"/>
    <s v="Ludington"/>
    <n v="37"/>
    <n v="11.66"/>
    <s v="No"/>
    <s v="No"/>
    <x v="1"/>
    <n v="0"/>
    <x v="0"/>
    <s v="obesity"/>
    <s v="Diabetes"/>
    <s v="24-Oct-1999"/>
    <n v="18033.97"/>
    <s v="tier - 1"/>
    <s v="tier - 1"/>
    <s v="R1012"/>
    <n v="23"/>
  </r>
  <r>
    <s v="Id548"/>
    <s v="Perrich"/>
    <n v="33.18"/>
    <n v="5.22"/>
    <s v="No"/>
    <s v="yes"/>
    <x v="1"/>
    <n v="1"/>
    <x v="0"/>
    <s v="obesity"/>
    <s v="Normal"/>
    <s v="17-Oct-1965"/>
    <n v="18031.189999999999"/>
    <s v="tier - 1"/>
    <s v="tier - 2"/>
    <s v="R1012"/>
    <n v="57"/>
  </r>
  <r>
    <s v="Id549"/>
    <s v="Cervantes"/>
    <n v="31.57"/>
    <n v="6.15"/>
    <s v="No"/>
    <s v="No"/>
    <x v="1"/>
    <n v="1"/>
    <x v="0"/>
    <s v="obesity"/>
    <s v="Prediabets"/>
    <s v="27-Jun-1975"/>
    <n v="18031.16"/>
    <s v="tier - 1"/>
    <s v="tier - 3"/>
    <s v="R1023"/>
    <n v="47"/>
  </r>
  <r>
    <s v="Id550"/>
    <s v="Andrews"/>
    <n v="17.91"/>
    <n v="5.65"/>
    <s v="No"/>
    <s v="No"/>
    <x v="1"/>
    <n v="1"/>
    <x v="0"/>
    <s v="under weight"/>
    <s v="Normal"/>
    <s v="28-Sep-2001"/>
    <n v="17942.11"/>
    <s v="tier - 1"/>
    <s v="tier - 2"/>
    <s v="R1011"/>
    <n v="21"/>
  </r>
  <r>
    <s v="Id551"/>
    <s v="Ruvalcaba"/>
    <n v="29.41"/>
    <n v="6.29"/>
    <s v="yes"/>
    <s v="No"/>
    <x v="1"/>
    <n v="1"/>
    <x v="0"/>
    <s v="over weight"/>
    <s v="Prediabets"/>
    <s v="17-Oct-1977"/>
    <n v="17929.3"/>
    <s v="tier - 1"/>
    <s v="tier - 2"/>
    <s v="R1013"/>
    <n v="45"/>
  </r>
  <r>
    <s v="Id552"/>
    <s v="King"/>
    <n v="17.55"/>
    <n v="5.93"/>
    <s v="No"/>
    <s v="No"/>
    <x v="2"/>
    <n v="1"/>
    <x v="0"/>
    <s v="under weight"/>
    <s v="Prediabets"/>
    <s v="4-Dec-1989"/>
    <n v="17904.53"/>
    <s v="tier - 1"/>
    <s v="tier - 2"/>
    <s v="R1017"/>
    <n v="33"/>
  </r>
  <r>
    <s v="Id553"/>
    <s v="Stone"/>
    <n v="16.57"/>
    <n v="9.99"/>
    <s v="No"/>
    <s v="No"/>
    <x v="1"/>
    <n v="0"/>
    <x v="0"/>
    <s v="under weight"/>
    <s v="Diabetes"/>
    <s v="12-Nov-1979"/>
    <n v="17882.669999999998"/>
    <s v="tier - 1"/>
    <s v="tier - 3"/>
    <s v="R1012"/>
    <n v="43"/>
  </r>
  <r>
    <s v="Id554"/>
    <s v="Campbell"/>
    <n v="33.97"/>
    <n v="5.6"/>
    <s v="yes"/>
    <s v="No"/>
    <x v="1"/>
    <n v="0"/>
    <x v="0"/>
    <s v="obesity"/>
    <s v="Normal"/>
    <s v="26-Aug-1997"/>
    <n v="17878.900000000001"/>
    <s v="tier - 1"/>
    <s v="tier - 2"/>
    <s v="R1024"/>
    <n v="25"/>
  </r>
  <r>
    <s v="Id555"/>
    <s v="Asher"/>
    <n v="32.585000000000001"/>
    <n v="4.93"/>
    <s v="yes"/>
    <s v="No"/>
    <x v="1"/>
    <n v="1"/>
    <x v="0"/>
    <s v="obesity"/>
    <s v="Normal"/>
    <s v="12-Dec-1976"/>
    <n v="17862.919999999998"/>
    <s v="tier - 1"/>
    <s v="tier - 2"/>
    <s v="R1012"/>
    <n v="46"/>
  </r>
  <r>
    <s v="Id556"/>
    <s v="Mazzotta"/>
    <n v="23.16"/>
    <n v="5.5"/>
    <s v="No"/>
    <s v="No"/>
    <x v="1"/>
    <n v="0"/>
    <x v="0"/>
    <s v="normal weight"/>
    <s v="Normal"/>
    <s v="8-Dec-1963"/>
    <n v="17832.599999999999"/>
    <s v="tier - 1"/>
    <s v="tier - 2"/>
    <s v="R1012"/>
    <n v="59"/>
  </r>
  <r>
    <s v="Id557"/>
    <s v="Huttl"/>
    <n v="26.695"/>
    <n v="4.21"/>
    <s v="yes"/>
    <s v="No"/>
    <x v="2"/>
    <n v="1"/>
    <x v="0"/>
    <s v="over weight"/>
    <s v="Normal"/>
    <s v="10-Oct-1979"/>
    <n v="17779.939999999999"/>
    <s v="tier - 1"/>
    <s v="tier - 2"/>
    <s v="R1012"/>
    <n v="43"/>
  </r>
  <r>
    <s v="Id558"/>
    <s v="Ferron"/>
    <n v="26.2"/>
    <n v="10.93"/>
    <s v="yes"/>
    <s v="No"/>
    <x v="1"/>
    <n v="1"/>
    <x v="0"/>
    <s v="over weight"/>
    <s v="Diabetes"/>
    <s v="21-Jun-1966"/>
    <n v="17777.73"/>
    <s v="tier - 1"/>
    <s v="tier - 3"/>
    <s v="R1012"/>
    <n v="56"/>
  </r>
  <r>
    <s v="Id559"/>
    <s v="Colarusso"/>
    <n v="29.92"/>
    <n v="10.97"/>
    <s v="yes"/>
    <s v="No"/>
    <x v="1"/>
    <n v="1"/>
    <x v="0"/>
    <s v="unobesity"/>
    <s v="Diabetes"/>
    <s v="14-Jul-2003"/>
    <n v="17748.509999999998"/>
    <s v="tier - 1"/>
    <s v="tier - 1"/>
    <s v="R1012"/>
    <n v="19"/>
  </r>
  <r>
    <s v="Id560"/>
    <s v="Pearlman"/>
    <n v="35.75"/>
    <n v="5.07"/>
    <s v="No"/>
    <s v="No"/>
    <x v="1"/>
    <n v="0"/>
    <x v="0"/>
    <s v="obesity"/>
    <s v="Normal"/>
    <s v="1-Jul-1994"/>
    <n v="17663.14"/>
    <s v="tier - 1"/>
    <s v="tier - 3"/>
    <s v="R1013"/>
    <n v="28"/>
  </r>
  <r>
    <s v="Id561"/>
    <s v="O'Mara"/>
    <n v="24.24"/>
    <n v="6.15"/>
    <s v="No"/>
    <s v="No"/>
    <x v="1"/>
    <n v="0"/>
    <x v="0"/>
    <s v="normal weight"/>
    <s v="Prediabets"/>
    <s v="25-Oct-1990"/>
    <n v="17626.240000000002"/>
    <s v="tier - 1"/>
    <s v="tier - 3"/>
    <s v="R1013"/>
    <n v="32"/>
  </r>
  <r>
    <s v="Id562"/>
    <s v="Niska"/>
    <n v="25.27"/>
    <n v="5.7"/>
    <s v="yes"/>
    <s v="No"/>
    <x v="1"/>
    <n v="1"/>
    <x v="0"/>
    <s v="over weight"/>
    <s v="Diabetes"/>
    <s v="26-Jul-1970"/>
    <n v="17584.72"/>
    <s v="tier - 1"/>
    <s v="tier - 3"/>
    <s v="R1012"/>
    <n v="52"/>
  </r>
  <r>
    <s v="Id563"/>
    <s v="Schlich"/>
    <n v="20.234999999999999"/>
    <n v="5.19"/>
    <s v="No"/>
    <s v="No"/>
    <x v="2"/>
    <n v="1"/>
    <x v="0"/>
    <s v="normal weight"/>
    <s v="Normal"/>
    <s v="25-Aug-2002"/>
    <n v="17560.38"/>
    <s v="tier - 1"/>
    <s v="tier - 1"/>
    <s v="R1012"/>
    <n v="20"/>
  </r>
  <r>
    <s v="Id564"/>
    <s v="Zidek"/>
    <n v="20.28"/>
    <n v="11.07"/>
    <s v="yes"/>
    <s v="No"/>
    <x v="1"/>
    <n v="0"/>
    <x v="0"/>
    <s v="normal weight"/>
    <s v="Diabetes"/>
    <s v="16-Nov-1963"/>
    <n v="17556.88"/>
    <s v="tier - 1"/>
    <s v="tier - 2"/>
    <s v="R1012"/>
    <n v="59"/>
  </r>
  <r>
    <s v="Id565"/>
    <s v="Ellgass"/>
    <n v="30.114999999999998"/>
    <n v="11.61"/>
    <s v="No"/>
    <s v="No"/>
    <x v="1"/>
    <n v="0"/>
    <x v="0"/>
    <s v="obesity"/>
    <s v="Diabetes"/>
    <s v="12-Jul-1968"/>
    <n v="17507.47"/>
    <s v="tier - 1"/>
    <s v="tier - 1"/>
    <s v="R1026"/>
    <n v="54"/>
  </r>
  <r>
    <s v="Id566"/>
    <s v="Lowe"/>
    <n v="32.11"/>
    <n v="6.24"/>
    <s v="No"/>
    <s v="No"/>
    <x v="2"/>
    <n v="1"/>
    <x v="0"/>
    <s v="obesity"/>
    <s v="Prediabets"/>
    <s v="16-Jun-1965"/>
    <n v="17505.650000000001"/>
    <s v="tier - 1"/>
    <s v="tier - 2"/>
    <s v="R1023"/>
    <n v="57"/>
  </r>
  <r>
    <s v="Id567"/>
    <s v="Malone"/>
    <n v="23.6"/>
    <n v="4.33"/>
    <s v="No"/>
    <s v="No"/>
    <x v="1"/>
    <n v="0"/>
    <x v="0"/>
    <s v="normal weight"/>
    <s v="Normal"/>
    <s v="29-Dec-1990"/>
    <n v="17496.310000000001"/>
    <s v="tier - 1"/>
    <s v="tier - 2"/>
    <s v="R1011"/>
    <n v="32"/>
  </r>
  <r>
    <s v="Id568"/>
    <s v="Dumke"/>
    <n v="25.8"/>
    <n v="5.29"/>
    <s v="No"/>
    <s v="No"/>
    <x v="1"/>
    <n v="0"/>
    <x v="0"/>
    <s v="over weight"/>
    <s v="Normal"/>
    <s v="8-Jun-1971"/>
    <n v="17479.53"/>
    <s v="tier - 1"/>
    <s v="tier - 1"/>
    <s v="R1012"/>
    <n v="52"/>
  </r>
  <r>
    <s v="Id569"/>
    <s v="Strong"/>
    <n v="16.47"/>
    <n v="11.72"/>
    <s v="No"/>
    <s v="No"/>
    <x v="1"/>
    <n v="0"/>
    <x v="0"/>
    <s v="under weight"/>
    <s v="Diabetes"/>
    <s v="2-Nov-2003"/>
    <n v="17468.98"/>
    <s v="tier - 2"/>
    <s v="tier - 1"/>
    <s v="R1012"/>
    <n v="19"/>
  </r>
  <r>
    <s v="Id570"/>
    <s v="Ferguson"/>
    <n v="36.630000000000003"/>
    <n v="5.15"/>
    <s v="No"/>
    <s v="No"/>
    <x v="1"/>
    <n v="0"/>
    <x v="0"/>
    <s v="obesity"/>
    <s v="Normal"/>
    <s v="18-Oct-1992"/>
    <n v="17361.77"/>
    <s v="tier - 2"/>
    <s v="tier - 1"/>
    <s v="R1012"/>
    <n v="30"/>
  </r>
  <r>
    <s v="Id571"/>
    <s v="Klein"/>
    <n v="15.84"/>
    <n v="10.34"/>
    <s v="No"/>
    <s v="No"/>
    <x v="1"/>
    <n v="2"/>
    <x v="0"/>
    <s v="under weight"/>
    <s v="Diabetes"/>
    <s v="1-Nov-2003"/>
    <n v="17352.68"/>
    <s v="tier - 2"/>
    <s v="tier - 3"/>
    <s v="R1012"/>
    <n v="19"/>
  </r>
  <r>
    <s v="Id572"/>
    <s v="Eusebio"/>
    <n v="23.56"/>
    <n v="5.45"/>
    <s v="yes"/>
    <s v="No"/>
    <x v="1"/>
    <n v="1"/>
    <x v="0"/>
    <s v="normal weight"/>
    <s v="Normal"/>
    <s v="12-Jul-1963"/>
    <n v="17337.580000000002"/>
    <s v="tier - 2"/>
    <s v="tier - 3"/>
    <s v="R1023"/>
    <n v="59"/>
  </r>
  <r>
    <s v="Id573"/>
    <s v="Szolosi"/>
    <n v="37.25"/>
    <n v="6.23"/>
    <s v="yes"/>
    <s v="No"/>
    <x v="1"/>
    <n v="0"/>
    <x v="0"/>
    <s v="obesity"/>
    <s v="Prediabets"/>
    <s v="25-Aug-1975"/>
    <n v="17253.43"/>
    <s v="tier - 2"/>
    <s v="tier - 3"/>
    <s v="R1026"/>
    <n v="47"/>
  </r>
  <r>
    <s v="Id574"/>
    <s v="Butler"/>
    <n v="26.73"/>
    <n v="4.74"/>
    <s v="yes"/>
    <s v="No"/>
    <x v="1"/>
    <n v="1"/>
    <x v="0"/>
    <s v="over weight"/>
    <s v="Normal"/>
    <s v="22-Oct-1982"/>
    <n v="17179.52"/>
    <s v="tier - 2"/>
    <s v="tier - 1"/>
    <s v="R1013"/>
    <n v="40"/>
  </r>
  <r>
    <s v="Id575"/>
    <s v="Fukuchi"/>
    <n v="16.12"/>
    <n v="6.09"/>
    <s v="No"/>
    <s v="No"/>
    <x v="1"/>
    <n v="0"/>
    <x v="0"/>
    <s v="under weight"/>
    <s v="Prediabets"/>
    <s v="18-Aug-2004"/>
    <n v="17178.68"/>
    <s v="tier - 2"/>
    <s v="tier - 2"/>
    <s v="R1019"/>
    <n v="18"/>
  </r>
  <r>
    <s v="Id576"/>
    <s v="Drucker"/>
    <n v="27.5"/>
    <n v="4.2300000000000004"/>
    <s v="yes"/>
    <s v="No"/>
    <x v="1"/>
    <n v="1"/>
    <x v="0"/>
    <s v="over weight"/>
    <s v="Normal"/>
    <s v="7-Jun-1964"/>
    <n v="17174.52"/>
    <s v="tier - 2"/>
    <s v="tier - 2"/>
    <s v="R1012"/>
    <n v="59"/>
  </r>
  <r>
    <s v="Id577"/>
    <s v="Aziz"/>
    <n v="33.700000000000003"/>
    <n v="4.32"/>
    <s v="yes"/>
    <s v="No"/>
    <x v="1"/>
    <n v="1"/>
    <x v="0"/>
    <s v="obesity"/>
    <s v="Normal"/>
    <s v="16-Sep-1965"/>
    <n v="17172.27"/>
    <s v="tier - 2"/>
    <s v="tier - 2"/>
    <s v="R1026"/>
    <n v="57"/>
  </r>
  <r>
    <s v="Id578"/>
    <s v="Pak"/>
    <n v="29.64"/>
    <n v="5.31"/>
    <s v="yes"/>
    <s v="No"/>
    <x v="1"/>
    <n v="0"/>
    <x v="0"/>
    <s v="over weight"/>
    <s v="Normal"/>
    <s v="3-Jun-1998"/>
    <n v="17128.43"/>
    <s v="tier - 2"/>
    <s v="tier - 3"/>
    <s v="R1016"/>
    <n v="25"/>
  </r>
  <r>
    <s v="Id579"/>
    <s v="Kieta"/>
    <n v="27.645"/>
    <n v="5.7"/>
    <s v="No"/>
    <s v="No"/>
    <x v="1"/>
    <n v="0"/>
    <x v="0"/>
    <s v="over weight"/>
    <s v="Diabetes"/>
    <s v="28-Jun-2002"/>
    <n v="17085.27"/>
    <s v="tier - 2"/>
    <s v="tier - 3"/>
    <s v="R1013"/>
    <n v="20"/>
  </r>
  <r>
    <s v="Id580"/>
    <s v="Velez"/>
    <n v="22.01"/>
    <n v="6.72"/>
    <s v="yes"/>
    <s v="No"/>
    <x v="1"/>
    <n v="1"/>
    <x v="0"/>
    <s v="normal weight"/>
    <s v="Diabetes"/>
    <s v="26-Dec-2003"/>
    <n v="17081.080000000002"/>
    <s v="tier - 2"/>
    <s v="tier - 2"/>
    <s v="R1011"/>
    <n v="19"/>
  </r>
  <r>
    <s v="Id581"/>
    <s v="Bussiere"/>
    <n v="31.12"/>
    <n v="4.76"/>
    <s v="yes"/>
    <s v="No"/>
    <x v="2"/>
    <n v="1"/>
    <x v="0"/>
    <s v="obesity"/>
    <s v="Normal"/>
    <s v="10-Jun-1996"/>
    <n v="17043.34"/>
    <s v="tier - 2"/>
    <s v="tier - 3"/>
    <s v="R1013"/>
    <n v="26"/>
  </r>
  <r>
    <s v="Id582"/>
    <s v="McCartney"/>
    <n v="37.380000000000003"/>
    <n v="6.05"/>
    <s v="yes"/>
    <s v="No"/>
    <x v="1"/>
    <n v="0"/>
    <x v="0"/>
    <s v="obesity"/>
    <s v="Prediabets"/>
    <s v="22-Aug-1971"/>
    <n v="17016.009999999998"/>
    <s v="tier - 2"/>
    <s v="tier - 2"/>
    <s v="R1023"/>
    <n v="51"/>
  </r>
  <r>
    <s v="Id583"/>
    <s v="Bambauer"/>
    <n v="32.18"/>
    <n v="6.44"/>
    <s v="yes"/>
    <s v="No"/>
    <x v="2"/>
    <n v="1"/>
    <x v="0"/>
    <s v="obesity"/>
    <s v="Diabetes"/>
    <s v="16-Jul-1980"/>
    <n v="16990.55"/>
    <s v="tier - 2"/>
    <s v="tier - 3"/>
    <s v="R1012"/>
    <n v="42"/>
  </r>
  <r>
    <s v="Id584"/>
    <s v="Mertz"/>
    <n v="18.54"/>
    <n v="4.95"/>
    <s v="No"/>
    <s v="No"/>
    <x v="1"/>
    <n v="0"/>
    <x v="0"/>
    <s v="normal weight"/>
    <s v="Normal"/>
    <s v="25-Aug-1977"/>
    <n v="16921.09"/>
    <s v="tier - 2"/>
    <s v="tier - 3"/>
    <s v="R1023"/>
    <n v="45"/>
  </r>
  <r>
    <s v="Id585"/>
    <s v="Mason"/>
    <n v="28.54"/>
    <n v="5.51"/>
    <s v="No"/>
    <s v="No"/>
    <x v="2"/>
    <n v="1"/>
    <x v="0"/>
    <s v="over weight"/>
    <s v="Normal"/>
    <s v="21-Oct-1968"/>
    <n v="16903.5"/>
    <s v="tier - 2"/>
    <s v="tier - 3"/>
    <s v="R1012"/>
    <n v="54"/>
  </r>
  <r>
    <s v="Id586"/>
    <s v="Rotich"/>
    <n v="15.47"/>
    <n v="8.43"/>
    <s v="No"/>
    <s v="No"/>
    <x v="1"/>
    <n v="0"/>
    <x v="0"/>
    <s v="under weight"/>
    <s v="Diabetes"/>
    <s v="10-Sep-2003"/>
    <n v="16884.919999999998"/>
    <s v="tier - 2"/>
    <s v="tier - 2"/>
    <s v="R1011"/>
    <n v="19"/>
  </r>
  <r>
    <s v="Id587"/>
    <s v="Fetzer"/>
    <n v="23.9"/>
    <n v="6.06"/>
    <s v="yes"/>
    <s v="No"/>
    <x v="2"/>
    <n v="1"/>
    <x v="0"/>
    <s v="normal weight"/>
    <s v="Prediabets"/>
    <s v="8-Aug-1974"/>
    <n v="16841.32"/>
    <s v="tier - 2"/>
    <s v="tier - 3"/>
    <s v="R1011"/>
    <n v="48"/>
  </r>
  <r>
    <s v="Id588"/>
    <s v="Mattis"/>
    <n v="32.78"/>
    <n v="4.63"/>
    <s v="No"/>
    <s v="No"/>
    <x v="1"/>
    <n v="0"/>
    <x v="0"/>
    <s v="obesity"/>
    <s v="Normal"/>
    <s v="19-Oct-1995"/>
    <n v="16796.41"/>
    <s v="tier - 2"/>
    <s v="tier - 3"/>
    <s v="R1024"/>
    <n v="27"/>
  </r>
  <r>
    <s v="Id589"/>
    <s v="Cochran"/>
    <n v="17.86"/>
    <n v="4.1100000000000003"/>
    <s v="No"/>
    <s v="No"/>
    <x v="1"/>
    <n v="1"/>
    <x v="0"/>
    <s v="under weight"/>
    <s v="Normal"/>
    <s v="29-Jul-1962"/>
    <n v="16779.400000000001"/>
    <s v="tier - 2"/>
    <s v="tier - 2"/>
    <s v="R1026"/>
    <n v="60"/>
  </r>
  <r>
    <s v="Id590"/>
    <s v="Balinsky"/>
    <n v="42.13"/>
    <n v="4.54"/>
    <s v="yes"/>
    <s v="No"/>
    <x v="1"/>
    <n v="1"/>
    <x v="0"/>
    <s v="obesity"/>
    <s v="Normal"/>
    <s v="23-Sep-1989"/>
    <n v="16776.3"/>
    <s v="tier - 2"/>
    <s v="tier - 2"/>
    <s v="R1024"/>
    <n v="33"/>
  </r>
  <r>
    <s v="Id591"/>
    <s v="Reilly"/>
    <n v="24.13"/>
    <n v="5.2"/>
    <s v="No"/>
    <s v="No"/>
    <x v="1"/>
    <n v="1"/>
    <x v="0"/>
    <s v="normal weight"/>
    <s v="Normal"/>
    <s v="28-Aug-1974"/>
    <n v="16770.990000000002"/>
    <s v="tier - 2"/>
    <s v="tier - 1"/>
    <s v="R1012"/>
    <n v="48"/>
  </r>
  <r>
    <s v="Id592"/>
    <s v="Johnson"/>
    <n v="23.44"/>
    <n v="4.6500000000000004"/>
    <s v="yes"/>
    <s v="No"/>
    <x v="1"/>
    <n v="1"/>
    <x v="0"/>
    <s v="normal weight"/>
    <s v="Normal"/>
    <s v="5-Nov-1993"/>
    <n v="16657.72"/>
    <s v="tier - 2"/>
    <s v="tier - 1"/>
    <s v="R1024"/>
    <n v="29"/>
  </r>
  <r>
    <s v="Id593"/>
    <s v="Petry"/>
    <n v="38.83"/>
    <n v="4.78"/>
    <s v="No"/>
    <s v="No"/>
    <x v="2"/>
    <n v="1"/>
    <x v="0"/>
    <s v="obesity"/>
    <s v="Normal"/>
    <s v="25-Sep-1977"/>
    <n v="16631.61"/>
    <s v="tier - 2"/>
    <s v="tier - 1"/>
    <s v="R1012"/>
    <n v="45"/>
  </r>
  <r>
    <s v="Id594"/>
    <s v="Laleman"/>
    <n v="20.82"/>
    <n v="5.55"/>
    <s v="No"/>
    <s v="No"/>
    <x v="1"/>
    <n v="1"/>
    <x v="0"/>
    <s v="normal weight"/>
    <s v="Normal"/>
    <s v="24-Jul-1975"/>
    <n v="16602.18"/>
    <s v="tier - 2"/>
    <s v="tier - 1"/>
    <s v="R1026"/>
    <n v="47"/>
  </r>
  <r>
    <s v="Id595"/>
    <s v="Colby"/>
    <n v="31.54"/>
    <n v="4.71"/>
    <s v="No"/>
    <s v="No"/>
    <x v="1"/>
    <n v="0"/>
    <x v="0"/>
    <s v="obesity"/>
    <s v="Normal"/>
    <s v="10-Jul-1970"/>
    <n v="16600.16"/>
    <s v="tier - 2"/>
    <s v="tier - 2"/>
    <s v="R1011"/>
    <n v="52"/>
  </r>
  <r>
    <s v="Id596"/>
    <s v="Wathke"/>
    <n v="29.8"/>
    <n v="6.03"/>
    <s v="No"/>
    <s v="No"/>
    <x v="1"/>
    <n v="0"/>
    <x v="0"/>
    <s v="over weight"/>
    <s v="Prediabets"/>
    <s v="25-Jun-1963"/>
    <n v="16587.96"/>
    <s v="tier - 2"/>
    <s v="tier - 2"/>
    <s v="R1023"/>
    <n v="59"/>
  </r>
  <r>
    <s v="Id597"/>
    <s v="Daly"/>
    <n v="23.79"/>
    <n v="4.74"/>
    <s v="No"/>
    <s v="No"/>
    <x v="1"/>
    <n v="0"/>
    <x v="0"/>
    <s v="normal weight"/>
    <s v="Normal"/>
    <s v="25-Jun-2001"/>
    <n v="16586.5"/>
    <s v="tier - 2"/>
    <s v="tier - 1"/>
    <s v="R1013"/>
    <n v="21"/>
  </r>
  <r>
    <s v="Id598"/>
    <s v="Dillon"/>
    <n v="20.53"/>
    <n v="4.8600000000000003"/>
    <s v="No"/>
    <s v="No"/>
    <x v="1"/>
    <n v="1"/>
    <x v="0"/>
    <s v="normal weight"/>
    <s v="Normal"/>
    <s v="23-Dec-1995"/>
    <n v="16577.78"/>
    <s v="tier - 2"/>
    <s v="tier - 1"/>
    <s v="R1013"/>
    <n v="27"/>
  </r>
  <r>
    <s v="Id599"/>
    <s v="Pontes"/>
    <n v="18.2"/>
    <n v="6.19"/>
    <s v="No"/>
    <s v="No"/>
    <x v="2"/>
    <n v="1"/>
    <x v="0"/>
    <s v="under weight"/>
    <s v="Prediabets"/>
    <s v="10-Oct-1958"/>
    <n v="16455.71"/>
    <s v="tier - 2"/>
    <s v="tier - 2"/>
    <s v="R1012"/>
    <n v="64"/>
  </r>
  <r>
    <s v="Id600"/>
    <s v="Spies"/>
    <n v="37.28"/>
    <n v="4.66"/>
    <s v="No"/>
    <s v="yes"/>
    <x v="1"/>
    <n v="1"/>
    <x v="0"/>
    <s v="obesity"/>
    <s v="Normal"/>
    <s v="20-Dec-2003"/>
    <n v="16450.89"/>
    <s v="tier - 2"/>
    <s v="tier - 1"/>
    <s v="R1012"/>
    <n v="19"/>
  </r>
  <r>
    <s v="Id601"/>
    <s v="Greig"/>
    <n v="18.239999999999998"/>
    <n v="5.31"/>
    <s v="yes"/>
    <s v="No"/>
    <x v="2"/>
    <n v="1"/>
    <x v="0"/>
    <s v="under weight"/>
    <s v="Normal"/>
    <s v="28-Sep-1995"/>
    <n v="16420.490000000002"/>
    <s v="tier - 2"/>
    <s v="tier - 3"/>
    <s v="R1012"/>
    <n v="27"/>
  </r>
  <r>
    <s v="Id602"/>
    <s v="Scott"/>
    <n v="22.515000000000001"/>
    <n v="4.37"/>
    <s v="No"/>
    <s v="No"/>
    <x v="2"/>
    <n v="1"/>
    <x v="0"/>
    <s v="normal weight"/>
    <s v="Normal"/>
    <s v="5-Dec-1965"/>
    <n v="16351.42"/>
    <s v="tier - 2"/>
    <s v="tier - 3"/>
    <s v="R1026"/>
    <n v="57"/>
  </r>
  <r>
    <s v="Id603"/>
    <s v="Erlandson"/>
    <n v="34.19"/>
    <n v="4.1900000000000004"/>
    <s v="No"/>
    <s v="No"/>
    <x v="1"/>
    <n v="0"/>
    <x v="0"/>
    <s v="obesity"/>
    <s v="Normal"/>
    <s v="8-Aug-1969"/>
    <n v="16311.05"/>
    <s v="tier - 2"/>
    <s v="tier - 3"/>
    <s v="R1026"/>
    <n v="53"/>
  </r>
  <r>
    <s v="Id604"/>
    <s v="Autrey"/>
    <n v="30.13"/>
    <n v="4.03"/>
    <s v="yes"/>
    <s v="No"/>
    <x v="1"/>
    <n v="1"/>
    <x v="0"/>
    <s v="obesity"/>
    <s v="Normal"/>
    <s v="24-Aug-2003"/>
    <n v="16297.85"/>
    <s v="tier - 2"/>
    <s v="tier - 3"/>
    <s v="R1011"/>
    <n v="19"/>
  </r>
  <r>
    <s v="Id605"/>
    <s v="Alleman"/>
    <n v="26.125"/>
    <n v="5.55"/>
    <s v="No"/>
    <s v="No"/>
    <x v="1"/>
    <n v="1"/>
    <x v="0"/>
    <s v="over weight"/>
    <s v="Normal"/>
    <s v="30-Jul-1972"/>
    <n v="16267.32"/>
    <s v="tier - 2"/>
    <s v="tier - 2"/>
    <s v="R1023"/>
    <n v="50"/>
  </r>
  <r>
    <s v="Id606"/>
    <s v="Michalski"/>
    <n v="31"/>
    <n v="5.38"/>
    <s v="No"/>
    <s v="No"/>
    <x v="1"/>
    <n v="1"/>
    <x v="0"/>
    <s v="obesity"/>
    <s v="Normal"/>
    <s v="8-Sep-2002"/>
    <n v="16232.85"/>
    <s v="tier - 2"/>
    <s v="tier - 1"/>
    <s v="R1011"/>
    <n v="20"/>
  </r>
  <r>
    <s v="Id607"/>
    <s v="Grillo"/>
    <n v="34.21"/>
    <n v="4.54"/>
    <s v="No"/>
    <s v="No"/>
    <x v="1"/>
    <n v="1"/>
    <x v="0"/>
    <s v="obesity"/>
    <s v="Normal"/>
    <s v="21-Aug-1988"/>
    <n v="16205.88"/>
    <s v="tier - 2"/>
    <s v="tier - 1"/>
    <s v="R1012"/>
    <n v="34"/>
  </r>
  <r>
    <s v="Id608"/>
    <s v="Coronado"/>
    <n v="34.799999999999997"/>
    <n v="4.38"/>
    <s v="No"/>
    <s v="No"/>
    <x v="1"/>
    <n v="1"/>
    <x v="0"/>
    <s v="obesity"/>
    <s v="Normal"/>
    <s v="6-Aug-1988"/>
    <n v="16199.1"/>
    <s v="tier - 2"/>
    <s v="tier - 2"/>
    <s v="R1012"/>
    <n v="34"/>
  </r>
  <r>
    <s v="Id609"/>
    <s v="Dewine"/>
    <n v="30.8"/>
    <n v="5.07"/>
    <s v="No"/>
    <s v="No"/>
    <x v="1"/>
    <n v="0"/>
    <x v="0"/>
    <s v="obesity"/>
    <s v="Normal"/>
    <s v="11-Sep-1974"/>
    <n v="16190.97"/>
    <s v="tier - 2"/>
    <s v="tier - 3"/>
    <s v="R1012"/>
    <n v="48"/>
  </r>
  <r>
    <s v="Id610"/>
    <s v="Carman"/>
    <n v="24.605"/>
    <n v="5.7"/>
    <s v="No"/>
    <s v="No"/>
    <x v="1"/>
    <n v="0"/>
    <x v="0"/>
    <s v="normal weight"/>
    <s v="Diabetes"/>
    <s v="6-Jul-1982"/>
    <n v="16152.04"/>
    <s v="tier - 2"/>
    <s v="tier - 1"/>
    <s v="R1026"/>
    <n v="40"/>
  </r>
  <r>
    <s v="Id611"/>
    <s v="Neems"/>
    <n v="27.454999999999998"/>
    <n v="4.54"/>
    <s v="No"/>
    <s v="No"/>
    <x v="1"/>
    <n v="0"/>
    <x v="0"/>
    <s v="over weight"/>
    <s v="Normal"/>
    <s v="12-Dec-1993"/>
    <n v="16138.76"/>
    <s v="tier - 2"/>
    <s v="tier - 3"/>
    <s v="R1017"/>
    <n v="29"/>
  </r>
  <r>
    <s v="Id612"/>
    <s v="Pesyna"/>
    <n v="25.84"/>
    <n v="8.5500000000000007"/>
    <s v="yes"/>
    <s v="No"/>
    <x v="1"/>
    <n v="1"/>
    <x v="0"/>
    <s v="over weight"/>
    <s v="Diabetes"/>
    <s v="6-Oct-1987"/>
    <n v="16122.65"/>
    <s v="tier - 2"/>
    <s v="tier - 1"/>
    <s v="R1011"/>
    <n v="35"/>
  </r>
  <r>
    <s v="Id613"/>
    <s v="Meling"/>
    <n v="26.885000000000002"/>
    <n v="8.66"/>
    <s v="yes"/>
    <s v="No"/>
    <x v="1"/>
    <n v="1"/>
    <x v="0"/>
    <s v="over weight"/>
    <s v="Diabetes"/>
    <s v="8-Aug-1993"/>
    <n v="16115.3"/>
    <s v="tier - 2"/>
    <s v="tier - 1"/>
    <s v="R1024"/>
    <n v="29"/>
  </r>
  <r>
    <s v="Id614"/>
    <s v="Widlowski"/>
    <n v="30.02"/>
    <n v="7.63"/>
    <s v="yes"/>
    <s v="No"/>
    <x v="1"/>
    <n v="1"/>
    <x v="0"/>
    <s v="obesity"/>
    <s v="Diabetes"/>
    <s v="27-Aug-1985"/>
    <n v="16097.94"/>
    <s v="tier - 2"/>
    <s v="tier - 3"/>
    <s v="R1012"/>
    <n v="37"/>
  </r>
  <r>
    <s v="Id615"/>
    <s v="Nadar"/>
    <n v="23.48"/>
    <n v="6.24"/>
    <s v="No"/>
    <s v="No"/>
    <x v="1"/>
    <n v="1"/>
    <x v="0"/>
    <s v="normal weight"/>
    <s v="Prediabets"/>
    <s v="21-Jun-1958"/>
    <n v="16085.13"/>
    <s v="tier - 2"/>
    <s v="tier - 2"/>
    <s v="R1013"/>
    <n v="64"/>
  </r>
  <r>
    <s v="Id616"/>
    <s v="Turner"/>
    <n v="15.49"/>
    <n v="9.6"/>
    <s v="No"/>
    <s v="No"/>
    <x v="1"/>
    <n v="0"/>
    <x v="0"/>
    <s v="under weight"/>
    <s v="Diabetes"/>
    <s v="22-Oct-1958"/>
    <n v="16069.08"/>
    <s v="tier - 2"/>
    <s v="tier - 2"/>
    <s v="R1024"/>
    <n v="64"/>
  </r>
  <r>
    <s v="Id617"/>
    <s v="Walker"/>
    <n v="37.56"/>
    <n v="5.88"/>
    <s v="No"/>
    <s v="yes"/>
    <x v="1"/>
    <n v="1"/>
    <x v="0"/>
    <s v="obesity"/>
    <s v="Prediabets"/>
    <s v="16-Sep-1978"/>
    <n v="16062.89"/>
    <s v="tier - 2"/>
    <s v="tier - 2"/>
    <s v="R1026"/>
    <n v="44"/>
  </r>
  <r>
    <s v="Id618"/>
    <s v="Leedham"/>
    <n v="35.61"/>
    <n v="5.65"/>
    <s v="No"/>
    <s v="yes"/>
    <x v="1"/>
    <n v="1"/>
    <x v="0"/>
    <s v="obesity"/>
    <s v="Normal"/>
    <s v="5-Dec-1988"/>
    <n v="16059.06"/>
    <s v="tier - 2"/>
    <s v="tier - 3"/>
    <s v="R1012"/>
    <n v="34"/>
  </r>
  <r>
    <s v="Id619"/>
    <s v="Haglund"/>
    <n v="26.315000000000001"/>
    <n v="5.76"/>
    <s v="No"/>
    <s v="No"/>
    <x v="1"/>
    <n v="0"/>
    <x v="0"/>
    <s v="over weight"/>
    <s v="Prediabets"/>
    <s v="19-Sep-1980"/>
    <n v="15966.19"/>
    <s v="tier - 2"/>
    <s v="tier - 2"/>
    <s v="R1012"/>
    <n v="42"/>
  </r>
  <r>
    <s v="Id620"/>
    <s v="Mills"/>
    <n v="15.58"/>
    <n v="11.56"/>
    <s v="No"/>
    <s v="No"/>
    <x v="1"/>
    <n v="0"/>
    <x v="0"/>
    <s v="under weight"/>
    <s v="Diabetes"/>
    <s v="24-Jul-1982"/>
    <n v="15965.29"/>
    <s v="tier - 2"/>
    <s v="tier - 1"/>
    <s v="R1012"/>
    <n v="40"/>
  </r>
  <r>
    <s v="Id621"/>
    <s v="Drnjevich"/>
    <n v="30.9"/>
    <n v="6.05"/>
    <s v="No"/>
    <s v="No"/>
    <x v="1"/>
    <n v="1"/>
    <x v="0"/>
    <s v="obesity"/>
    <s v="Prediabets"/>
    <s v="12-Oct-1980"/>
    <n v="15922.29"/>
    <s v="tier - 2"/>
    <s v="tier - 3"/>
    <s v="R1026"/>
    <n v="42"/>
  </r>
  <r>
    <s v="Id622"/>
    <s v="Clay"/>
    <n v="32.774999999999999"/>
    <n v="4.75"/>
    <s v="No"/>
    <s v="No"/>
    <x v="1"/>
    <n v="0"/>
    <x v="0"/>
    <s v="obesity"/>
    <s v="Normal"/>
    <s v="25-Dec-1962"/>
    <n v="15840.81"/>
    <s v="tier - 2"/>
    <s v="tier - 1"/>
    <s v="R1022"/>
    <n v="60"/>
  </r>
  <r>
    <s v="Id623"/>
    <s v="Marbury"/>
    <n v="16.53"/>
    <n v="5.08"/>
    <s v="No"/>
    <s v="No"/>
    <x v="1"/>
    <n v="2"/>
    <x v="0"/>
    <s v="under weight"/>
    <s v="Normal"/>
    <s v="11-Nov-1982"/>
    <n v="15828.82"/>
    <s v="tier - 2"/>
    <s v="tier - 3"/>
    <s v="R1011"/>
    <n v="40"/>
  </r>
  <r>
    <s v="Id624"/>
    <s v="Coon"/>
    <n v="22.135000000000002"/>
    <n v="5.0999999999999996"/>
    <s v="No"/>
    <s v="No"/>
    <x v="1"/>
    <n v="0"/>
    <x v="0"/>
    <s v="normal weight"/>
    <s v="Normal"/>
    <s v="26-Jun-1984"/>
    <n v="15820.7"/>
    <s v="tier - 2"/>
    <s v="tier - 3"/>
    <s v="R1011"/>
    <n v="38"/>
  </r>
  <r>
    <s v="Id625"/>
    <s v="Vanttinen"/>
    <n v="32.64"/>
    <n v="5.91"/>
    <s v="No"/>
    <s v="No"/>
    <x v="1"/>
    <n v="0"/>
    <x v="0"/>
    <s v="obesity"/>
    <s v="Prediabets"/>
    <s v="9-Oct-1997"/>
    <n v="15817.99"/>
    <s v="tier - 2"/>
    <s v="tier - 2"/>
    <s v="R1012"/>
    <n v="25"/>
  </r>
  <r>
    <s v="Id626"/>
    <s v="Garges"/>
    <n v="30.875"/>
    <n v="9.5399999999999991"/>
    <s v="yes"/>
    <s v="No"/>
    <x v="1"/>
    <n v="1"/>
    <x v="0"/>
    <s v="obesity"/>
    <s v="Diabetes"/>
    <s v="29-Aug-1974"/>
    <n v="15746.62"/>
    <s v="tier - 2"/>
    <s v="tier - 1"/>
    <s v="R1012"/>
    <n v="48"/>
  </r>
  <r>
    <s v="Id627"/>
    <s v="Rivel"/>
    <n v="32.9"/>
    <n v="4.3499999999999996"/>
    <s v="No"/>
    <s v="No"/>
    <x v="1"/>
    <n v="0"/>
    <x v="0"/>
    <s v="obesity"/>
    <s v="Normal"/>
    <s v="20-Sep-1976"/>
    <n v="15698.86"/>
    <s v="tier - 2"/>
    <s v="tier - 2"/>
    <s v="R1012"/>
    <n v="46"/>
  </r>
  <r>
    <s v="Id628"/>
    <s v="Lawson"/>
    <n v="33.82"/>
    <n v="8.93"/>
    <s v="yes"/>
    <s v="No"/>
    <x v="1"/>
    <n v="1"/>
    <x v="0"/>
    <s v="obesity"/>
    <s v="Diabetes"/>
    <s v="26-Jun-1973"/>
    <n v="15670.3"/>
    <s v="tier - 2"/>
    <s v="tier - 2"/>
    <s v="R1026"/>
    <n v="49"/>
  </r>
  <r>
    <s v="Id629"/>
    <s v="Cale"/>
    <n v="27.6"/>
    <n v="5.33"/>
    <s v="No"/>
    <s v="No"/>
    <x v="1"/>
    <n v="1"/>
    <x v="0"/>
    <s v="over weight"/>
    <s v="Normal"/>
    <s v="22-Dec-1988"/>
    <n v="15646.28"/>
    <s v="tier - 2"/>
    <s v="tier - 2"/>
    <s v="R1011"/>
    <n v="34"/>
  </r>
  <r>
    <s v="Id630"/>
    <s v="Phillips"/>
    <n v="26.41"/>
    <n v="5.07"/>
    <s v="yes"/>
    <s v="No"/>
    <x v="1"/>
    <n v="1"/>
    <x v="0"/>
    <s v="over weight"/>
    <s v="Normal"/>
    <s v="6-Jun-1960"/>
    <n v="15612.19"/>
    <s v="tier - 2"/>
    <s v="tier - 2"/>
    <s v="R1012"/>
    <n v="63"/>
  </r>
  <r>
    <s v="Id631"/>
    <s v="Stewart"/>
    <n v="25.35"/>
    <n v="4.9000000000000004"/>
    <s v="No"/>
    <s v="No"/>
    <x v="1"/>
    <n v="0"/>
    <x v="0"/>
    <s v="over weight"/>
    <s v="Normal"/>
    <s v="28-Oct-1965"/>
    <n v="15608.58"/>
    <s v="tier - 2"/>
    <s v="tier - 2"/>
    <s v="R1026"/>
    <n v="57"/>
  </r>
  <r>
    <s v="Id632"/>
    <s v="Drotz"/>
    <n v="37.729999999999997"/>
    <n v="6.29"/>
    <s v="No"/>
    <s v="No"/>
    <x v="1"/>
    <n v="1"/>
    <x v="0"/>
    <s v="obesity"/>
    <s v="Prediabets"/>
    <s v="30-Jul-1974"/>
    <n v="15556.67"/>
    <s v="tier - 2"/>
    <s v="tier - 2"/>
    <s v="R1012"/>
    <n v="48"/>
  </r>
  <r>
    <s v="Id633"/>
    <s v="Mutai"/>
    <n v="40.15"/>
    <n v="5.93"/>
    <s v="No"/>
    <s v="No"/>
    <x v="1"/>
    <n v="1"/>
    <x v="0"/>
    <s v="obesity"/>
    <s v="Prediabets"/>
    <s v="2-Oct-1959"/>
    <n v="15555.19"/>
    <s v="tier - 2"/>
    <s v="tier - 3"/>
    <s v="R1012"/>
    <n v="63"/>
  </r>
  <r>
    <s v="Id634"/>
    <s v="Lovlien"/>
    <n v="22.34"/>
    <n v="5.19"/>
    <s v="yes"/>
    <s v="No"/>
    <x v="1"/>
    <n v="0"/>
    <x v="0"/>
    <s v="normal weight"/>
    <s v="Normal"/>
    <s v="28-Jun-1974"/>
    <n v="15532.16"/>
    <s v="tier - 2"/>
    <s v="tier - 2"/>
    <s v="R1026"/>
    <n v="48"/>
  </r>
  <r>
    <s v="Id635"/>
    <s v="Bruns"/>
    <n v="15.2"/>
    <n v="7.81"/>
    <s v="yes"/>
    <s v="No"/>
    <x v="1"/>
    <n v="1"/>
    <x v="0"/>
    <s v="under weight"/>
    <s v="Diabetes"/>
    <s v="17-Jul-2004"/>
    <n v="15518.18"/>
    <s v="tier - 2"/>
    <s v="tier - 3"/>
    <s v="R1015"/>
    <n v="18"/>
  </r>
  <r>
    <s v="Id636"/>
    <s v="Stoney"/>
    <n v="25.08"/>
    <n v="4.7699999999999996"/>
    <s v="No"/>
    <s v="No"/>
    <x v="1"/>
    <n v="0"/>
    <x v="0"/>
    <s v="over weight"/>
    <s v="Normal"/>
    <s v="20-Jul-1976"/>
    <n v="15450.48"/>
    <s v="tier - 2"/>
    <s v="tier - 1"/>
    <s v="R1026"/>
    <n v="46"/>
  </r>
  <r>
    <s v="Id637"/>
    <s v="Markert"/>
    <n v="31.065000000000001"/>
    <n v="5.71"/>
    <s v="No"/>
    <s v="No"/>
    <x v="1"/>
    <n v="0"/>
    <x v="0"/>
    <s v="obesity"/>
    <s v="Prediabets"/>
    <s v="25-Oct-1990"/>
    <n v="15440.2"/>
    <s v="tier - 2"/>
    <s v="tier - 1"/>
    <s v="R1012"/>
    <n v="32"/>
  </r>
  <r>
    <s v="Id638"/>
    <s v="McLucas"/>
    <n v="37.43"/>
    <n v="4.5199999999999996"/>
    <s v="No"/>
    <s v="No"/>
    <x v="1"/>
    <n v="1"/>
    <x v="0"/>
    <s v="obesity"/>
    <s v="Normal"/>
    <s v="4-Sep-1964"/>
    <n v="15377.77"/>
    <s v="tier - 2"/>
    <s v="tier - 2"/>
    <s v="R1012"/>
    <n v="58"/>
  </r>
  <r>
    <s v="Id639"/>
    <s v="Erwin"/>
    <n v="16.12"/>
    <n v="10.45"/>
    <s v="No"/>
    <s v="No"/>
    <x v="1"/>
    <n v="0"/>
    <x v="0"/>
    <s v="under weight"/>
    <s v="Diabetes"/>
    <s v="6-Sep-1962"/>
    <n v="15368.22"/>
    <s v="tier - 2"/>
    <s v="tier - 2"/>
    <s v="R1011"/>
    <n v="60"/>
  </r>
  <r>
    <s v="Id640"/>
    <s v="Osborne"/>
    <n v="41.69"/>
    <n v="5.78"/>
    <s v="No"/>
    <s v="No"/>
    <x v="1"/>
    <n v="0"/>
    <x v="0"/>
    <s v="obesity"/>
    <s v="Prediabets"/>
    <s v="18-Jul-1968"/>
    <n v="15363.77"/>
    <s v="tier - 2"/>
    <s v="tier - 1"/>
    <s v="R1026"/>
    <n v="54"/>
  </r>
  <r>
    <s v="Id641"/>
    <s v="Otsuka"/>
    <n v="19.855"/>
    <n v="6.64"/>
    <s v="yes"/>
    <s v="No"/>
    <x v="1"/>
    <n v="1"/>
    <x v="0"/>
    <s v="normal weight"/>
    <s v="Diabetes"/>
    <s v="17-Dec-1988"/>
    <n v="15361.5"/>
    <s v="tier - 2"/>
    <s v="tier - 3"/>
    <s v="R1023"/>
    <n v="34"/>
  </r>
  <r>
    <s v="Id642"/>
    <s v="Smith"/>
    <n v="17.260000000000002"/>
    <n v="11.73"/>
    <s v="No"/>
    <s v="No"/>
    <x v="1"/>
    <n v="2"/>
    <x v="0"/>
    <s v="under weight"/>
    <s v="Diabetes"/>
    <s v="14-Jul-2001"/>
    <n v="15359.1"/>
    <s v="tier - 2"/>
    <s v="tier - 3"/>
    <s v="R1024"/>
    <n v="21"/>
  </r>
  <r>
    <s v="Id643"/>
    <s v="Myers"/>
    <n v="27.74"/>
    <n v="7.32"/>
    <s v="yes"/>
    <s v="No"/>
    <x v="1"/>
    <n v="1"/>
    <x v="0"/>
    <s v="over weight"/>
    <s v="Diabetes"/>
    <s v="13-Dec-1963"/>
    <n v="15322.77"/>
    <s v="tier - 2"/>
    <s v="tier - 3"/>
    <s v="R1021"/>
    <n v="59"/>
  </r>
  <r>
    <s v="Id644"/>
    <s v="Cote"/>
    <n v="25.9"/>
    <n v="9.1199999999999992"/>
    <s v="yes"/>
    <s v="No"/>
    <x v="1"/>
    <n v="1"/>
    <x v="0"/>
    <s v="over weight"/>
    <s v="Diabetes"/>
    <s v="16-Sep-1969"/>
    <n v="15260.52"/>
    <s v="tier - 2"/>
    <s v="tier - 2"/>
    <s v="R1023"/>
    <n v="53"/>
  </r>
  <r>
    <s v="Id645"/>
    <s v="Ehrhardt"/>
    <n v="29.92"/>
    <n v="9.07"/>
    <s v="yes"/>
    <s v="No"/>
    <x v="1"/>
    <n v="1"/>
    <x v="0"/>
    <s v="unobesity"/>
    <s v="Diabetes"/>
    <s v="25-Jul-1960"/>
    <n v="15230.32"/>
    <s v="tier - 2"/>
    <s v="tier - 2"/>
    <s v="R1024"/>
    <n v="62"/>
  </r>
  <r>
    <s v="Id646"/>
    <s v="Petersen"/>
    <n v="28.27"/>
    <n v="4.62"/>
    <s v="No"/>
    <s v="No"/>
    <x v="1"/>
    <n v="1"/>
    <x v="0"/>
    <s v="over weight"/>
    <s v="Normal"/>
    <s v="23-Nov-1978"/>
    <n v="15207.92"/>
    <s v="tier - 2"/>
    <s v="tier - 1"/>
    <s v="R1012"/>
    <n v="44"/>
  </r>
  <r>
    <s v="Id647"/>
    <s v="Ertel"/>
    <n v="31"/>
    <n v="4.7699999999999996"/>
    <s v="No"/>
    <s v="No"/>
    <x v="1"/>
    <n v="1"/>
    <x v="0"/>
    <s v="obesity"/>
    <s v="Normal"/>
    <s v="17-Jun-1962"/>
    <n v="15174.81"/>
    <s v="tier - 2"/>
    <s v="tier - 1"/>
    <s v="R1012"/>
    <n v="60"/>
  </r>
  <r>
    <s v="Id648"/>
    <s v="Lanza"/>
    <n v="22.51"/>
    <n v="6.08"/>
    <s v="yes"/>
    <s v="No"/>
    <x v="1"/>
    <n v="1"/>
    <x v="0"/>
    <s v="normal weight"/>
    <s v="Prediabets"/>
    <s v="3-Dec-1959"/>
    <n v="15170.07"/>
    <s v="tier - 2"/>
    <s v="tier - 3"/>
    <s v="R1011"/>
    <n v="63"/>
  </r>
  <r>
    <s v="Id649"/>
    <s v="Picklesimer"/>
    <n v="22.13"/>
    <n v="9.1999999999999993"/>
    <s v="yes"/>
    <s v="No"/>
    <x v="1"/>
    <n v="0"/>
    <x v="0"/>
    <s v="normal weight"/>
    <s v="Diabetes"/>
    <s v="4-Jun-1959"/>
    <n v="15161.53"/>
    <s v="tier - 2"/>
    <s v="tier - 1"/>
    <s v="R1013"/>
    <n v="64"/>
  </r>
  <r>
    <s v="Id650"/>
    <s v="Giles"/>
    <n v="18.350000000000001"/>
    <n v="5.12"/>
    <s v="No"/>
    <s v="No"/>
    <x v="1"/>
    <n v="0"/>
    <x v="0"/>
    <s v="under weight"/>
    <s v="Normal"/>
    <s v="25-Oct-1962"/>
    <n v="15161.25"/>
    <s v="tier - 2"/>
    <s v="tier - 2"/>
    <s v="R1012"/>
    <n v="60"/>
  </r>
  <r>
    <s v="Id651"/>
    <s v="Harmon"/>
    <n v="34.15"/>
    <n v="5.42"/>
    <s v="No"/>
    <s v="No"/>
    <x v="1"/>
    <n v="0"/>
    <x v="0"/>
    <s v="obesity"/>
    <s v="Normal"/>
    <s v="25-Nov-1971"/>
    <n v="15150.44"/>
    <s v="tier - 2"/>
    <s v="tier - 1"/>
    <s v="R1023"/>
    <n v="51"/>
  </r>
  <r>
    <s v="Id652"/>
    <s v="Pennings"/>
    <n v="18.34"/>
    <n v="10.01"/>
    <s v="No"/>
    <s v="No"/>
    <x v="1"/>
    <n v="0"/>
    <x v="0"/>
    <s v="under weight"/>
    <s v="Diabetes"/>
    <s v="5-Sep-1978"/>
    <n v="15123.19"/>
    <s v="tier - 2"/>
    <s v="tier - 1"/>
    <s v="R1011"/>
    <n v="44"/>
  </r>
  <r>
    <s v="Id653"/>
    <s v="Tseronis"/>
    <n v="20.86"/>
    <n v="4.3600000000000003"/>
    <s v="yes"/>
    <s v="No"/>
    <x v="1"/>
    <n v="0"/>
    <x v="0"/>
    <s v="normal weight"/>
    <s v="Normal"/>
    <s v="7-Nov-1972"/>
    <n v="15103.69"/>
    <s v="tier - 2"/>
    <s v="tier - 1"/>
    <s v="R1012"/>
    <n v="50"/>
  </r>
  <r>
    <s v="Id654"/>
    <s v="Aliff"/>
    <n v="34.43"/>
    <n v="8.6199999999999992"/>
    <s v="yes"/>
    <s v="No"/>
    <x v="1"/>
    <n v="1"/>
    <x v="0"/>
    <s v="obesity"/>
    <s v="Diabetes"/>
    <s v="26-Oct-1975"/>
    <n v="15090.35"/>
    <s v="tier - 2"/>
    <s v="tier - 1"/>
    <s v="R1023"/>
    <n v="47"/>
  </r>
  <r>
    <s v="Id655"/>
    <s v="Willenberg"/>
    <n v="21.37"/>
    <n v="4.54"/>
    <s v="yes"/>
    <s v="No"/>
    <x v="2"/>
    <n v="1"/>
    <x v="0"/>
    <s v="normal weight"/>
    <s v="Normal"/>
    <s v="12-Jun-1968"/>
    <n v="15052.68"/>
    <s v="tier - 2"/>
    <s v="tier - 2"/>
    <s v="R1022"/>
    <n v="54"/>
  </r>
  <r>
    <s v="Id656"/>
    <s v="Millett"/>
    <n v="33.25"/>
    <n v="5.62"/>
    <s v="yes"/>
    <s v="No"/>
    <x v="1"/>
    <n v="1"/>
    <x v="0"/>
    <s v="obesity"/>
    <s v="Normal"/>
    <s v="15-Aug-1971"/>
    <n v="15038.51"/>
    <s v="tier - 2"/>
    <s v="tier - 3"/>
    <s v="R1023"/>
    <n v="51"/>
  </r>
  <r>
    <s v="Id657"/>
    <s v="Haley"/>
    <n v="19.059999999999999"/>
    <n v="7.41"/>
    <s v="No"/>
    <s v="No"/>
    <x v="1"/>
    <n v="0"/>
    <x v="0"/>
    <s v="normal weight"/>
    <s v="Diabetes"/>
    <s v="11-Sep-1970"/>
    <n v="15026.3"/>
    <s v="tier - 2"/>
    <s v="tier - 3"/>
    <s v="R1011"/>
    <n v="52"/>
  </r>
  <r>
    <s v="Id658"/>
    <s v="Ackerman"/>
    <n v="24.3"/>
    <n v="6.23"/>
    <s v="No"/>
    <s v="No"/>
    <x v="1"/>
    <n v="0"/>
    <x v="0"/>
    <s v="normal weight"/>
    <s v="Prediabets"/>
    <s v="25-Nov-1979"/>
    <n v="15025.76"/>
    <s v="tier - 2"/>
    <s v="tier - 1"/>
    <s v="R1011"/>
    <n v="43"/>
  </r>
  <r>
    <s v="Id659"/>
    <s v="Valdez"/>
    <n v="35.814999999999998"/>
    <n v="4.1500000000000004"/>
    <s v="No"/>
    <s v="No"/>
    <x v="1"/>
    <n v="1"/>
    <x v="0"/>
    <s v="obesity"/>
    <s v="Normal"/>
    <s v="8-Aug-1960"/>
    <n v="15019.76"/>
    <s v="tier - 2"/>
    <s v="tier - 2"/>
    <s v="R1012"/>
    <n v="62"/>
  </r>
  <r>
    <s v="Id660"/>
    <s v="Michaud"/>
    <n v="32.799999999999997"/>
    <n v="6.16"/>
    <s v="yes"/>
    <s v="No"/>
    <x v="2"/>
    <n v="1"/>
    <x v="0"/>
    <s v="obesity"/>
    <s v="Prediabets"/>
    <s v="2-Aug-1995"/>
    <n v="15006.58"/>
    <s v="tier - 2"/>
    <s v="tier - 2"/>
    <s v="R1024"/>
    <n v="27"/>
  </r>
  <r>
    <s v="Id661"/>
    <s v="Gunnink"/>
    <n v="19.170000000000002"/>
    <n v="7.94"/>
    <s v="No"/>
    <s v="No"/>
    <x v="1"/>
    <n v="0"/>
    <x v="0"/>
    <s v="normal weight"/>
    <s v="Diabetes"/>
    <s v="29-Jul-1958"/>
    <n v="14988.43"/>
    <s v="tier - 2"/>
    <s v="tier - 3"/>
    <s v="R1011"/>
    <n v="64"/>
  </r>
  <r>
    <s v="Id662"/>
    <s v="Knight"/>
    <n v="41.8"/>
    <n v="5.82"/>
    <s v="yes"/>
    <s v="No"/>
    <x v="2"/>
    <n v="1"/>
    <x v="0"/>
    <s v="obesity"/>
    <s v="Prediabets"/>
    <s v="29-Nov-1962"/>
    <n v="14945.34"/>
    <s v="tier - 2"/>
    <s v="tier - 1"/>
    <s v="R1021"/>
    <n v="60"/>
  </r>
  <r>
    <s v="Id663"/>
    <s v="Grosscup"/>
    <n v="22.01"/>
    <n v="5.01"/>
    <s v="No"/>
    <s v="No"/>
    <x v="1"/>
    <n v="1"/>
    <x v="0"/>
    <s v="normal weight"/>
    <s v="Normal"/>
    <s v="8-Nov-1968"/>
    <n v="14926.97"/>
    <s v="tier - 2"/>
    <s v="tier - 2"/>
    <s v="R1012"/>
    <n v="54"/>
  </r>
  <r>
    <s v="Id664"/>
    <s v="Koniuch"/>
    <n v="17.55"/>
    <n v="4.2300000000000004"/>
    <s v="No"/>
    <s v="No"/>
    <x v="1"/>
    <n v="2"/>
    <x v="0"/>
    <s v="under weight"/>
    <s v="Normal"/>
    <s v="4-Jul-1981"/>
    <n v="14908.27"/>
    <s v="tier - 2"/>
    <s v="tier - 1"/>
    <s v="R1011"/>
    <n v="41"/>
  </r>
  <r>
    <s v="Id665"/>
    <s v="Heitzman"/>
    <n v="19.95"/>
    <n v="4.05"/>
    <s v="No"/>
    <s v="No"/>
    <x v="1"/>
    <n v="1"/>
    <x v="0"/>
    <s v="normal weight"/>
    <s v="Normal"/>
    <s v="17-Oct-1958"/>
    <n v="14901.52"/>
    <s v="tier - 2"/>
    <s v="tier - 2"/>
    <s v="R1024"/>
    <n v="64"/>
  </r>
  <r>
    <s v="Id666"/>
    <s v="Tatton"/>
    <n v="16.690000000000001"/>
    <n v="10.66"/>
    <s v="No"/>
    <s v="No"/>
    <x v="1"/>
    <n v="0"/>
    <x v="0"/>
    <s v="under weight"/>
    <s v="Diabetes"/>
    <s v="11-Nov-1970"/>
    <n v="14847.63"/>
    <s v="tier - 2"/>
    <s v="tier - 2"/>
    <s v="R1023"/>
    <n v="52"/>
  </r>
  <r>
    <s v="Id667"/>
    <s v="Flanagan"/>
    <n v="33.549999999999997"/>
    <n v="10.9"/>
    <s v="yes"/>
    <s v="No"/>
    <x v="1"/>
    <n v="0"/>
    <x v="0"/>
    <s v="obesity"/>
    <s v="Diabetes"/>
    <s v="5-Jun-1981"/>
    <n v="14843.96"/>
    <s v="tier - 2"/>
    <s v="tier - 3"/>
    <s v="R1026"/>
    <n v="42"/>
  </r>
  <r>
    <s v="Id668"/>
    <s v="Funk"/>
    <n v="25.6"/>
    <n v="6.03"/>
    <s v="No"/>
    <s v="No"/>
    <x v="2"/>
    <n v="1"/>
    <x v="0"/>
    <s v="over weight"/>
    <s v="Prediabets"/>
    <s v="18-Oct-1979"/>
    <n v="14839.34"/>
    <s v="tier - 2"/>
    <s v="tier - 3"/>
    <s v="R1026"/>
    <n v="43"/>
  </r>
  <r>
    <s v="Id669"/>
    <s v="Davenport"/>
    <n v="40.26"/>
    <n v="9.92"/>
    <s v="yes"/>
    <s v="No"/>
    <x v="1"/>
    <n v="0"/>
    <x v="0"/>
    <s v="obesity"/>
    <s v="Diabetes"/>
    <s v="10-Dec-1975"/>
    <n v="14819"/>
    <s v="tier - 2"/>
    <s v="tier - 3"/>
    <s v="R1023"/>
    <n v="47"/>
  </r>
  <r>
    <s v="Id670"/>
    <s v="Nicholson"/>
    <n v="16.88"/>
    <n v="9.9600000000000009"/>
    <s v="No"/>
    <s v="No"/>
    <x v="1"/>
    <n v="0"/>
    <x v="0"/>
    <s v="under weight"/>
    <s v="Diabetes"/>
    <s v="27-Jul-1965"/>
    <n v="14750.42"/>
    <s v="tier - 2"/>
    <s v="tier - 2"/>
    <s v="R1026"/>
    <n v="57"/>
  </r>
  <r>
    <s v="Id671"/>
    <s v="Lindbloom"/>
    <n v="34.770000000000003"/>
    <n v="4.47"/>
    <s v="No"/>
    <s v="No"/>
    <x v="1"/>
    <n v="1"/>
    <x v="0"/>
    <s v="obesity"/>
    <s v="Normal"/>
    <s v="29-Jul-1962"/>
    <n v="14738.43"/>
    <s v="tier - 2"/>
    <s v="tier - 3"/>
    <s v="R1021"/>
    <n v="60"/>
  </r>
  <r>
    <s v="Id672"/>
    <s v="Wijayaratne"/>
    <n v="17.7"/>
    <n v="6.38"/>
    <s v="No"/>
    <s v="No"/>
    <x v="1"/>
    <n v="2"/>
    <x v="0"/>
    <s v="under weight"/>
    <s v="Prediabets"/>
    <s v="24-Sep-2002"/>
    <n v="14711.74"/>
    <s v="tier - 2"/>
    <s v="tier - 2"/>
    <s v="R1012"/>
    <n v="20"/>
  </r>
  <r>
    <s v="Id673"/>
    <s v="Ainsworth"/>
    <n v="30.57"/>
    <n v="5.34"/>
    <s v="No"/>
    <s v="No"/>
    <x v="2"/>
    <n v="1"/>
    <x v="0"/>
    <s v="obesity"/>
    <s v="Normal"/>
    <s v="4-Sep-1982"/>
    <n v="14696.77"/>
    <s v="tier - 2"/>
    <s v="tier - 2"/>
    <s v="R1011"/>
    <n v="40"/>
  </r>
  <r>
    <s v="Id674"/>
    <s v="Gayagoy"/>
    <n v="42.655000000000001"/>
    <n v="5.94"/>
    <s v="yes"/>
    <s v="No"/>
    <x v="2"/>
    <n v="1"/>
    <x v="0"/>
    <s v="obesity"/>
    <s v="Prediabets"/>
    <s v="23-Jul-1958"/>
    <n v="14692.67"/>
    <s v="tier - 2"/>
    <s v="tier - 1"/>
    <s v="R1012"/>
    <n v="64"/>
  </r>
  <r>
    <s v="Id675"/>
    <s v="Fitzmaurice"/>
    <n v="38.99"/>
    <n v="5.21"/>
    <s v="No"/>
    <s v="yes"/>
    <x v="1"/>
    <n v="1"/>
    <x v="0"/>
    <s v="obesity"/>
    <s v="Normal"/>
    <s v="20-Oct-1969"/>
    <n v="14665.75"/>
    <s v="tier - 2"/>
    <s v="tier - 1"/>
    <s v="R1012"/>
    <n v="53"/>
  </r>
  <r>
    <s v="Id676"/>
    <s v="Rodriguez"/>
    <n v="20.76"/>
    <n v="6.26"/>
    <s v="No"/>
    <s v="No"/>
    <x v="1"/>
    <n v="0"/>
    <x v="0"/>
    <s v="normal weight"/>
    <s v="Prediabets"/>
    <s v="13-Nov-1981"/>
    <n v="14657.2"/>
    <s v="tier - 2"/>
    <s v="tier - 1"/>
    <s v="R1012"/>
    <n v="41"/>
  </r>
  <r>
    <s v="Id677"/>
    <s v="Tsoucas"/>
    <n v="17.91"/>
    <n v="4.66"/>
    <s v="No"/>
    <s v="No"/>
    <x v="1"/>
    <n v="2"/>
    <x v="0"/>
    <s v="under weight"/>
    <s v="Normal"/>
    <s v="1-Sep-1967"/>
    <n v="14640.35"/>
    <s v="tier - 2"/>
    <s v="tier - 3"/>
    <s v="R1026"/>
    <n v="55"/>
  </r>
  <r>
    <s v="Id678"/>
    <s v="Muhly"/>
    <n v="37.200000000000003"/>
    <n v="10.14"/>
    <s v="No"/>
    <s v="No"/>
    <x v="1"/>
    <n v="0"/>
    <x v="0"/>
    <s v="obesity"/>
    <s v="Diabetes"/>
    <s v="21-Aug-1991"/>
    <n v="14630.52"/>
    <s v="tier - 2"/>
    <s v="tier - 3"/>
    <s v="R1011"/>
    <n v="31"/>
  </r>
  <r>
    <s v="Id679"/>
    <s v="Lund"/>
    <n v="15.2"/>
    <n v="8.82"/>
    <s v="No"/>
    <s v="No"/>
    <x v="1"/>
    <n v="0"/>
    <x v="0"/>
    <s v="under weight"/>
    <s v="Diabetes"/>
    <s v="8-Nov-1965"/>
    <n v="14612.33"/>
    <s v="tier - 2"/>
    <s v="tier - 3"/>
    <s v="R1021"/>
    <n v="57"/>
  </r>
  <r>
    <s v="Id680"/>
    <s v="Battaglino"/>
    <n v="35.86"/>
    <n v="6.22"/>
    <s v="No"/>
    <s v="No"/>
    <x v="1"/>
    <n v="1"/>
    <x v="0"/>
    <s v="obesity"/>
    <s v="Prediabets"/>
    <s v="18-Jul-1967"/>
    <n v="14600.62"/>
    <s v="tier - 2"/>
    <s v="tier - 3"/>
    <s v="R1022"/>
    <n v="55"/>
  </r>
  <r>
    <s v="Id681"/>
    <s v="Pena"/>
    <n v="31.98"/>
    <n v="4.46"/>
    <s v="yes"/>
    <s v="No"/>
    <x v="1"/>
    <n v="1"/>
    <x v="0"/>
    <s v="obesity"/>
    <s v="Normal"/>
    <s v="14-Oct-1963"/>
    <n v="14590.63"/>
    <s v="tier - 2"/>
    <s v="tier - 1"/>
    <s v="R1024"/>
    <n v="59"/>
  </r>
  <r>
    <s v="Id682"/>
    <s v="Thomason"/>
    <n v="43.34"/>
    <n v="4.91"/>
    <s v="No"/>
    <s v="No"/>
    <x v="1"/>
    <n v="1"/>
    <x v="0"/>
    <s v="obesity"/>
    <s v="Normal"/>
    <s v="3-Dec-1962"/>
    <n v="14574.64"/>
    <s v="tier - 2"/>
    <s v="tier - 1"/>
    <s v="R1025"/>
    <n v="60"/>
  </r>
  <r>
    <s v="Id683"/>
    <s v="Hancox"/>
    <n v="23.65"/>
    <n v="5.75"/>
    <s v="yes"/>
    <s v="No"/>
    <x v="1"/>
    <n v="0"/>
    <x v="0"/>
    <s v="normal weight"/>
    <s v="Prediabets"/>
    <s v="12-Sep-1998"/>
    <n v="14571.89"/>
    <s v="tier - 2"/>
    <s v="tier - 1"/>
    <s v="R1024"/>
    <n v="24"/>
  </r>
  <r>
    <s v="Id684"/>
    <s v="Canarecci"/>
    <n v="19.95"/>
    <n v="5.39"/>
    <s v="No"/>
    <s v="No"/>
    <x v="1"/>
    <n v="1"/>
    <x v="0"/>
    <s v="normal weight"/>
    <s v="Normal"/>
    <s v="14-Jul-1989"/>
    <n v="14547.26"/>
    <s v="tier - 2"/>
    <s v="tier - 3"/>
    <s v="R1011"/>
    <n v="33"/>
  </r>
  <r>
    <s v="Id685"/>
    <s v="Toupin"/>
    <n v="30.95"/>
    <n v="6.27"/>
    <s v="No"/>
    <s v="No"/>
    <x v="2"/>
    <n v="1"/>
    <x v="0"/>
    <s v="obesity"/>
    <s v="Prediabets"/>
    <s v="22-Jul-1989"/>
    <n v="14507.46"/>
    <s v="tier - 2"/>
    <s v="tier - 3"/>
    <s v="R1012"/>
    <n v="33"/>
  </r>
  <r>
    <s v="Id686"/>
    <s v="Mulley"/>
    <n v="29.6"/>
    <n v="4.09"/>
    <s v="No"/>
    <s v="No"/>
    <x v="1"/>
    <n v="0"/>
    <x v="0"/>
    <s v="over weight"/>
    <s v="Normal"/>
    <s v="20-Oct-1979"/>
    <n v="14478.33"/>
    <s v="tier - 2"/>
    <s v="tier - 2"/>
    <s v="R1013"/>
    <n v="43"/>
  </r>
  <r>
    <s v="Id687"/>
    <s v="Parry"/>
    <n v="36.19"/>
    <n v="4.3"/>
    <s v="No"/>
    <s v="No"/>
    <x v="1"/>
    <n v="0"/>
    <x v="0"/>
    <s v="obesity"/>
    <s v="Normal"/>
    <s v="20-Nov-1959"/>
    <n v="14474.68"/>
    <s v="tier - 2"/>
    <s v="tier - 2"/>
    <s v="R1013"/>
    <n v="63"/>
  </r>
  <r>
    <s v="Id688"/>
    <s v="Mason Cox"/>
    <n v="28.9"/>
    <n v="5.36"/>
    <s v="No"/>
    <s v="No"/>
    <x v="1"/>
    <n v="1"/>
    <x v="0"/>
    <s v="over weight"/>
    <s v="Normal"/>
    <s v="27-Nov-1976"/>
    <n v="14470.01"/>
    <s v="tier - 2"/>
    <s v="tier - 3"/>
    <s v="R1012"/>
    <n v="46"/>
  </r>
  <r>
    <s v="Id689"/>
    <s v="Thompson"/>
    <n v="30.71"/>
    <n v="6.14"/>
    <s v="No"/>
    <s v="No"/>
    <x v="2"/>
    <n v="1"/>
    <x v="0"/>
    <s v="obesity"/>
    <s v="Prediabets"/>
    <s v="10-Nov-1996"/>
    <n v="14455.64"/>
    <s v="tier - 2"/>
    <s v="tier - 3"/>
    <s v="R1024"/>
    <n v="26"/>
  </r>
  <r>
    <s v="Id690"/>
    <s v="Nelson"/>
    <n v="32.51"/>
    <n v="4.3"/>
    <s v="No"/>
    <s v="No"/>
    <x v="1"/>
    <n v="0"/>
    <x v="0"/>
    <s v="obesity"/>
    <s v="Normal"/>
    <s v="3-Aug-1959"/>
    <n v="14451.84"/>
    <s v="tier - 2"/>
    <s v="tier - 3"/>
    <s v="R1023"/>
    <n v="63"/>
  </r>
  <r>
    <s v="Id691"/>
    <s v="Forte"/>
    <n v="34.32"/>
    <n v="5.16"/>
    <s v="No"/>
    <s v="No"/>
    <x v="1"/>
    <n v="1"/>
    <x v="0"/>
    <s v="obesity"/>
    <s v="Normal"/>
    <s v="29-Jun-1959"/>
    <n v="14449.85"/>
    <s v="tier - 2"/>
    <s v="tier - 1"/>
    <s v="R1024"/>
    <n v="63"/>
  </r>
  <r>
    <s v="Id692"/>
    <s v="Corona Iturriaga"/>
    <n v="39.799999999999997"/>
    <n v="6.17"/>
    <s v="No"/>
    <s v="No"/>
    <x v="2"/>
    <n v="1"/>
    <x v="0"/>
    <s v="obesity"/>
    <s v="Prediabets"/>
    <s v="4-Nov-1967"/>
    <n v="14427.63"/>
    <s v="tier - 2"/>
    <s v="tier - 2"/>
    <s v="R1021"/>
    <n v="55"/>
  </r>
  <r>
    <s v="Id693"/>
    <s v="McCollum"/>
    <n v="39.14"/>
    <n v="6.24"/>
    <s v="No"/>
    <s v="yes"/>
    <x v="1"/>
    <n v="1"/>
    <x v="0"/>
    <s v="obesity"/>
    <s v="Prediabets"/>
    <s v="15-Aug-1967"/>
    <n v="14426.66"/>
    <s v="tier - 2"/>
    <s v="tier - 2"/>
    <s v="R1026"/>
    <n v="55"/>
  </r>
  <r>
    <s v="Id694"/>
    <s v="Hevner"/>
    <n v="24.86"/>
    <n v="6.23"/>
    <s v="No"/>
    <s v="No"/>
    <x v="1"/>
    <n v="0"/>
    <x v="0"/>
    <s v="normal weight"/>
    <s v="Prediabets"/>
    <s v="10-Aug-1999"/>
    <n v="14426.07"/>
    <s v="tier - 2"/>
    <s v="tier - 1"/>
    <s v="R1012"/>
    <n v="23"/>
  </r>
  <r>
    <s v="Id695"/>
    <s v="Looi"/>
    <n v="26.9"/>
    <n v="4.07"/>
    <s v="No"/>
    <s v="No"/>
    <x v="1"/>
    <n v="0"/>
    <x v="0"/>
    <s v="over weight"/>
    <s v="Normal"/>
    <s v="20-Sep-1958"/>
    <n v="14418.28"/>
    <s v="tier - 2"/>
    <s v="tier - 3"/>
    <s v="R1013"/>
    <n v="64"/>
  </r>
  <r>
    <s v="Id696"/>
    <s v="Power"/>
    <n v="38.9"/>
    <n v="4.28"/>
    <s v="No"/>
    <s v="No"/>
    <x v="1"/>
    <n v="0"/>
    <x v="0"/>
    <s v="obesity"/>
    <s v="Normal"/>
    <s v="29-Jul-1958"/>
    <n v="14410.93"/>
    <s v="tier - 2"/>
    <s v="tier - 2"/>
    <s v="R1016"/>
    <n v="64"/>
  </r>
  <r>
    <s v="Id697"/>
    <s v="Routon"/>
    <n v="28.93"/>
    <n v="4.87"/>
    <s v="No"/>
    <s v="No"/>
    <x v="1"/>
    <n v="1"/>
    <x v="0"/>
    <s v="over weight"/>
    <s v="Normal"/>
    <s v="14-Sep-1958"/>
    <n v="14394.56"/>
    <s v="tier - 2"/>
    <s v="tier - 1"/>
    <s v="R1018"/>
    <n v="64"/>
  </r>
  <r>
    <s v="Id698"/>
    <s v="Dochelli"/>
    <n v="30.69"/>
    <n v="4.83"/>
    <s v="No"/>
    <s v="No"/>
    <x v="1"/>
    <n v="1"/>
    <x v="0"/>
    <s v="obesity"/>
    <s v="Normal"/>
    <s v="22-Jun-1965"/>
    <n v="14394.4"/>
    <s v="tier - 2"/>
    <s v="tier - 3"/>
    <s v="R1024"/>
    <n v="57"/>
  </r>
  <r>
    <s v="Id699"/>
    <s v="Gillespie"/>
    <n v="16.5"/>
    <n v="6.9"/>
    <s v="yes"/>
    <s v="No"/>
    <x v="1"/>
    <n v="2"/>
    <x v="0"/>
    <s v="under weight"/>
    <s v="Diabetes"/>
    <s v="16-Jul-1963"/>
    <n v="14382.71"/>
    <s v="tier - 2"/>
    <s v="tier - 2"/>
    <s v="R1012"/>
    <n v="59"/>
  </r>
  <r>
    <s v="Id700"/>
    <s v="Oskvig"/>
    <n v="34.1"/>
    <n v="5.16"/>
    <s v="No"/>
    <s v="No"/>
    <x v="1"/>
    <n v="0"/>
    <x v="0"/>
    <s v="obesity"/>
    <s v="Normal"/>
    <s v="16-Nov-1988"/>
    <n v="14358.36"/>
    <s v="tier - 2"/>
    <s v="tier - 2"/>
    <s v="R1011"/>
    <n v="34"/>
  </r>
  <r>
    <s v="Id701"/>
    <s v="Holland-Stergar"/>
    <n v="19.53"/>
    <n v="11.68"/>
    <s v="No"/>
    <s v="No"/>
    <x v="1"/>
    <n v="0"/>
    <x v="0"/>
    <s v="normal weight"/>
    <s v="Diabetes"/>
    <s v="10-Oct-1967"/>
    <n v="14355.43"/>
    <s v="tier - 2"/>
    <s v="tier - 1"/>
    <s v="R1026"/>
    <n v="55"/>
  </r>
  <r>
    <s v="Id702"/>
    <s v="Arai"/>
    <n v="37.335000000000001"/>
    <n v="6.26"/>
    <s v="yes"/>
    <s v="No"/>
    <x v="1"/>
    <n v="1"/>
    <x v="0"/>
    <s v="obesity"/>
    <s v="Prediabets"/>
    <s v="24-Dec-1959"/>
    <n v="14349.85"/>
    <s v="tier - 2"/>
    <s v="tier - 2"/>
    <s v="R1012"/>
    <n v="63"/>
  </r>
  <r>
    <s v="Id703"/>
    <s v="Olausson"/>
    <n v="19.559999999999999"/>
    <n v="11.96"/>
    <s v="No"/>
    <s v="No"/>
    <x v="1"/>
    <n v="0"/>
    <x v="0"/>
    <s v="normal weight"/>
    <s v="Diabetes"/>
    <s v="26-Sep-1969"/>
    <n v="14337.91"/>
    <s v="tier - 2"/>
    <s v="tier - 3"/>
    <s v="R1022"/>
    <n v="53"/>
  </r>
  <r>
    <s v="Id704"/>
    <s v="Wagner"/>
    <n v="21.31"/>
    <n v="4.17"/>
    <s v="No"/>
    <s v="No"/>
    <x v="1"/>
    <n v="0"/>
    <x v="0"/>
    <s v="normal weight"/>
    <s v="Normal"/>
    <s v="10-Jul-1958"/>
    <n v="14319.03"/>
    <s v="tier - 2"/>
    <s v="tier - 2"/>
    <s v="R1011"/>
    <n v="64"/>
  </r>
  <r>
    <s v="Id705"/>
    <s v="Delong"/>
    <n v="29.4"/>
    <n v="4.26"/>
    <s v="No"/>
    <s v="No"/>
    <x v="1"/>
    <n v="0"/>
    <x v="0"/>
    <s v="over weight"/>
    <s v="Normal"/>
    <s v="15-Oct-1958"/>
    <n v="14313.85"/>
    <s v="tier - 2"/>
    <s v="tier - 3"/>
    <s v="R1013"/>
    <n v="64"/>
  </r>
  <r>
    <s v="Id706"/>
    <s v="Mehech"/>
    <n v="34.42"/>
    <n v="5.21"/>
    <s v="yes"/>
    <s v="No"/>
    <x v="1"/>
    <n v="0"/>
    <x v="0"/>
    <s v="obesity"/>
    <s v="Normal"/>
    <s v="15-Dec-1968"/>
    <n v="14285.9"/>
    <s v="tier - 2"/>
    <s v="tier - 3"/>
    <s v="R1012"/>
    <n v="54"/>
  </r>
  <r>
    <s v="Id707"/>
    <s v="Machiela"/>
    <n v="35.090000000000003"/>
    <n v="5.84"/>
    <s v="No"/>
    <s v="No"/>
    <x v="1"/>
    <n v="0"/>
    <x v="0"/>
    <s v="obesity"/>
    <s v="Prediabets"/>
    <s v="6-Sep-2004"/>
    <n v="14283.46"/>
    <s v="tier - 2"/>
    <s v="tier - 2"/>
    <s v="R1024"/>
    <n v="18"/>
  </r>
  <r>
    <s v="Id708"/>
    <s v="Young"/>
    <n v="28.024999999999999"/>
    <n v="5"/>
    <s v="No"/>
    <s v="No"/>
    <x v="1"/>
    <n v="1"/>
    <x v="0"/>
    <s v="over weight"/>
    <s v="Normal"/>
    <s v="13-Jul-1972"/>
    <n v="14258.33"/>
    <s v="tier - 2"/>
    <s v="tier - 2"/>
    <s v="R1026"/>
    <n v="50"/>
  </r>
  <r>
    <s v="Id709"/>
    <s v="Dupere"/>
    <n v="18.78"/>
    <n v="4.45"/>
    <s v="No"/>
    <s v="No"/>
    <x v="2"/>
    <n v="1"/>
    <x v="0"/>
    <s v="normal weight"/>
    <s v="Normal"/>
    <s v="26-Dec-1974"/>
    <n v="14256.79"/>
    <s v="tier - 2"/>
    <s v="tier - 2"/>
    <s v="R1026"/>
    <n v="48"/>
  </r>
  <r>
    <s v="Id710"/>
    <s v="Iandolo"/>
    <n v="37.049999999999997"/>
    <n v="5.48"/>
    <s v="No"/>
    <s v="No"/>
    <x v="1"/>
    <n v="1"/>
    <x v="0"/>
    <s v="obesity"/>
    <s v="Normal"/>
    <s v="8-Nov-1959"/>
    <n v="14256.19"/>
    <s v="tier - 2"/>
    <s v="tier - 3"/>
    <s v="R1012"/>
    <n v="63"/>
  </r>
  <r>
    <s v="Id711"/>
    <s v="Ito"/>
    <n v="34.700000000000003"/>
    <n v="6.06"/>
    <s v="No"/>
    <s v="No"/>
    <x v="1"/>
    <n v="1"/>
    <x v="0"/>
    <s v="obesity"/>
    <s v="Prediabets"/>
    <s v="10-Oct-1959"/>
    <n v="14254.61"/>
    <s v="tier - 2"/>
    <s v="tier - 1"/>
    <s v="R1012"/>
    <n v="63"/>
  </r>
  <r>
    <s v="Id712"/>
    <s v="Barry"/>
    <n v="16.850000000000001"/>
    <n v="11.75"/>
    <s v="yes"/>
    <s v="No"/>
    <x v="1"/>
    <n v="2"/>
    <x v="0"/>
    <s v="under weight"/>
    <s v="Diabetes"/>
    <s v="25-Sep-1961"/>
    <n v="14235.07"/>
    <s v="tier - 2"/>
    <s v="tier - 1"/>
    <s v="R1011"/>
    <n v="61"/>
  </r>
  <r>
    <s v="Id713"/>
    <s v="Boyce"/>
    <n v="32.770000000000003"/>
    <n v="4.42"/>
    <s v="yes"/>
    <s v="No"/>
    <x v="1"/>
    <n v="1"/>
    <x v="0"/>
    <s v="obesity"/>
    <s v="Normal"/>
    <s v="21-Sep-1958"/>
    <n v="14210.54"/>
    <s v="tier - 2"/>
    <s v="tier - 2"/>
    <s v="R1012"/>
    <n v="64"/>
  </r>
  <r>
    <s v="Id714"/>
    <s v="Lin"/>
    <n v="34.104999999999997"/>
    <n v="5.67"/>
    <s v="yes"/>
    <s v="No"/>
    <x v="1"/>
    <n v="0"/>
    <x v="0"/>
    <s v="obesity"/>
    <s v="Normal"/>
    <s v="17-Nov-1983"/>
    <n v="14209.4"/>
    <s v="tier - 2"/>
    <s v="tier - 1"/>
    <s v="R1026"/>
    <n v="39"/>
  </r>
  <r>
    <s v="Id715"/>
    <s v="Smith"/>
    <n v="30.495000000000001"/>
    <n v="6.25"/>
    <s v="No"/>
    <s v="No"/>
    <x v="1"/>
    <n v="0"/>
    <x v="0"/>
    <s v="obesity"/>
    <s v="Prediabets"/>
    <s v="25-Dec-1968"/>
    <n v="14193.55"/>
    <s v="tier - 2"/>
    <s v="tier - 1"/>
    <s v="R1026"/>
    <n v="54"/>
  </r>
  <r>
    <s v="Id716"/>
    <s v="Nalven"/>
    <n v="21.85"/>
    <n v="5.26"/>
    <s v="yes"/>
    <s v="No"/>
    <x v="2"/>
    <n v="1"/>
    <x v="0"/>
    <s v="normal weight"/>
    <s v="Normal"/>
    <s v="7-Jul-1984"/>
    <n v="14152.46"/>
    <s v="tier - 2"/>
    <s v="tier - 1"/>
    <s v="R1012"/>
    <n v="38"/>
  </r>
  <r>
    <s v="Id717"/>
    <s v="Bourgeois"/>
    <n v="26.22"/>
    <n v="5.57"/>
    <s v="yes"/>
    <s v="No"/>
    <x v="2"/>
    <n v="1"/>
    <x v="0"/>
    <s v="over weight"/>
    <s v="Normal"/>
    <s v="6-Jul-2004"/>
    <n v="14133.04"/>
    <s v="tier - 2"/>
    <s v="tier - 3"/>
    <s v="R1013"/>
    <n v="18"/>
  </r>
  <r>
    <s v="Id718"/>
    <s v="Orloff"/>
    <n v="33.155000000000001"/>
    <n v="4.32"/>
    <s v="No"/>
    <s v="No"/>
    <x v="1"/>
    <n v="0"/>
    <x v="0"/>
    <s v="obesity"/>
    <s v="Normal"/>
    <s v="14-Jun-1961"/>
    <n v="14119.62"/>
    <s v="tier - 2"/>
    <s v="tier - 1"/>
    <s v="R1012"/>
    <n v="61"/>
  </r>
  <r>
    <s v="Id719"/>
    <s v="Ramirez"/>
    <n v="15.99"/>
    <n v="4.57"/>
    <s v="yes"/>
    <s v="No"/>
    <x v="2"/>
    <n v="1"/>
    <x v="0"/>
    <s v="under weight"/>
    <s v="Normal"/>
    <s v="26-Sep-1976"/>
    <n v="14098.07"/>
    <s v="tier - 2"/>
    <s v="tier - 3"/>
    <s v="R1023"/>
    <n v="46"/>
  </r>
  <r>
    <s v="Id720"/>
    <s v="Fouquet"/>
    <n v="20.61"/>
    <n v="6.89"/>
    <s v="No"/>
    <s v="No"/>
    <x v="1"/>
    <n v="0"/>
    <x v="0"/>
    <s v="normal weight"/>
    <s v="Diabetes"/>
    <s v="12-Sep-1991"/>
    <n v="14081.93"/>
    <s v="tier - 2"/>
    <s v="tier - 3"/>
    <s v="R1012"/>
    <n v="31"/>
  </r>
  <r>
    <s v="Id721"/>
    <s v="McPhillips"/>
    <n v="18.71"/>
    <n v="5.29"/>
    <s v="yes"/>
    <s v="No"/>
    <x v="1"/>
    <n v="0"/>
    <x v="0"/>
    <s v="normal weight"/>
    <s v="Normal"/>
    <s v="8-Nov-1960"/>
    <n v="14043.48"/>
    <s v="tier - 2"/>
    <s v="tier - 3"/>
    <s v="R1024"/>
    <n v="62"/>
  </r>
  <r>
    <s v="Id722"/>
    <s v="Burgin"/>
    <n v="15.37"/>
    <n v="9.61"/>
    <s v="yes"/>
    <s v="No"/>
    <x v="1"/>
    <n v="2"/>
    <x v="0"/>
    <s v="under weight"/>
    <s v="Diabetes"/>
    <s v="8-Jul-1963"/>
    <n v="14007.22"/>
    <s v="tier - 2"/>
    <s v="tier - 3"/>
    <s v="R1011"/>
    <n v="59"/>
  </r>
  <r>
    <s v="Id723"/>
    <s v="Roberts"/>
    <n v="19.28"/>
    <n v="11.85"/>
    <s v="No"/>
    <s v="No"/>
    <x v="1"/>
    <n v="2"/>
    <x v="0"/>
    <s v="normal weight"/>
    <s v="Diabetes"/>
    <s v="6-Jul-1963"/>
    <n v="14001.29"/>
    <s v="tier - 2"/>
    <s v="tier - 2"/>
    <s v="R1013"/>
    <n v="59"/>
  </r>
  <r>
    <s v="Id724"/>
    <s v="Nemec"/>
    <n v="22.56"/>
    <n v="4.34"/>
    <s v="yes"/>
    <s v="No"/>
    <x v="1"/>
    <n v="0"/>
    <x v="0"/>
    <s v="normal weight"/>
    <s v="Normal"/>
    <s v="23-Dec-1963"/>
    <n v="14001.13"/>
    <s v="tier - 2"/>
    <s v="tier - 1"/>
    <s v="R1013"/>
    <n v="59"/>
  </r>
  <r>
    <s v="Id725"/>
    <s v="Appman"/>
    <n v="23.46"/>
    <n v="4.21"/>
    <s v="No"/>
    <s v="No"/>
    <x v="1"/>
    <n v="1"/>
    <x v="0"/>
    <s v="normal weight"/>
    <s v="Normal"/>
    <s v="6-Sep-1959"/>
    <n v="13981.85"/>
    <s v="tier - 2"/>
    <s v="tier - 1"/>
    <s v="R1016"/>
    <n v="63"/>
  </r>
  <r>
    <s v="Id726"/>
    <s v="Driscoll"/>
    <n v="22.63"/>
    <n v="5.09"/>
    <s v="yes"/>
    <s v="No"/>
    <x v="1"/>
    <n v="0"/>
    <x v="0"/>
    <s v="normal weight"/>
    <s v="Normal"/>
    <s v="13-Jul-1990"/>
    <n v="13979.45"/>
    <s v="tier - 2"/>
    <s v="tier - 1"/>
    <s v="R1023"/>
    <n v="32"/>
  </r>
  <r>
    <s v="Id727"/>
    <s v="Glotzbach"/>
    <n v="15.09"/>
    <n v="7.59"/>
    <s v="yes"/>
    <s v="No"/>
    <x v="1"/>
    <n v="2"/>
    <x v="0"/>
    <s v="under weight"/>
    <s v="Diabetes"/>
    <s v="29-Aug-1959"/>
    <n v="13974.46"/>
    <s v="tier - 2"/>
    <s v="tier - 2"/>
    <s v="R1019"/>
    <n v="63"/>
  </r>
  <r>
    <s v="Id728"/>
    <s v="Tenforde"/>
    <n v="29.26"/>
    <n v="5.68"/>
    <s v="yes"/>
    <s v="No"/>
    <x v="1"/>
    <n v="1"/>
    <x v="0"/>
    <s v="over weight"/>
    <s v="Normal"/>
    <s v="18-Jun-1960"/>
    <n v="13937.67"/>
    <s v="tier - 2"/>
    <s v="tier - 1"/>
    <s v="R1012"/>
    <n v="62"/>
  </r>
  <r>
    <s v="Id729"/>
    <s v="Ramirez"/>
    <n v="31.02"/>
    <n v="11.63"/>
    <s v="yes"/>
    <s v="No"/>
    <x v="1"/>
    <n v="0"/>
    <x v="0"/>
    <s v="obesity"/>
    <s v="Diabetes"/>
    <s v="27-Jul-1962"/>
    <n v="13919.82"/>
    <s v="tier - 2"/>
    <s v="tier - 2"/>
    <s v="R1013"/>
    <n v="60"/>
  </r>
  <r>
    <s v="Id730"/>
    <s v="Stanley Torres"/>
    <n v="31.6"/>
    <n v="10.85"/>
    <s v="yes"/>
    <s v="No"/>
    <x v="1"/>
    <n v="0"/>
    <x v="0"/>
    <s v="obesity"/>
    <s v="Diabetes"/>
    <s v="7-Jul-1959"/>
    <n v="13887.97"/>
    <s v="tier - 2"/>
    <s v="tier - 2"/>
    <s v="R1013"/>
    <n v="63"/>
  </r>
  <r>
    <s v="Id731"/>
    <s v="Vandongen"/>
    <n v="38"/>
    <n v="5.41"/>
    <s v="yes"/>
    <s v="No"/>
    <x v="1"/>
    <n v="1"/>
    <x v="0"/>
    <s v="obesity"/>
    <s v="Normal"/>
    <s v="29-Dec-1959"/>
    <n v="13887.2"/>
    <s v="tier - 2"/>
    <s v="tier - 3"/>
    <s v="R1013"/>
    <n v="63"/>
  </r>
  <r>
    <s v="Id732"/>
    <s v="Liebald"/>
    <n v="24.32"/>
    <n v="5.56"/>
    <s v="yes"/>
    <s v="No"/>
    <x v="1"/>
    <n v="0"/>
    <x v="0"/>
    <s v="normal weight"/>
    <s v="Normal"/>
    <s v="25-Sep-1985"/>
    <n v="13886.4"/>
    <s v="tier - 2"/>
    <s v="tier - 2"/>
    <s v="R1012"/>
    <n v="37"/>
  </r>
  <r>
    <s v="Id733"/>
    <s v="Holte"/>
    <n v="28.024999999999999"/>
    <n v="5.69"/>
    <s v="yes"/>
    <s v="No"/>
    <x v="1"/>
    <n v="0"/>
    <x v="0"/>
    <s v="over weight"/>
    <s v="Normal"/>
    <s v="5-Oct-1959"/>
    <n v="13880.95"/>
    <s v="tier - 2"/>
    <s v="tier - 2"/>
    <s v="R1011"/>
    <n v="63"/>
  </r>
  <r>
    <s v="Id734"/>
    <s v="Johnson"/>
    <n v="36.08"/>
    <n v="4.29"/>
    <s v="No"/>
    <s v="No"/>
    <x v="1"/>
    <n v="0"/>
    <x v="0"/>
    <s v="obesity"/>
    <s v="Normal"/>
    <s v="19-Dec-1978"/>
    <n v="13874.89"/>
    <s v="tier - 2"/>
    <s v="tier - 1"/>
    <s v="R1012"/>
    <n v="44"/>
  </r>
  <r>
    <s v="Id735"/>
    <s v="Bartlett"/>
    <n v="31.17"/>
    <n v="5.28"/>
    <s v="No"/>
    <s v="No"/>
    <x v="1"/>
    <n v="1"/>
    <x v="0"/>
    <s v="obesity"/>
    <s v="Normal"/>
    <s v="21-Jul-1960"/>
    <n v="13844.8"/>
    <s v="tier - 2"/>
    <s v="tier - 2"/>
    <s v="R1012"/>
    <n v="62"/>
  </r>
  <r>
    <s v="Id736"/>
    <s v="Bergman"/>
    <n v="19.11"/>
    <n v="4.3499999999999996"/>
    <s v="No"/>
    <s v="No"/>
    <x v="1"/>
    <n v="2"/>
    <x v="0"/>
    <s v="normal weight"/>
    <s v="Normal"/>
    <s v="7-Jun-2003"/>
    <n v="13844.51"/>
    <s v="tier - 2"/>
    <s v="tier - 1"/>
    <s v="R1011"/>
    <n v="20"/>
  </r>
  <r>
    <s v="Id737"/>
    <s v="Aitken"/>
    <n v="20.9"/>
    <n v="6.94"/>
    <s v="No"/>
    <s v="No"/>
    <x v="1"/>
    <n v="0"/>
    <x v="0"/>
    <s v="normal weight"/>
    <s v="Diabetes"/>
    <s v="10-Dec-1958"/>
    <n v="13831.12"/>
    <s v="tier - 3"/>
    <s v="tier - 1"/>
    <s v="R1013"/>
    <n v="64"/>
  </r>
  <r>
    <s v="Id738"/>
    <s v="Berger"/>
    <n v="32.5"/>
    <n v="4.6900000000000004"/>
    <s v="yes"/>
    <s v="No"/>
    <x v="2"/>
    <n v="1"/>
    <x v="0"/>
    <s v="obesity"/>
    <s v="Normal"/>
    <s v="25-Nov-1958"/>
    <n v="13822.8"/>
    <s v="tier - 3"/>
    <s v="tier - 3"/>
    <s v="R1011"/>
    <n v="64"/>
  </r>
  <r>
    <s v="Id739"/>
    <s v="Richey"/>
    <n v="23.2"/>
    <n v="4.41"/>
    <s v="No"/>
    <s v="No"/>
    <x v="2"/>
    <n v="1"/>
    <x v="0"/>
    <s v="normal weight"/>
    <s v="Normal"/>
    <s v="8-Dec-1986"/>
    <n v="13819.49"/>
    <s v="tier - 3"/>
    <s v="tier - 2"/>
    <s v="R1012"/>
    <n v="36"/>
  </r>
  <r>
    <s v="Id740"/>
    <s v="Trotter"/>
    <n v="19.21"/>
    <n v="5.52"/>
    <s v="No"/>
    <s v="No"/>
    <x v="1"/>
    <n v="2"/>
    <x v="0"/>
    <s v="normal weight"/>
    <s v="Normal"/>
    <s v="10-Nov-1966"/>
    <n v="13801.61"/>
    <s v="tier - 3"/>
    <s v="tier - 3"/>
    <s v="R1026"/>
    <n v="56"/>
  </r>
  <r>
    <s v="Id741"/>
    <s v="Chavez"/>
    <n v="17.2"/>
    <n v="6.45"/>
    <s v="No"/>
    <s v="No"/>
    <x v="1"/>
    <n v="2"/>
    <x v="0"/>
    <s v="under weight"/>
    <s v="Diabetes"/>
    <s v="6-Aug-1959"/>
    <n v="13770.1"/>
    <s v="tier - 3"/>
    <s v="tier - 1"/>
    <s v="R1012"/>
    <n v="63"/>
  </r>
  <r>
    <s v="Id742"/>
    <s v="Orifice"/>
    <n v="17.7"/>
    <n v="10.42"/>
    <s v="yes"/>
    <s v="No"/>
    <x v="1"/>
    <n v="2"/>
    <x v="0"/>
    <s v="under weight"/>
    <s v="Diabetes"/>
    <s v="16-Jul-2004"/>
    <n v="13747.87"/>
    <s v="tier - 3"/>
    <s v="tier - 2"/>
    <s v="R1018"/>
    <n v="18"/>
  </r>
  <r>
    <s v="Id743"/>
    <s v="Farkash"/>
    <n v="33.21"/>
    <n v="5.07"/>
    <s v="yes"/>
    <s v="No"/>
    <x v="1"/>
    <n v="1"/>
    <x v="0"/>
    <s v="obesity"/>
    <s v="Normal"/>
    <s v="23-Oct-1969"/>
    <n v="13746.74"/>
    <s v="tier - 3"/>
    <s v="tier - 2"/>
    <s v="R1026"/>
    <n v="53"/>
  </r>
  <r>
    <s v="Id744"/>
    <s v="Hribar"/>
    <n v="23.75"/>
    <n v="5.03"/>
    <s v="No"/>
    <s v="No"/>
    <x v="1"/>
    <n v="1"/>
    <x v="0"/>
    <s v="normal weight"/>
    <s v="Normal"/>
    <s v="29-Aug-1985"/>
    <n v="13726.21"/>
    <s v="tier - 3"/>
    <s v="tier - 3"/>
    <s v="R1026"/>
    <n v="37"/>
  </r>
  <r>
    <s v="Id745"/>
    <s v="Crawford"/>
    <n v="21.78"/>
    <n v="9.31"/>
    <s v="yes"/>
    <s v="No"/>
    <x v="1"/>
    <n v="0"/>
    <x v="0"/>
    <s v="normal weight"/>
    <s v="Diabetes"/>
    <s v="2-Aug-1981"/>
    <n v="13725.47"/>
    <s v="tier - 3"/>
    <s v="tier - 2"/>
    <s v="R1024"/>
    <n v="41"/>
  </r>
  <r>
    <s v="Id746"/>
    <s v="Sittlington"/>
    <n v="31.74"/>
    <n v="4.46"/>
    <s v="No"/>
    <s v="No"/>
    <x v="2"/>
    <n v="1"/>
    <x v="0"/>
    <s v="obesity"/>
    <s v="Normal"/>
    <s v="24-Nov-1986"/>
    <n v="13714.55"/>
    <s v="tier - 3"/>
    <s v="tier - 2"/>
    <s v="R1023"/>
    <n v="36"/>
  </r>
  <r>
    <s v="Id747"/>
    <s v="Silbert"/>
    <n v="28.8"/>
    <n v="11.41"/>
    <s v="yes"/>
    <s v="No"/>
    <x v="1"/>
    <n v="0"/>
    <x v="0"/>
    <s v="over weight"/>
    <s v="Diabetes"/>
    <s v="14-Sep-1985"/>
    <n v="13685.51"/>
    <s v="tier - 3"/>
    <s v="tier - 1"/>
    <s v="R1026"/>
    <n v="37"/>
  </r>
  <r>
    <s v="Id748"/>
    <s v="Carrique"/>
    <n v="34.21"/>
    <n v="9.7200000000000006"/>
    <s v="yes"/>
    <s v="No"/>
    <x v="1"/>
    <n v="0"/>
    <x v="0"/>
    <s v="obesity"/>
    <s v="Diabetes"/>
    <s v="4-Aug-1963"/>
    <n v="13677.68"/>
    <s v="tier - 3"/>
    <s v="tier - 2"/>
    <s v="R1021"/>
    <n v="59"/>
  </r>
  <r>
    <s v="Id749"/>
    <s v="Kosla"/>
    <n v="34.450000000000003"/>
    <n v="5.58"/>
    <s v="yes"/>
    <s v="No"/>
    <x v="1"/>
    <n v="0"/>
    <x v="0"/>
    <s v="obesity"/>
    <s v="Normal"/>
    <s v="20-Jul-1984"/>
    <n v="13638.06"/>
    <s v="tier - 3"/>
    <s v="tier - 3"/>
    <s v="R1023"/>
    <n v="38"/>
  </r>
  <r>
    <s v="Id750"/>
    <s v="Parker"/>
    <n v="20.48"/>
    <n v="11.09"/>
    <s v="No"/>
    <s v="No"/>
    <x v="1"/>
    <n v="0"/>
    <x v="0"/>
    <s v="normal weight"/>
    <s v="Diabetes"/>
    <s v="24-Dec-1961"/>
    <n v="13635.64"/>
    <s v="tier - 3"/>
    <s v="tier - 3"/>
    <s v="R1024"/>
    <n v="61"/>
  </r>
  <r>
    <s v="Id751"/>
    <s v="Horton"/>
    <n v="15.08"/>
    <n v="4.8499999999999996"/>
    <s v="yes"/>
    <s v="No"/>
    <x v="2"/>
    <n v="1"/>
    <x v="0"/>
    <s v="under weight"/>
    <s v="Normal"/>
    <s v="26-Jul-1969"/>
    <n v="13622.01"/>
    <s v="tier - 3"/>
    <s v="tier - 3"/>
    <s v="R1012"/>
    <n v="53"/>
  </r>
  <r>
    <s v="Id752"/>
    <s v="Boller"/>
    <n v="43.39"/>
    <n v="5.85"/>
    <s v="No"/>
    <s v="yes"/>
    <x v="1"/>
    <n v="1"/>
    <x v="0"/>
    <s v="obesity"/>
    <s v="Prediabets"/>
    <s v="18-Nov-1961"/>
    <n v="13616.36"/>
    <s v="tier - 3"/>
    <s v="tier - 3"/>
    <s v="R1024"/>
    <n v="61"/>
  </r>
  <r>
    <s v="Id753"/>
    <s v="Olaru"/>
    <n v="29.5"/>
    <n v="5.54"/>
    <s v="yes"/>
    <s v="No"/>
    <x v="1"/>
    <n v="0"/>
    <x v="0"/>
    <s v="over weight"/>
    <s v="Normal"/>
    <s v="10-Sep-1964"/>
    <n v="13607.37"/>
    <s v="tier - 3"/>
    <s v="tier - 1"/>
    <s v="R1024"/>
    <n v="58"/>
  </r>
  <r>
    <s v="Id754"/>
    <s v="Prescott"/>
    <n v="30.8"/>
    <n v="5.83"/>
    <s v="yes"/>
    <s v="No"/>
    <x v="1"/>
    <n v="0"/>
    <x v="0"/>
    <s v="obesity"/>
    <s v="Prediabets"/>
    <s v="14-Aug-1992"/>
    <n v="13588.17"/>
    <s v="tier - 3"/>
    <s v="tier - 1"/>
    <s v="R1012"/>
    <n v="30"/>
  </r>
  <r>
    <s v="Id755"/>
    <s v="Hines"/>
    <n v="37.145000000000003"/>
    <n v="5.32"/>
    <s v="No"/>
    <s v="No"/>
    <x v="1"/>
    <n v="0"/>
    <x v="0"/>
    <s v="obesity"/>
    <s v="Normal"/>
    <s v="15-Jul-1968"/>
    <n v="13566.04"/>
    <s v="tier - 3"/>
    <s v="tier - 3"/>
    <s v="R1026"/>
    <n v="54"/>
  </r>
  <r>
    <s v="Id756"/>
    <s v="Blanton"/>
    <n v="25.46"/>
    <n v="9.7100000000000009"/>
    <s v="yes"/>
    <s v="No"/>
    <x v="1"/>
    <n v="1"/>
    <x v="0"/>
    <s v="over weight"/>
    <s v="Diabetes"/>
    <s v="11-Jul-1960"/>
    <n v="13555"/>
    <s v="tier - 3"/>
    <s v="tier - 3"/>
    <s v="R1017"/>
    <n v="62"/>
  </r>
  <r>
    <s v="Id757"/>
    <s v="Bustamante"/>
    <n v="32.340000000000003"/>
    <n v="4.88"/>
    <s v="yes"/>
    <s v="No"/>
    <x v="2"/>
    <n v="1"/>
    <x v="0"/>
    <s v="obesity"/>
    <s v="Normal"/>
    <s v="14-Oct-1963"/>
    <n v="13511.28"/>
    <s v="tier - 3"/>
    <s v="tier - 1"/>
    <s v="R1012"/>
    <n v="59"/>
  </r>
  <r>
    <s v="Id758"/>
    <s v="McCann"/>
    <n v="45.43"/>
    <n v="4.2300000000000004"/>
    <s v="yes"/>
    <s v="No"/>
    <x v="2"/>
    <n v="1"/>
    <x v="0"/>
    <s v="obesity"/>
    <s v="Normal"/>
    <s v="30-Aug-1990"/>
    <n v="13480.83"/>
    <s v="tier - 3"/>
    <s v="tier - 2"/>
    <s v="R1023"/>
    <n v="32"/>
  </r>
  <r>
    <s v="Id759"/>
    <s v="Schmole"/>
    <n v="31.254999999999999"/>
    <n v="5.17"/>
    <s v="No"/>
    <s v="No"/>
    <x v="1"/>
    <n v="0"/>
    <x v="0"/>
    <s v="obesity"/>
    <s v="Normal"/>
    <s v="7-Aug-1975"/>
    <n v="13472.19"/>
    <s v="tier - 3"/>
    <s v="tier - 2"/>
    <s v="R1012"/>
    <n v="47"/>
  </r>
  <r>
    <s v="Id760"/>
    <s v="Barber"/>
    <n v="42.94"/>
    <n v="4.34"/>
    <s v="No"/>
    <s v="No"/>
    <x v="1"/>
    <n v="0"/>
    <x v="0"/>
    <s v="obesity"/>
    <s v="Normal"/>
    <s v="24-Jul-1960"/>
    <n v="13470.86"/>
    <s v="tier - 3"/>
    <s v="tier - 3"/>
    <s v="R1011"/>
    <n v="62"/>
  </r>
  <r>
    <s v="Id761"/>
    <s v="Reichmann"/>
    <n v="34.65"/>
    <n v="5.98"/>
    <s v="yes"/>
    <s v="No"/>
    <x v="1"/>
    <n v="0"/>
    <x v="0"/>
    <s v="obesity"/>
    <s v="Prediabets"/>
    <s v="28-Jul-1960"/>
    <n v="13470.8"/>
    <s v="tier - 3"/>
    <s v="tier - 2"/>
    <s v="R1013"/>
    <n v="62"/>
  </r>
  <r>
    <s v="Id762"/>
    <s v="Cavatorta"/>
    <n v="18.03"/>
    <n v="10.66"/>
    <s v="yes"/>
    <s v="No"/>
    <x v="1"/>
    <n v="2"/>
    <x v="0"/>
    <s v="under weight"/>
    <s v="Diabetes"/>
    <s v="19-Aug-1985"/>
    <n v="13465.8"/>
    <s v="tier - 3"/>
    <s v="tier - 1"/>
    <s v="R1012"/>
    <n v="37"/>
  </r>
  <r>
    <s v="Id763"/>
    <s v="Yaeger"/>
    <n v="40.564999999999998"/>
    <n v="5.66"/>
    <s v="No"/>
    <s v="No"/>
    <x v="1"/>
    <n v="1"/>
    <x v="0"/>
    <s v="obesity"/>
    <s v="Normal"/>
    <s v="16-Dec-1960"/>
    <n v="13462.52"/>
    <s v="tier - 3"/>
    <s v="tier - 2"/>
    <s v="R1011"/>
    <n v="62"/>
  </r>
  <r>
    <s v="Id764"/>
    <s v="Hughes"/>
    <n v="19.79"/>
    <n v="4.8099999999999996"/>
    <s v="yes"/>
    <s v="No"/>
    <x v="1"/>
    <n v="0"/>
    <x v="0"/>
    <s v="normal weight"/>
    <s v="Normal"/>
    <s v="11-Jul-1960"/>
    <n v="13457.96"/>
    <s v="tier - 3"/>
    <s v="tier - 1"/>
    <s v="R1013"/>
    <n v="62"/>
  </r>
  <r>
    <s v="Id765"/>
    <s v="Donahue"/>
    <n v="26.315000000000001"/>
    <n v="5.89"/>
    <s v="No"/>
    <s v="No"/>
    <x v="1"/>
    <n v="0"/>
    <x v="0"/>
    <s v="over weight"/>
    <s v="Prediabets"/>
    <s v="13-Aug-1960"/>
    <n v="13451.12"/>
    <s v="tier - 3"/>
    <s v="tier - 1"/>
    <s v="R1011"/>
    <n v="62"/>
  </r>
  <r>
    <s v="Id766"/>
    <s v="Greenwell"/>
    <n v="35.49"/>
    <n v="5.21"/>
    <s v="yes"/>
    <s v="No"/>
    <x v="2"/>
    <n v="1"/>
    <x v="0"/>
    <s v="obesity"/>
    <s v="Normal"/>
    <s v="29-Jun-1975"/>
    <n v="13440.7"/>
    <s v="tier - 3"/>
    <s v="tier - 2"/>
    <s v="R1012"/>
    <n v="47"/>
  </r>
  <r>
    <s v="Id767"/>
    <s v="Steele"/>
    <n v="29.355"/>
    <n v="4.33"/>
    <s v="No"/>
    <s v="No"/>
    <x v="1"/>
    <n v="0"/>
    <x v="0"/>
    <s v="over weight"/>
    <s v="Normal"/>
    <s v="14-Nov-1966"/>
    <n v="13430.27"/>
    <s v="tier - 3"/>
    <s v="tier - 3"/>
    <s v="R1024"/>
    <n v="56"/>
  </r>
  <r>
    <s v="Id768"/>
    <s v="Gunter"/>
    <n v="23.465"/>
    <n v="5.56"/>
    <s v="No"/>
    <s v="No"/>
    <x v="1"/>
    <n v="1"/>
    <x v="0"/>
    <s v="normal weight"/>
    <s v="Normal"/>
    <s v="3-Nov-1961"/>
    <n v="13429.04"/>
    <s v="tier - 3"/>
    <s v="tier - 3"/>
    <s v="R1012"/>
    <n v="61"/>
  </r>
  <r>
    <s v="Id769"/>
    <s v="McDonough"/>
    <n v="29.83"/>
    <n v="5.03"/>
    <s v="yes"/>
    <s v="No"/>
    <x v="1"/>
    <n v="0"/>
    <x v="0"/>
    <s v="over weight"/>
    <s v="Normal"/>
    <s v="17-Jun-1994"/>
    <n v="13417.05"/>
    <s v="tier - 3"/>
    <s v="tier - 3"/>
    <s v="R1012"/>
    <n v="28"/>
  </r>
  <r>
    <s v="Id770"/>
    <s v="Sweetland"/>
    <n v="17.760000000000002"/>
    <n v="11.18"/>
    <s v="yes"/>
    <s v="No"/>
    <x v="1"/>
    <n v="2"/>
    <x v="0"/>
    <s v="under weight"/>
    <s v="Diabetes"/>
    <s v="22-Jul-1961"/>
    <n v="13415.04"/>
    <s v="tier - 3"/>
    <s v="tier - 2"/>
    <s v="R1012"/>
    <n v="61"/>
  </r>
  <r>
    <s v="Id771"/>
    <s v="Hammersmith"/>
    <n v="18.920000000000002"/>
    <n v="8.18"/>
    <s v="No"/>
    <s v="No"/>
    <x v="1"/>
    <n v="0"/>
    <x v="0"/>
    <s v="normal weight"/>
    <s v="Diabetes"/>
    <s v="19-Dec-1992"/>
    <n v="13412.97"/>
    <s v="tier - 3"/>
    <s v="tier - 3"/>
    <s v="R1023"/>
    <n v="30"/>
  </r>
  <r>
    <s v="Id772"/>
    <s v="French"/>
    <n v="27.7"/>
    <n v="4.71"/>
    <s v="No"/>
    <s v="No"/>
    <x v="1"/>
    <n v="1"/>
    <x v="0"/>
    <s v="over weight"/>
    <s v="Normal"/>
    <s v="20-Dec-1959"/>
    <n v="13405.39"/>
    <s v="tier - 3"/>
    <s v="tier - 3"/>
    <s v="R1013"/>
    <n v="63"/>
  </r>
  <r>
    <s v="Id773"/>
    <s v="Garbe"/>
    <n v="19.53"/>
    <n v="6.09"/>
    <s v="yes"/>
    <s v="No"/>
    <x v="1"/>
    <n v="0"/>
    <x v="0"/>
    <s v="normal weight"/>
    <s v="Prediabets"/>
    <s v="25-Nov-1959"/>
    <n v="13393.76"/>
    <s v="tier - 3"/>
    <s v="tier - 1"/>
    <s v="R1011"/>
    <n v="63"/>
  </r>
  <r>
    <s v="Id774"/>
    <s v="Duncan"/>
    <n v="20.58"/>
    <n v="11.04"/>
    <s v="yes"/>
    <s v="No"/>
    <x v="1"/>
    <n v="1"/>
    <x v="0"/>
    <s v="normal weight"/>
    <s v="Diabetes"/>
    <s v="9-Dec-1959"/>
    <n v="13390.56"/>
    <s v="tier - 3"/>
    <s v="tier - 3"/>
    <s v="R1011"/>
    <n v="63"/>
  </r>
  <r>
    <s v="Id775"/>
    <s v="Wallace"/>
    <n v="46.53"/>
    <n v="5.38"/>
    <s v="yes"/>
    <s v="No"/>
    <x v="1"/>
    <n v="0"/>
    <x v="0"/>
    <s v="obesity"/>
    <s v="Normal"/>
    <s v="6-Jun-1984"/>
    <n v="13383.67"/>
    <s v="tier - 3"/>
    <s v="tier - 2"/>
    <s v="R1023"/>
    <n v="39"/>
  </r>
  <r>
    <s v="Id776"/>
    <s v="Tillman"/>
    <n v="27.835000000000001"/>
    <n v="4.5599999999999996"/>
    <s v="No"/>
    <s v="No"/>
    <x v="1"/>
    <n v="1"/>
    <x v="0"/>
    <s v="over weight"/>
    <s v="Normal"/>
    <s v="30-Sep-1979"/>
    <n v="13377.41"/>
    <s v="tier - 3"/>
    <s v="tier - 3"/>
    <s v="R1026"/>
    <n v="43"/>
  </r>
  <r>
    <s v="Id777"/>
    <s v="Lee"/>
    <n v="29.26"/>
    <n v="4.03"/>
    <s v="No"/>
    <s v="No"/>
    <x v="1"/>
    <n v="1"/>
    <x v="0"/>
    <s v="over weight"/>
    <s v="Normal"/>
    <s v="24-Sep-1964"/>
    <n v="13375.76"/>
    <s v="tier - 3"/>
    <s v="tier - 2"/>
    <s v="R1025"/>
    <n v="58"/>
  </r>
  <r>
    <s v="Id778"/>
    <s v="Taylor"/>
    <n v="25.27"/>
    <n v="6.98"/>
    <s v="yes"/>
    <s v="No"/>
    <x v="1"/>
    <n v="0"/>
    <x v="0"/>
    <s v="over weight"/>
    <s v="Diabetes"/>
    <s v="2-Oct-1990"/>
    <n v="13360.94"/>
    <s v="tier - 3"/>
    <s v="tier - 1"/>
    <s v="R1012"/>
    <n v="32"/>
  </r>
  <r>
    <s v="Id779"/>
    <s v="McSween"/>
    <n v="37.9"/>
    <n v="5.83"/>
    <s v="No"/>
    <s v="No"/>
    <x v="1"/>
    <n v="0"/>
    <x v="0"/>
    <s v="obesity"/>
    <s v="Prediabets"/>
    <s v="11-Nov-1960"/>
    <n v="13352.1"/>
    <s v="tier - 3"/>
    <s v="tier - 1"/>
    <s v="R1012"/>
    <n v="62"/>
  </r>
  <r>
    <s v="Id780"/>
    <s v="Schubert"/>
    <n v="17.98"/>
    <n v="6.57"/>
    <s v="yes"/>
    <s v="No"/>
    <x v="1"/>
    <n v="2"/>
    <x v="0"/>
    <s v="under weight"/>
    <s v="Diabetes"/>
    <s v="23-Aug-1976"/>
    <n v="13333.71"/>
    <s v="tier - 3"/>
    <s v="tier - 2"/>
    <s v="R1012"/>
    <n v="46"/>
  </r>
  <r>
    <s v="Id781"/>
    <s v="Lalanne"/>
    <n v="27.4"/>
    <n v="4.6100000000000003"/>
    <s v="No"/>
    <s v="No"/>
    <x v="1"/>
    <n v="0"/>
    <x v="0"/>
    <s v="over weight"/>
    <s v="Normal"/>
    <s v="1-Jul-1994"/>
    <n v="13292.52"/>
    <s v="tier - 3"/>
    <s v="tier - 3"/>
    <s v="R1012"/>
    <n v="28"/>
  </r>
  <r>
    <s v="Id782"/>
    <s v="Flanagan"/>
    <n v="29.81"/>
    <n v="5.28"/>
    <s v="No"/>
    <s v="No"/>
    <x v="1"/>
    <n v="0"/>
    <x v="0"/>
    <s v="over weight"/>
    <s v="Normal"/>
    <s v="11-Oct-1962"/>
    <n v="13228.85"/>
    <s v="tier - 3"/>
    <s v="tier - 3"/>
    <s v="R1023"/>
    <n v="60"/>
  </r>
  <r>
    <s v="Id783"/>
    <s v="Arellano"/>
    <n v="33.58"/>
    <n v="5.08"/>
    <s v="No"/>
    <s v="No"/>
    <x v="1"/>
    <n v="0"/>
    <x v="0"/>
    <s v="obesity"/>
    <s v="Normal"/>
    <s v="24-Nov-1962"/>
    <n v="13224.69"/>
    <s v="tier - 3"/>
    <s v="tier - 2"/>
    <s v="R1011"/>
    <n v="60"/>
  </r>
  <r>
    <s v="Id784"/>
    <s v="Charette"/>
    <n v="19.86"/>
    <n v="5.62"/>
    <s v="yes"/>
    <s v="No"/>
    <x v="1"/>
    <n v="0"/>
    <x v="0"/>
    <s v="normal weight"/>
    <s v="Normal"/>
    <s v="13-Nov-1965"/>
    <n v="13224.06"/>
    <s v="tier - 3"/>
    <s v="tier - 3"/>
    <s v="R1024"/>
    <n v="57"/>
  </r>
  <r>
    <s v="Id785"/>
    <s v="Pena Reyes"/>
    <n v="23.01"/>
    <n v="4.68"/>
    <s v="No"/>
    <s v="No"/>
    <x v="1"/>
    <n v="0"/>
    <x v="0"/>
    <s v="normal weight"/>
    <s v="Normal"/>
    <s v="7-Dec-1962"/>
    <n v="13217.09"/>
    <s v="tier - 3"/>
    <s v="tier - 1"/>
    <s v="R1024"/>
    <n v="60"/>
  </r>
  <r>
    <s v="Id786"/>
    <s v="Broderick"/>
    <n v="21.4"/>
    <n v="5.6"/>
    <s v="No"/>
    <s v="No"/>
    <x v="1"/>
    <n v="0"/>
    <x v="0"/>
    <s v="normal weight"/>
    <s v="Normal"/>
    <s v="15-Oct-1982"/>
    <n v="13214.43"/>
    <s v="tier - 3"/>
    <s v="tier - 2"/>
    <s v="R1012"/>
    <n v="40"/>
  </r>
  <r>
    <s v="Id787"/>
    <s v="Summers"/>
    <n v="17.8"/>
    <n v="5.75"/>
    <s v="yes"/>
    <s v="No"/>
    <x v="2"/>
    <n v="1"/>
    <x v="0"/>
    <s v="under weight"/>
    <s v="Prediabets"/>
    <s v="5-Aug-1962"/>
    <n v="13204.29"/>
    <s v="tier - 3"/>
    <s v="tier - 1"/>
    <s v="R1024"/>
    <n v="60"/>
  </r>
  <r>
    <s v="Id788"/>
    <s v="Fisher"/>
    <n v="28.594999999999999"/>
    <n v="8.5299999999999994"/>
    <s v="yes"/>
    <s v="No"/>
    <x v="1"/>
    <n v="1"/>
    <x v="0"/>
    <s v="over weight"/>
    <s v="Diabetes"/>
    <s v="6-Dec-1961"/>
    <n v="13143.86"/>
    <s v="tier - 3"/>
    <s v="tier - 2"/>
    <s v="R1016"/>
    <n v="61"/>
  </r>
  <r>
    <s v="Id789"/>
    <s v="Zhou"/>
    <n v="36.29"/>
    <n v="6.23"/>
    <s v="No"/>
    <s v="No"/>
    <x v="1"/>
    <n v="0"/>
    <x v="0"/>
    <s v="obesity"/>
    <s v="Prediabets"/>
    <s v="6-Dec-1961"/>
    <n v="13143.34"/>
    <s v="tier - 3"/>
    <s v="tier - 2"/>
    <s v="R1020"/>
    <n v="61"/>
  </r>
  <r>
    <s v="Id790"/>
    <s v="Clarke-Ames"/>
    <n v="17.059999999999999"/>
    <n v="8.5"/>
    <s v="No"/>
    <s v="No"/>
    <x v="1"/>
    <n v="0"/>
    <x v="0"/>
    <s v="under weight"/>
    <s v="Diabetes"/>
    <s v="7-Sep-1961"/>
    <n v="13129.6"/>
    <s v="tier - 3"/>
    <s v="tier - 2"/>
    <s v="R1017"/>
    <n v="61"/>
  </r>
  <r>
    <s v="Id791"/>
    <s v="Staton"/>
    <n v="27.265000000000001"/>
    <n v="5.51"/>
    <s v="No"/>
    <s v="No"/>
    <x v="1"/>
    <n v="1"/>
    <x v="0"/>
    <s v="over weight"/>
    <s v="Normal"/>
    <s v="16-Aug-1999"/>
    <n v="13126.68"/>
    <s v="tier - 3"/>
    <s v="tier - 3"/>
    <s v="R1011"/>
    <n v="23"/>
  </r>
  <r>
    <s v="Id792"/>
    <s v="Forster"/>
    <n v="32.965000000000003"/>
    <n v="9.2100000000000009"/>
    <s v="yes"/>
    <s v="No"/>
    <x v="1"/>
    <n v="0"/>
    <x v="0"/>
    <s v="obesity"/>
    <s v="Diabetes"/>
    <s v="14-Sep-1963"/>
    <n v="13116.84"/>
    <s v="tier - 3"/>
    <s v="tier - 1"/>
    <s v="R1012"/>
    <n v="59"/>
  </r>
  <r>
    <s v="Id793"/>
    <s v="Monaghan"/>
    <n v="34.799999999999997"/>
    <n v="4.1900000000000004"/>
    <s v="No"/>
    <s v="No"/>
    <x v="1"/>
    <n v="1"/>
    <x v="0"/>
    <s v="obesity"/>
    <s v="Normal"/>
    <s v="12-Aug-1992"/>
    <n v="13113.51"/>
    <s v="tier - 3"/>
    <s v="tier - 2"/>
    <s v="R1026"/>
    <n v="30"/>
  </r>
  <r>
    <s v="Id794"/>
    <s v="Kawamoto"/>
    <n v="24.97"/>
    <n v="5.66"/>
    <s v="No"/>
    <s v="No"/>
    <x v="1"/>
    <n v="0"/>
    <x v="0"/>
    <s v="unobesity"/>
    <s v="Normal"/>
    <s v="2-Aug-1962"/>
    <n v="13112.6"/>
    <s v="tier - 3"/>
    <s v="tier - 3"/>
    <s v="R1012"/>
    <n v="60"/>
  </r>
  <r>
    <s v="Id795"/>
    <s v="Dicharry"/>
    <n v="34.104999999999997"/>
    <n v="5.93"/>
    <s v="No"/>
    <s v="No"/>
    <x v="1"/>
    <n v="0"/>
    <x v="0"/>
    <s v="obesity"/>
    <s v="Prediabets"/>
    <s v="30-Oct-1971"/>
    <n v="13110.79"/>
    <s v="tier - 3"/>
    <s v="tier - 2"/>
    <s v="R1011"/>
    <n v="51"/>
  </r>
  <r>
    <s v="Id796"/>
    <s v="Berry"/>
    <n v="29.9"/>
    <n v="5.91"/>
    <s v="No"/>
    <s v="No"/>
    <x v="1"/>
    <n v="0"/>
    <x v="0"/>
    <s v="over weight"/>
    <s v="Prediabets"/>
    <s v="17-Jul-1978"/>
    <n v="13101.74"/>
    <s v="tier - 3"/>
    <s v="tier - 2"/>
    <s v="R1026"/>
    <n v="44"/>
  </r>
  <r>
    <s v="Id797"/>
    <s v="Porfirio"/>
    <n v="41.23"/>
    <n v="4.24"/>
    <s v="No"/>
    <s v="No"/>
    <x v="1"/>
    <n v="0"/>
    <x v="0"/>
    <s v="obesity"/>
    <s v="Normal"/>
    <s v="6-Nov-1961"/>
    <n v="13063.88"/>
    <s v="tier - 3"/>
    <s v="tier - 2"/>
    <s v="R1011"/>
    <n v="61"/>
  </r>
  <r>
    <s v="Id798"/>
    <s v="Thind"/>
    <n v="20.69"/>
    <n v="6.93"/>
    <s v="No"/>
    <s v="No"/>
    <x v="1"/>
    <n v="2"/>
    <x v="0"/>
    <s v="normal weight"/>
    <s v="Diabetes"/>
    <s v="26-Oct-1985"/>
    <n v="13051.22"/>
    <s v="tier - 3"/>
    <s v="tier - 1"/>
    <s v="R1026"/>
    <n v="37"/>
  </r>
  <r>
    <s v="Id799"/>
    <s v="Ryan"/>
    <n v="41.42"/>
    <n v="5.17"/>
    <s v="No"/>
    <s v="No"/>
    <x v="2"/>
    <n v="1"/>
    <x v="0"/>
    <s v="obesity"/>
    <s v="Normal"/>
    <s v="6-Aug-1967"/>
    <n v="13047.33"/>
    <s v="tier - 3"/>
    <s v="tier - 3"/>
    <s v="R1024"/>
    <n v="55"/>
  </r>
  <r>
    <s v="Id800"/>
    <s v="Horn"/>
    <n v="26.72"/>
    <n v="4.1399999999999997"/>
    <s v="No"/>
    <s v="No"/>
    <x v="1"/>
    <n v="0"/>
    <x v="0"/>
    <s v="over weight"/>
    <s v="Normal"/>
    <s v="23-Sep-1969"/>
    <n v="13044.41"/>
    <s v="tier - 3"/>
    <s v="tier - 1"/>
    <s v="R1012"/>
    <n v="53"/>
  </r>
  <r>
    <s v="Id801"/>
    <s v="Sabadosa"/>
    <n v="16.815000000000001"/>
    <n v="5.63"/>
    <s v="No"/>
    <s v="No"/>
    <x v="1"/>
    <n v="1"/>
    <x v="0"/>
    <s v="under weight"/>
    <s v="Normal"/>
    <s v="9-Nov-1961"/>
    <n v="13041.92"/>
    <s v="tier - 3"/>
    <s v="tier - 1"/>
    <s v="R1011"/>
    <n v="61"/>
  </r>
  <r>
    <s v="Id802"/>
    <s v="Casady"/>
    <n v="18.48"/>
    <n v="10.84"/>
    <s v="yes"/>
    <s v="No"/>
    <x v="1"/>
    <n v="2"/>
    <x v="0"/>
    <s v="under weight"/>
    <s v="Diabetes"/>
    <s v="4-Nov-1965"/>
    <n v="13023.93"/>
    <s v="tier - 3"/>
    <s v="tier - 2"/>
    <s v="R1025"/>
    <n v="57"/>
  </r>
  <r>
    <s v="Id803"/>
    <s v="Phillips"/>
    <n v="21.12"/>
    <n v="4.99"/>
    <s v="No"/>
    <s v="No"/>
    <x v="1"/>
    <n v="1"/>
    <x v="0"/>
    <s v="normal weight"/>
    <s v="Normal"/>
    <s v="23-Sep-1964"/>
    <n v="13019.16"/>
    <s v="tier - 3"/>
    <s v="tier - 1"/>
    <s v="R1024"/>
    <n v="58"/>
  </r>
  <r>
    <s v="Id804"/>
    <s v="Ahokas"/>
    <n v="33.44"/>
    <n v="4.54"/>
    <s v="No"/>
    <s v="No"/>
    <x v="1"/>
    <n v="0"/>
    <x v="0"/>
    <s v="obesity"/>
    <s v="Normal"/>
    <s v="20-Jul-1962"/>
    <n v="13012.21"/>
    <s v="tier - 3"/>
    <s v="tier - 1"/>
    <s v="R1012"/>
    <n v="60"/>
  </r>
  <r>
    <s v="Id805"/>
    <s v="Hebert"/>
    <n v="23.4"/>
    <n v="4.47"/>
    <s v="No"/>
    <s v="No"/>
    <x v="1"/>
    <n v="0"/>
    <x v="0"/>
    <s v="normal weight"/>
    <s v="Normal"/>
    <s v="27-Sep-1972"/>
    <n v="13010.86"/>
    <s v="tier - 3"/>
    <s v="tier - 2"/>
    <s v="R1012"/>
    <n v="50"/>
  </r>
  <r>
    <s v="Id806"/>
    <s v="Fair"/>
    <n v="28.405000000000001"/>
    <n v="7.02"/>
    <s v="yes"/>
    <s v="No"/>
    <x v="1"/>
    <n v="0"/>
    <x v="0"/>
    <s v="over weight"/>
    <s v="Diabetes"/>
    <s v="13-Dec-1969"/>
    <n v="13008.07"/>
    <s v="tier - 3"/>
    <s v="tier - 3"/>
    <s v="R1012"/>
    <n v="53"/>
  </r>
  <r>
    <s v="Id807"/>
    <s v="Swenson"/>
    <n v="42.4"/>
    <n v="4.0599999999999996"/>
    <s v="No"/>
    <s v="No"/>
    <x v="1"/>
    <n v="0"/>
    <x v="0"/>
    <s v="obesity"/>
    <s v="Normal"/>
    <s v="24-Jun-1962"/>
    <n v="13004.95"/>
    <s v="tier - 3"/>
    <s v="tier - 1"/>
    <s v="R1012"/>
    <n v="60"/>
  </r>
  <r>
    <s v="Id808"/>
    <s v="Revenis"/>
    <n v="23.37"/>
    <n v="5.59"/>
    <s v="yes"/>
    <s v="No"/>
    <x v="1"/>
    <n v="0"/>
    <x v="0"/>
    <s v="normal weight"/>
    <s v="Normal"/>
    <s v="30-Oct-1981"/>
    <n v="13002.91"/>
    <s v="tier - 3"/>
    <s v="tier - 1"/>
    <s v="R1012"/>
    <n v="41"/>
  </r>
  <r>
    <s v="Id809"/>
    <s v="Engnes"/>
    <n v="15.1"/>
    <n v="8.41"/>
    <s v="No"/>
    <s v="No"/>
    <x v="1"/>
    <n v="0"/>
    <x v="0"/>
    <s v="under weight"/>
    <s v="Diabetes"/>
    <s v="27-Nov-1979"/>
    <n v="12994.12"/>
    <s v="tier - 3"/>
    <s v="tier - 2"/>
    <s v="R1026"/>
    <n v="43"/>
  </r>
  <r>
    <s v="Id810"/>
    <s v="Wiltse"/>
    <n v="19.399999999999999"/>
    <n v="11.93"/>
    <s v="No"/>
    <s v="No"/>
    <x v="1"/>
    <n v="0"/>
    <x v="0"/>
    <s v="normal weight"/>
    <s v="Diabetes"/>
    <s v="28-Nov-1960"/>
    <n v="12982.87"/>
    <s v="tier - 3"/>
    <s v="tier - 1"/>
    <s v="R1013"/>
    <n v="62"/>
  </r>
  <r>
    <s v="Id811"/>
    <s v="Fernandez"/>
    <n v="24.51"/>
    <n v="4.83"/>
    <s v="yes"/>
    <s v="No"/>
    <x v="2"/>
    <n v="1"/>
    <x v="0"/>
    <s v="normal weight"/>
    <s v="Normal"/>
    <s v="23-Sep-1960"/>
    <n v="12981.35"/>
    <s v="tier - 3"/>
    <s v="tier - 3"/>
    <s v="R1013"/>
    <n v="62"/>
  </r>
  <r>
    <s v="Id812"/>
    <s v="Edwards"/>
    <n v="34.85"/>
    <n v="5.75"/>
    <s v="No"/>
    <s v="No"/>
    <x v="1"/>
    <n v="0"/>
    <x v="0"/>
    <s v="obesity"/>
    <s v="Prediabets"/>
    <s v="22-Jun-1960"/>
    <n v="12979.36"/>
    <s v="tier - 3"/>
    <s v="tier - 1"/>
    <s v="R1011"/>
    <n v="62"/>
  </r>
  <r>
    <s v="Id813"/>
    <s v="Pinney"/>
    <n v="21.99"/>
    <n v="11.17"/>
    <s v="No"/>
    <s v="No"/>
    <x v="1"/>
    <n v="0"/>
    <x v="0"/>
    <s v="normal weight"/>
    <s v="Diabetes"/>
    <s v="4-Nov-1960"/>
    <n v="12957.12"/>
    <s v="tier - 3"/>
    <s v="tier - 1"/>
    <s v="R1011"/>
    <n v="62"/>
  </r>
  <r>
    <s v="Id814"/>
    <s v="Levy"/>
    <n v="15.6"/>
    <n v="8.6"/>
    <s v="No"/>
    <s v="No"/>
    <x v="1"/>
    <n v="0"/>
    <x v="0"/>
    <s v="under weight"/>
    <s v="Diabetes"/>
    <s v="20-Aug-1961"/>
    <n v="12950.07"/>
    <s v="tier - 3"/>
    <s v="tier - 1"/>
    <s v="R1012"/>
    <n v="61"/>
  </r>
  <r>
    <s v="Id815"/>
    <s v="Takeda"/>
    <n v="27.55"/>
    <n v="10.83"/>
    <s v="yes"/>
    <s v="No"/>
    <x v="1"/>
    <n v="1"/>
    <x v="0"/>
    <s v="over weight"/>
    <s v="Diabetes"/>
    <s v="22-Dec-1966"/>
    <n v="12949.16"/>
    <s v="tier - 3"/>
    <s v="tier - 3"/>
    <s v="R1013"/>
    <n v="56"/>
  </r>
  <r>
    <s v="Id816"/>
    <s v="Burke"/>
    <n v="28.88"/>
    <n v="6.59"/>
    <s v="yes"/>
    <s v="No"/>
    <x v="1"/>
    <n v="1"/>
    <x v="0"/>
    <s v="over weight"/>
    <s v="Diabetes"/>
    <s v="14-Aug-1963"/>
    <n v="12928.79"/>
    <s v="tier - 3"/>
    <s v="tier - 2"/>
    <s v="R1013"/>
    <n v="59"/>
  </r>
  <r>
    <s v="Id817"/>
    <s v="Duarte"/>
    <n v="18.77"/>
    <n v="11.98"/>
    <s v="yes"/>
    <s v="No"/>
    <x v="1"/>
    <n v="2"/>
    <x v="0"/>
    <s v="normal weight"/>
    <s v="Diabetes"/>
    <s v="1-Sep-1963"/>
    <n v="12925.89"/>
    <s v="tier - 3"/>
    <s v="tier - 2"/>
    <s v="R1013"/>
    <n v="59"/>
  </r>
  <r>
    <s v="Id818"/>
    <s v="Clark"/>
    <n v="16.13"/>
    <n v="4.54"/>
    <s v="yes"/>
    <s v="No"/>
    <x v="1"/>
    <n v="2"/>
    <x v="0"/>
    <s v="under weight"/>
    <s v="Normal"/>
    <s v="16-Aug-1963"/>
    <n v="12913.99"/>
    <s v="tier - 3"/>
    <s v="tier - 2"/>
    <s v="R1016"/>
    <n v="59"/>
  </r>
  <r>
    <s v="Id819"/>
    <s v="Nice"/>
    <n v="19"/>
    <n v="5.46"/>
    <s v="yes"/>
    <s v="No"/>
    <x v="1"/>
    <n v="1"/>
    <x v="0"/>
    <s v="normal weight"/>
    <s v="Normal"/>
    <s v="9-Jul-2004"/>
    <n v="12890.06"/>
    <s v="tier - 3"/>
    <s v="tier - 1"/>
    <s v="R1019"/>
    <n v="18"/>
  </r>
  <r>
    <s v="Id820"/>
    <s v="Windler"/>
    <n v="28.05"/>
    <n v="11.85"/>
    <s v="yes"/>
    <s v="No"/>
    <x v="1"/>
    <n v="0"/>
    <x v="0"/>
    <s v="over weight"/>
    <s v="Diabetes"/>
    <s v="6-Aug-1984"/>
    <n v="12870.31"/>
    <s v="tier - 3"/>
    <s v="tier - 3"/>
    <s v="R1012"/>
    <n v="38"/>
  </r>
  <r>
    <s v="Id821"/>
    <s v="Jones"/>
    <n v="32.200000000000003"/>
    <n v="10.59"/>
    <s v="yes"/>
    <s v="No"/>
    <x v="1"/>
    <n v="0"/>
    <x v="0"/>
    <s v="obesity"/>
    <s v="Diabetes"/>
    <s v="27-Sep-1963"/>
    <n v="12856.84"/>
    <s v="tier - 3"/>
    <s v="tier - 3"/>
    <s v="R1021"/>
    <n v="59"/>
  </r>
  <r>
    <s v="Id822"/>
    <s v="Stevenson"/>
    <n v="36.08"/>
    <n v="11.61"/>
    <s v="yes"/>
    <s v="No"/>
    <x v="1"/>
    <n v="0"/>
    <x v="0"/>
    <s v="obesity"/>
    <s v="Diabetes"/>
    <s v="22-Sep-1973"/>
    <n v="12852.37"/>
    <s v="tier - 3"/>
    <s v="tier - 1"/>
    <s v="R1012"/>
    <n v="49"/>
  </r>
  <r>
    <s v="Id823"/>
    <s v="Humphrey"/>
    <n v="24.02"/>
    <n v="4.38"/>
    <s v="No"/>
    <s v="No"/>
    <x v="1"/>
    <n v="0"/>
    <x v="0"/>
    <s v="normal weight"/>
    <s v="Normal"/>
    <s v="27-Sep-1993"/>
    <n v="12847.24"/>
    <s v="tier - 3"/>
    <s v="tier - 2"/>
    <s v="R1012"/>
    <n v="29"/>
  </r>
  <r>
    <s v="Id824"/>
    <s v="Nelson"/>
    <n v="30.875"/>
    <n v="4.1399999999999997"/>
    <s v="yes"/>
    <s v="No"/>
    <x v="1"/>
    <n v="0"/>
    <x v="0"/>
    <s v="obesity"/>
    <s v="Normal"/>
    <s v="9-Nov-2004"/>
    <n v="12829.46"/>
    <s v="tier - 3"/>
    <s v="tier - 3"/>
    <s v="R1016"/>
    <n v="18"/>
  </r>
  <r>
    <s v="Id825"/>
    <s v="Payne"/>
    <n v="28.5"/>
    <n v="4.3600000000000003"/>
    <s v="No"/>
    <s v="No"/>
    <x v="1"/>
    <n v="0"/>
    <x v="0"/>
    <s v="over weight"/>
    <s v="Normal"/>
    <s v="25-Sep-1967"/>
    <n v="12823.25"/>
    <s v="tier - 3"/>
    <s v="tier - 3"/>
    <s v="R1021"/>
    <n v="55"/>
  </r>
  <r>
    <s v="Id826"/>
    <s v="Hails"/>
    <n v="19.32"/>
    <n v="11.58"/>
    <s v="yes"/>
    <s v="No"/>
    <x v="1"/>
    <n v="1"/>
    <x v="0"/>
    <s v="normal weight"/>
    <s v="Diabetes"/>
    <s v="20-Jul-1963"/>
    <n v="12815.44"/>
    <s v="tier - 3"/>
    <s v="tier - 3"/>
    <s v="R1024"/>
    <n v="59"/>
  </r>
  <r>
    <s v="Id827"/>
    <s v="Proctor"/>
    <n v="34.51"/>
    <n v="6.26"/>
    <s v="No"/>
    <s v="No"/>
    <x v="1"/>
    <n v="0"/>
    <x v="0"/>
    <s v="obesity"/>
    <s v="Prediabets"/>
    <s v="24-Jul-1978"/>
    <n v="12797.21"/>
    <s v="tier - 3"/>
    <s v="tier - 1"/>
    <s v="R1024"/>
    <n v="44"/>
  </r>
  <r>
    <s v="Id828"/>
    <s v="Ryan"/>
    <n v="26.03"/>
    <n v="4.47"/>
    <s v="No"/>
    <s v="No"/>
    <x v="2"/>
    <n v="1"/>
    <x v="0"/>
    <s v="over weight"/>
    <s v="Normal"/>
    <s v="29-Oct-1983"/>
    <n v="12788.18"/>
    <s v="tier - 3"/>
    <s v="tier - 1"/>
    <s v="R1026"/>
    <n v="39"/>
  </r>
  <r>
    <s v="Id829"/>
    <s v="Watson"/>
    <n v="39.75"/>
    <n v="5.41"/>
    <s v="No"/>
    <s v="yes"/>
    <x v="1"/>
    <n v="1"/>
    <x v="0"/>
    <s v="obesity"/>
    <s v="Normal"/>
    <s v="5-Dec-1963"/>
    <n v="12788.03"/>
    <s v="tier - 3"/>
    <s v="tier - 3"/>
    <s v="R1025"/>
    <n v="59"/>
  </r>
  <r>
    <s v="Id830"/>
    <s v="Gresh"/>
    <n v="21.93"/>
    <n v="6.3"/>
    <s v="No"/>
    <s v="No"/>
    <x v="1"/>
    <n v="0"/>
    <x v="0"/>
    <s v="normal weight"/>
    <s v="Prediabets"/>
    <s v="7-Oct-1972"/>
    <n v="12776.05"/>
    <s v="tier - 3"/>
    <s v="tier - 3"/>
    <s v="R1026"/>
    <n v="50"/>
  </r>
  <r>
    <s v="Id831"/>
    <s v="Anis"/>
    <n v="30.1"/>
    <n v="4.3899999999999997"/>
    <s v="No"/>
    <s v="No"/>
    <x v="2"/>
    <n v="1"/>
    <x v="0"/>
    <s v="obesity"/>
    <s v="Normal"/>
    <s v="25-Sep-1975"/>
    <n v="12770.27"/>
    <s v="tier - 3"/>
    <s v="tier - 3"/>
    <s v="R1021"/>
    <n v="47"/>
  </r>
  <r>
    <s v="Id832"/>
    <s v="Swartz"/>
    <n v="23.94"/>
    <n v="10.74"/>
    <s v="yes"/>
    <s v="No"/>
    <x v="1"/>
    <n v="0"/>
    <x v="0"/>
    <s v="normal weight"/>
    <s v="Diabetes"/>
    <s v="1-Oct-1962"/>
    <n v="12741.17"/>
    <s v="tier - 3"/>
    <s v="tier - 1"/>
    <s v="R1017"/>
    <n v="60"/>
  </r>
  <r>
    <s v="Id833"/>
    <s v="Schluneker"/>
    <n v="22.36"/>
    <n v="8.6"/>
    <s v="No"/>
    <s v="No"/>
    <x v="1"/>
    <n v="0"/>
    <x v="0"/>
    <s v="normal weight"/>
    <s v="Diabetes"/>
    <s v="2-Sep-1962"/>
    <n v="12731"/>
    <s v="tier - 3"/>
    <s v="tier - 3"/>
    <s v="R1016"/>
    <n v="60"/>
  </r>
  <r>
    <s v="Id834"/>
    <s v="Bellemare"/>
    <n v="18.75"/>
    <n v="5.47"/>
    <s v="yes"/>
    <s v="No"/>
    <x v="2"/>
    <n v="1"/>
    <x v="0"/>
    <s v="normal weight"/>
    <s v="Normal"/>
    <s v="17-Jul-1988"/>
    <n v="12718.21"/>
    <s v="tier - 3"/>
    <s v="tier - 1"/>
    <s v="R1026"/>
    <n v="34"/>
  </r>
  <r>
    <s v="Id835"/>
    <s v="Vitalo"/>
    <n v="32.200000000000003"/>
    <n v="10.09"/>
    <s v="yes"/>
    <s v="No"/>
    <x v="1"/>
    <n v="0"/>
    <x v="0"/>
    <s v="obesity"/>
    <s v="Diabetes"/>
    <s v="8-Jul-1970"/>
    <n v="12713"/>
    <s v="tier - 3"/>
    <s v="tier - 1"/>
    <s v="R1011"/>
    <n v="52"/>
  </r>
  <r>
    <s v="Id836"/>
    <s v="Hamilton"/>
    <n v="42.88"/>
    <n v="4.87"/>
    <s v="No"/>
    <s v="yes"/>
    <x v="1"/>
    <n v="1"/>
    <x v="0"/>
    <s v="obesity"/>
    <s v="Normal"/>
    <s v="28-Nov-1964"/>
    <n v="12700.63"/>
    <s v="tier - 3"/>
    <s v="tier - 3"/>
    <s v="R1011"/>
    <n v="58"/>
  </r>
  <r>
    <s v="Id837"/>
    <s v="Marshall"/>
    <n v="17.29"/>
    <n v="5.35"/>
    <s v="yes"/>
    <s v="No"/>
    <x v="1"/>
    <n v="0"/>
    <x v="0"/>
    <s v="under weight"/>
    <s v="Normal"/>
    <s v="7-Jul-1992"/>
    <n v="12699.56"/>
    <s v="tier - 3"/>
    <s v="tier - 2"/>
    <s v="R1011"/>
    <n v="30"/>
  </r>
  <r>
    <s v="Id838"/>
    <s v="Cale"/>
    <n v="26.33"/>
    <n v="4.79"/>
    <s v="No"/>
    <s v="No"/>
    <x v="1"/>
    <n v="0"/>
    <x v="0"/>
    <s v="over weight"/>
    <s v="Normal"/>
    <s v="24-Sep-1974"/>
    <n v="12697.48"/>
    <s v="tier - 3"/>
    <s v="tier - 3"/>
    <s v="R1021"/>
    <n v="48"/>
  </r>
  <r>
    <s v="Id839"/>
    <s v="Pittaway"/>
    <n v="19.475000000000001"/>
    <n v="4.74"/>
    <s v="No"/>
    <s v="No"/>
    <x v="1"/>
    <n v="1"/>
    <x v="0"/>
    <s v="normal weight"/>
    <s v="Normal"/>
    <s v="27-Aug-1962"/>
    <n v="12648.7"/>
    <s v="tier - 3"/>
    <s v="tier - 2"/>
    <s v="R1013"/>
    <n v="60"/>
  </r>
  <r>
    <s v="Id840"/>
    <s v="Bill"/>
    <n v="22.58"/>
    <n v="7.46"/>
    <s v="No"/>
    <s v="No"/>
    <x v="1"/>
    <n v="0"/>
    <x v="0"/>
    <s v="normal weight"/>
    <s v="Diabetes"/>
    <s v="14-Sep-1965"/>
    <n v="12646.21"/>
    <s v="tier - 3"/>
    <s v="tier - 2"/>
    <s v="R1011"/>
    <n v="57"/>
  </r>
  <r>
    <s v="Id841"/>
    <s v="Antrim"/>
    <n v="26.315000000000001"/>
    <n v="6.02"/>
    <s v="No"/>
    <s v="No"/>
    <x v="1"/>
    <n v="0"/>
    <x v="0"/>
    <s v="over weight"/>
    <s v="Prediabets"/>
    <s v="11-Jul-1962"/>
    <n v="12644.59"/>
    <s v="tier - 3"/>
    <s v="tier - 2"/>
    <s v="R1011"/>
    <n v="60"/>
  </r>
  <r>
    <s v="Id842"/>
    <s v="Doolittle-Crider"/>
    <n v="24.49"/>
    <n v="4.67"/>
    <s v="No"/>
    <s v="No"/>
    <x v="1"/>
    <n v="0"/>
    <x v="0"/>
    <s v="normal weight"/>
    <s v="Normal"/>
    <s v="17-Dec-1966"/>
    <n v="12643.38"/>
    <s v="tier - 3"/>
    <s v="tier - 1"/>
    <s v="R1012"/>
    <n v="56"/>
  </r>
  <r>
    <s v="Id843"/>
    <s v="Ruhlman"/>
    <n v="39.520000000000003"/>
    <n v="11.81"/>
    <s v="No"/>
    <s v="No"/>
    <x v="1"/>
    <n v="0"/>
    <x v="0"/>
    <s v="obesity"/>
    <s v="Diabetes"/>
    <s v="5-Sep-1972"/>
    <n v="12640.24"/>
    <s v="tier - 3"/>
    <s v="tier - 1"/>
    <s v="R1011"/>
    <n v="50"/>
  </r>
  <r>
    <s v="Id844"/>
    <s v="Anderson"/>
    <n v="24.52"/>
    <n v="4.76"/>
    <s v="No"/>
    <s v="No"/>
    <x v="1"/>
    <n v="0"/>
    <x v="0"/>
    <s v="normal weight"/>
    <s v="Normal"/>
    <s v="22-Jul-1962"/>
    <n v="12638.2"/>
    <s v="tier - 3"/>
    <s v="tier - 1"/>
    <s v="R1011"/>
    <n v="60"/>
  </r>
  <r>
    <s v="Id845"/>
    <s v="Uchiyama"/>
    <n v="21.79"/>
    <n v="8.6999999999999993"/>
    <s v="yes"/>
    <s v="No"/>
    <x v="1"/>
    <n v="1"/>
    <x v="0"/>
    <s v="normal weight"/>
    <s v="Diabetes"/>
    <s v="22-Nov-1962"/>
    <n v="12629.9"/>
    <s v="tier - 3"/>
    <s v="tier - 3"/>
    <s v="R1013"/>
    <n v="60"/>
  </r>
  <r>
    <s v="Id846"/>
    <s v="Desota"/>
    <n v="22.704999999999998"/>
    <n v="4.57"/>
    <s v="yes"/>
    <s v="No"/>
    <x v="1"/>
    <n v="0"/>
    <x v="0"/>
    <s v="normal weight"/>
    <s v="Normal"/>
    <s v="4-Oct-1965"/>
    <n v="12629.17"/>
    <s v="tier - 3"/>
    <s v="tier - 1"/>
    <s v="R1013"/>
    <n v="57"/>
  </r>
  <r>
    <s v="Id847"/>
    <s v="Edmonds"/>
    <n v="32.299999999999997"/>
    <n v="5.31"/>
    <s v="No"/>
    <s v="No"/>
    <x v="1"/>
    <n v="0"/>
    <x v="0"/>
    <s v="obesity"/>
    <s v="Normal"/>
    <s v="28-Dec-1970"/>
    <n v="12624.74"/>
    <s v="tier - 3"/>
    <s v="tier - 1"/>
    <s v="R1012"/>
    <n v="52"/>
  </r>
  <r>
    <s v="Id848"/>
    <s v="Otto"/>
    <n v="24.36"/>
    <n v="5.57"/>
    <s v="No"/>
    <s v="No"/>
    <x v="1"/>
    <n v="0"/>
    <x v="0"/>
    <s v="normal weight"/>
    <s v="Normal"/>
    <s v="19-Aug-1963"/>
    <n v="12622.18"/>
    <s v="tier - 3"/>
    <s v="tier - 1"/>
    <s v="R1012"/>
    <n v="59"/>
  </r>
  <r>
    <s v="Id849"/>
    <s v="Kurt"/>
    <n v="18.760000000000002"/>
    <n v="4.88"/>
    <s v="yes"/>
    <s v="No"/>
    <x v="2"/>
    <n v="1"/>
    <x v="0"/>
    <s v="normal weight"/>
    <s v="Normal"/>
    <s v="18-Nov-1998"/>
    <n v="12609.89"/>
    <s v="tier - 3"/>
    <s v="tier - 3"/>
    <s v="R1012"/>
    <n v="24"/>
  </r>
  <r>
    <s v="Id850"/>
    <s v="Duhaime"/>
    <n v="22.86"/>
    <n v="7.5"/>
    <s v="No"/>
    <s v="No"/>
    <x v="1"/>
    <n v="0"/>
    <x v="0"/>
    <s v="normal weight"/>
    <s v="Diabetes"/>
    <s v="11-Aug-1988"/>
    <n v="12600.46"/>
    <s v="tier - 3"/>
    <s v="tier - 1"/>
    <s v="R1023"/>
    <n v="34"/>
  </r>
  <r>
    <s v="Id851"/>
    <s v="Swann"/>
    <n v="36.94"/>
    <n v="5.15"/>
    <s v="yes"/>
    <s v="No"/>
    <x v="1"/>
    <n v="1"/>
    <x v="0"/>
    <s v="obesity"/>
    <s v="Normal"/>
    <s v="18-Jun-1970"/>
    <n v="12592.53"/>
    <s v="tier - 3"/>
    <s v="tier - 2"/>
    <s v="R1013"/>
    <n v="52"/>
  </r>
  <r>
    <s v="Id852"/>
    <s v="Burton"/>
    <n v="25.3"/>
    <n v="5.12"/>
    <s v="No"/>
    <s v="No"/>
    <x v="1"/>
    <n v="0"/>
    <x v="0"/>
    <s v="over weight"/>
    <s v="Normal"/>
    <s v="26-Nov-1969"/>
    <n v="12579.92"/>
    <s v="tier - 3"/>
    <s v="tier - 1"/>
    <s v="R1025"/>
    <n v="53"/>
  </r>
  <r>
    <s v="Id853"/>
    <s v="Ricardi"/>
    <n v="26.18"/>
    <n v="5.63"/>
    <s v="No"/>
    <s v="No"/>
    <x v="1"/>
    <n v="0"/>
    <x v="0"/>
    <s v="over weight"/>
    <s v="Normal"/>
    <s v="28-Nov-1961"/>
    <n v="12574.05"/>
    <s v="tier - 3"/>
    <s v="tier - 1"/>
    <s v="R1011"/>
    <n v="61"/>
  </r>
  <r>
    <s v="Id854"/>
    <s v="Joslyn"/>
    <n v="32.869999999999997"/>
    <n v="5.33"/>
    <s v="No"/>
    <s v="No"/>
    <x v="1"/>
    <n v="0"/>
    <x v="0"/>
    <s v="obesity"/>
    <s v="Normal"/>
    <s v="28-Nov-1961"/>
    <n v="12557.61"/>
    <s v="tier - 3"/>
    <s v="tier - 3"/>
    <s v="R1013"/>
    <n v="61"/>
  </r>
  <r>
    <s v="Id855"/>
    <s v="Bennie"/>
    <n v="29"/>
    <n v="4.5599999999999996"/>
    <s v="No"/>
    <s v="No"/>
    <x v="1"/>
    <n v="0"/>
    <x v="0"/>
    <s v="over weight"/>
    <s v="Normal"/>
    <s v="16-Oct-1962"/>
    <n v="12523.6"/>
    <s v="tier - 3"/>
    <s v="tier - 3"/>
    <s v="R1012"/>
    <n v="60"/>
  </r>
  <r>
    <s v="Id856"/>
    <s v="Kanyane"/>
    <n v="23.31"/>
    <n v="8.27"/>
    <s v="No"/>
    <s v="No"/>
    <x v="1"/>
    <n v="0"/>
    <x v="0"/>
    <s v="normal weight"/>
    <s v="Diabetes"/>
    <s v="12-Jul-1966"/>
    <n v="12499.88"/>
    <s v="tier - 3"/>
    <s v="tier - 2"/>
    <s v="R1012"/>
    <n v="56"/>
  </r>
  <r>
    <s v="Id857"/>
    <s v="McFadden"/>
    <n v="25.46"/>
    <n v="4.29"/>
    <s v="No"/>
    <s v="No"/>
    <x v="1"/>
    <n v="0"/>
    <x v="0"/>
    <s v="over weight"/>
    <s v="Normal"/>
    <s v="3-Dec-1968"/>
    <n v="12495.29"/>
    <s v="tier - 3"/>
    <s v="tier - 3"/>
    <s v="R1012"/>
    <n v="54"/>
  </r>
  <r>
    <s v="Id858"/>
    <s v="Connolly"/>
    <n v="34.83"/>
    <n v="5.79"/>
    <s v="No"/>
    <s v="No"/>
    <x v="1"/>
    <n v="1"/>
    <x v="0"/>
    <s v="obesity"/>
    <s v="Prediabets"/>
    <s v="1-Sep-1967"/>
    <n v="12485.8"/>
    <s v="tier - 3"/>
    <s v="tier - 3"/>
    <s v="R1013"/>
    <n v="55"/>
  </r>
  <r>
    <s v="Id859"/>
    <s v="Merino"/>
    <n v="26.48"/>
    <n v="4.2"/>
    <s v="No"/>
    <s v="No"/>
    <x v="1"/>
    <n v="1"/>
    <x v="0"/>
    <s v="over weight"/>
    <s v="Normal"/>
    <s v="12-Nov-1968"/>
    <n v="12479.71"/>
    <s v="tier - 3"/>
    <s v="tier - 3"/>
    <s v="R1012"/>
    <n v="54"/>
  </r>
  <r>
    <s v="Id860"/>
    <s v="Baird"/>
    <n v="18.75"/>
    <n v="6.72"/>
    <s v="No"/>
    <s v="No"/>
    <x v="1"/>
    <n v="0"/>
    <x v="0"/>
    <s v="normal weight"/>
    <s v="Diabetes"/>
    <s v="26-Nov-1968"/>
    <n v="12475.35"/>
    <s v="tier - 3"/>
    <s v="tier - 1"/>
    <s v="R1012"/>
    <n v="54"/>
  </r>
  <r>
    <s v="Id861"/>
    <s v="Locatelli"/>
    <n v="34.64"/>
    <n v="4.88"/>
    <s v="No"/>
    <s v="No"/>
    <x v="2"/>
    <n v="1"/>
    <x v="0"/>
    <s v="obesity"/>
    <s v="Normal"/>
    <s v="9-Aug-1995"/>
    <n v="12452.25"/>
    <s v="tier - 3"/>
    <s v="tier - 3"/>
    <s v="R1012"/>
    <n v="27"/>
  </r>
  <r>
    <s v="Id862"/>
    <s v="Brake"/>
    <n v="19.95"/>
    <n v="6.11"/>
    <s v="No"/>
    <s v="No"/>
    <x v="1"/>
    <n v="1"/>
    <x v="0"/>
    <s v="normal weight"/>
    <s v="Prediabets"/>
    <s v="4-Aug-1964"/>
    <n v="12430.95"/>
    <s v="tier - 3"/>
    <s v="tier - 3"/>
    <s v="R1024"/>
    <n v="58"/>
  </r>
  <r>
    <s v="Id863"/>
    <s v="Jacobs"/>
    <n v="39.229999999999997"/>
    <n v="5.36"/>
    <s v="No"/>
    <s v="No"/>
    <x v="1"/>
    <n v="0"/>
    <x v="0"/>
    <s v="obesity"/>
    <s v="Normal"/>
    <s v="14-Jul-1979"/>
    <n v="12408.29"/>
    <s v="tier - 3"/>
    <s v="tier - 1"/>
    <s v="R1022"/>
    <n v="43"/>
  </r>
  <r>
    <s v="Id864"/>
    <s v="Vaught"/>
    <n v="27.835000000000001"/>
    <n v="6.03"/>
    <s v="No"/>
    <s v="No"/>
    <x v="1"/>
    <n v="1"/>
    <x v="0"/>
    <s v="over weight"/>
    <s v="Prediabets"/>
    <s v="21-Aug-1972"/>
    <n v="12407.3"/>
    <s v="tier - 3"/>
    <s v="tier - 2"/>
    <s v="R1021"/>
    <n v="50"/>
  </r>
  <r>
    <s v="Id865"/>
    <s v="Monteleone"/>
    <n v="22.3"/>
    <n v="4.95"/>
    <s v="yes"/>
    <s v="No"/>
    <x v="1"/>
    <n v="0"/>
    <x v="0"/>
    <s v="normal weight"/>
    <s v="Normal"/>
    <s v="29-Dec-1989"/>
    <n v="12404.88"/>
    <s v="tier - 3"/>
    <s v="tier - 3"/>
    <s v="R1016"/>
    <n v="33"/>
  </r>
  <r>
    <s v="Id866"/>
    <s v="Verdugo"/>
    <n v="34.32"/>
    <n v="9.17"/>
    <s v="No"/>
    <s v="No"/>
    <x v="1"/>
    <n v="0"/>
    <x v="0"/>
    <s v="obesity"/>
    <s v="Diabetes"/>
    <s v="26-Sep-1962"/>
    <n v="12369.89"/>
    <s v="tier - 3"/>
    <s v="tier - 2"/>
    <s v="R1024"/>
    <n v="60"/>
  </r>
  <r>
    <s v="Id867"/>
    <s v="Sellers"/>
    <n v="28"/>
    <n v="5.19"/>
    <s v="No"/>
    <s v="No"/>
    <x v="1"/>
    <n v="1"/>
    <x v="0"/>
    <s v="over weight"/>
    <s v="Normal"/>
    <s v="29-Dec-1966"/>
    <n v="12363.55"/>
    <s v="tier - 3"/>
    <s v="tier - 3"/>
    <s v="R1011"/>
    <n v="56"/>
  </r>
  <r>
    <s v="Id868"/>
    <s v="Bowman"/>
    <n v="38.06"/>
    <n v="10.74"/>
    <s v="No"/>
    <s v="No"/>
    <x v="1"/>
    <n v="0"/>
    <x v="0"/>
    <s v="obesity"/>
    <s v="Diabetes"/>
    <s v="22-Sep-1963"/>
    <n v="12347.17"/>
    <s v="tier - 3"/>
    <s v="tier - 3"/>
    <s v="R1011"/>
    <n v="59"/>
  </r>
  <r>
    <s v="Id869"/>
    <s v="Marley"/>
    <n v="28.31"/>
    <n v="7.48"/>
    <s v="yes"/>
    <s v="No"/>
    <x v="1"/>
    <n v="0"/>
    <x v="0"/>
    <s v="over weight"/>
    <s v="Diabetes"/>
    <s v="2-Aug-1963"/>
    <n v="12333.83"/>
    <s v="tier - 3"/>
    <s v="tier - 2"/>
    <s v="R1011"/>
    <n v="59"/>
  </r>
  <r>
    <s v="Id870"/>
    <s v="Grey"/>
    <n v="35.799999999999997"/>
    <n v="4.42"/>
    <s v="No"/>
    <s v="No"/>
    <x v="1"/>
    <n v="0"/>
    <x v="0"/>
    <s v="obesity"/>
    <s v="Normal"/>
    <s v="29-Aug-1963"/>
    <n v="12323.94"/>
    <s v="tier - 3"/>
    <s v="tier - 3"/>
    <s v="R1017"/>
    <n v="59"/>
  </r>
  <r>
    <s v="Id871"/>
    <s v="O'Rourke"/>
    <n v="35.97"/>
    <n v="4.5999999999999996"/>
    <s v="No"/>
    <s v="No"/>
    <x v="1"/>
    <n v="0"/>
    <x v="0"/>
    <s v="obesity"/>
    <s v="Normal"/>
    <s v="28-Oct-1963"/>
    <n v="12299.59"/>
    <s v="tier - 3"/>
    <s v="tier - 1"/>
    <s v="R1025"/>
    <n v="59"/>
  </r>
  <r>
    <s v="Id872"/>
    <s v="Fatehali"/>
    <n v="37.18"/>
    <n v="4.8899999999999997"/>
    <s v="No"/>
    <s v="No"/>
    <x v="1"/>
    <n v="0"/>
    <x v="0"/>
    <s v="obesity"/>
    <s v="Normal"/>
    <s v="29-Oct-1990"/>
    <n v="12282.38"/>
    <s v="tier - 3"/>
    <s v="tier - 1"/>
    <s v="R1011"/>
    <n v="32"/>
  </r>
  <r>
    <s v="Id873"/>
    <s v="Piza-Taylor"/>
    <n v="22.704999999999998"/>
    <n v="6.14"/>
    <s v="No"/>
    <s v="No"/>
    <x v="1"/>
    <n v="0"/>
    <x v="0"/>
    <s v="normal weight"/>
    <s v="Prediabets"/>
    <s v="16-Nov-1966"/>
    <n v="12282.03"/>
    <s v="tier - 3"/>
    <s v="tier - 1"/>
    <s v="R1025"/>
    <n v="56"/>
  </r>
  <r>
    <s v="Id874"/>
    <s v="Cavanaugh"/>
    <n v="22.41"/>
    <n v="11.37"/>
    <s v="yes"/>
    <s v="No"/>
    <x v="1"/>
    <n v="1"/>
    <x v="0"/>
    <s v="normal weight"/>
    <s v="Diabetes"/>
    <s v="28-Aug-1967"/>
    <n v="12269.69"/>
    <s v="tier - 3"/>
    <s v="tier - 2"/>
    <s v="R1012"/>
    <n v="55"/>
  </r>
  <r>
    <s v="Id875"/>
    <s v="Amako"/>
    <n v="18.91"/>
    <n v="11.44"/>
    <s v="No"/>
    <s v="No"/>
    <x v="1"/>
    <n v="0"/>
    <x v="0"/>
    <s v="normal weight"/>
    <s v="Diabetes"/>
    <s v="30-Dec-1967"/>
    <n v="12268.63"/>
    <s v="tier - 3"/>
    <s v="tier - 1"/>
    <s v="R1012"/>
    <n v="55"/>
  </r>
  <r>
    <s v="Id876"/>
    <s v="Musa"/>
    <n v="35.299999999999997"/>
    <n v="4.3899999999999997"/>
    <s v="No"/>
    <s v="No"/>
    <x v="1"/>
    <n v="0"/>
    <x v="0"/>
    <s v="obesity"/>
    <s v="Normal"/>
    <s v="6-Dec-1966"/>
    <n v="12265.51"/>
    <s v="tier - 3"/>
    <s v="tier - 3"/>
    <s v="R1013"/>
    <n v="56"/>
  </r>
  <r>
    <s v="Id877"/>
    <s v="Phillippi"/>
    <n v="26.315000000000001"/>
    <n v="4.5599999999999996"/>
    <s v="yes"/>
    <s v="No"/>
    <x v="2"/>
    <n v="1"/>
    <x v="0"/>
    <s v="over weight"/>
    <s v="Normal"/>
    <s v="13-Aug-1986"/>
    <n v="12255.04"/>
    <s v="tier - 3"/>
    <s v="tier - 2"/>
    <s v="R1026"/>
    <n v="36"/>
  </r>
  <r>
    <s v="Id878"/>
    <s v="Hoskins"/>
    <n v="31.92"/>
    <n v="4.8099999999999996"/>
    <s v="yes"/>
    <s v="No"/>
    <x v="2"/>
    <n v="1"/>
    <x v="0"/>
    <s v="obesity"/>
    <s v="Normal"/>
    <s v="23-Nov-1989"/>
    <n v="12254.44"/>
    <s v="tier - 3"/>
    <s v="tier - 3"/>
    <s v="R1026"/>
    <n v="33"/>
  </r>
  <r>
    <s v="Id879"/>
    <s v="Imbalzano Zegar"/>
    <n v="29.19"/>
    <n v="4.37"/>
    <s v="No"/>
    <s v="No"/>
    <x v="1"/>
    <n v="0"/>
    <x v="0"/>
    <s v="over weight"/>
    <s v="Normal"/>
    <s v="23-Jun-1974"/>
    <n v="12245.17"/>
    <s v="tier - 3"/>
    <s v="tier - 1"/>
    <s v="R1012"/>
    <n v="48"/>
  </r>
  <r>
    <s v="Id880"/>
    <s v="Triedman"/>
    <n v="21.375"/>
    <n v="4.32"/>
    <s v="No"/>
    <s v="No"/>
    <x v="1"/>
    <n v="0"/>
    <x v="0"/>
    <s v="normal weight"/>
    <s v="Normal"/>
    <s v="17-Jul-1963"/>
    <n v="12244.53"/>
    <s v="tier - 3"/>
    <s v="tier - 1"/>
    <s v="R1013"/>
    <n v="59"/>
  </r>
  <r>
    <s v="Id881"/>
    <s v="Lovuolo"/>
    <n v="22.135000000000002"/>
    <n v="10.81"/>
    <s v="yes"/>
    <s v="No"/>
    <x v="1"/>
    <n v="1"/>
    <x v="0"/>
    <s v="normal weight"/>
    <s v="Diabetes"/>
    <s v="29-Jul-1966"/>
    <n v="12237.73"/>
    <s v="tier - 3"/>
    <s v="tier - 3"/>
    <s v="R1012"/>
    <n v="56"/>
  </r>
  <r>
    <s v="Id882"/>
    <s v="Chung"/>
    <n v="29.04"/>
    <n v="10.56"/>
    <s v="yes"/>
    <s v="No"/>
    <x v="1"/>
    <n v="1"/>
    <x v="0"/>
    <s v="over weight"/>
    <s v="Diabetes"/>
    <s v="15-Oct-1964"/>
    <n v="12235.84"/>
    <s v="tier - 3"/>
    <s v="tier - 3"/>
    <s v="R1012"/>
    <n v="58"/>
  </r>
  <r>
    <s v="Id883"/>
    <s v="Newsom"/>
    <n v="25.51"/>
    <n v="6.05"/>
    <s v="No"/>
    <s v="No"/>
    <x v="1"/>
    <n v="0"/>
    <x v="0"/>
    <s v="over weight"/>
    <s v="Prediabets"/>
    <s v="19-Jul-1963"/>
    <n v="12233.83"/>
    <s v="tier - 3"/>
    <s v="tier - 1"/>
    <s v="R1011"/>
    <n v="59"/>
  </r>
  <r>
    <s v="Id884"/>
    <s v="Harrington"/>
    <n v="30.59"/>
    <n v="9.5500000000000007"/>
    <s v="yes"/>
    <s v="No"/>
    <x v="1"/>
    <n v="0"/>
    <x v="0"/>
    <s v="obesity"/>
    <s v="Diabetes"/>
    <s v="24-Jun-1964"/>
    <n v="12231.61"/>
    <s v="tier - 3"/>
    <s v="tier - 3"/>
    <s v="R1012"/>
    <n v="58"/>
  </r>
  <r>
    <s v="Id885"/>
    <s v="Hoffman"/>
    <n v="34.200000000000003"/>
    <n v="6.69"/>
    <s v="yes"/>
    <s v="No"/>
    <x v="1"/>
    <n v="0"/>
    <x v="0"/>
    <s v="obesity"/>
    <s v="Diabetes"/>
    <s v="2-Jul-1964"/>
    <n v="12224.35"/>
    <s v="tier - 3"/>
    <s v="tier - 1"/>
    <s v="R1012"/>
    <n v="58"/>
  </r>
  <r>
    <s v="Id886"/>
    <s v="Van Vugt"/>
    <n v="22.95"/>
    <n v="10.53"/>
    <s v="No"/>
    <s v="No"/>
    <x v="1"/>
    <n v="2"/>
    <x v="0"/>
    <s v="normal weight"/>
    <s v="Diabetes"/>
    <s v="20-Jul-1964"/>
    <n v="12222.9"/>
    <s v="tier - 3"/>
    <s v="tier - 2"/>
    <s v="R1012"/>
    <n v="58"/>
  </r>
  <r>
    <s v="Id887"/>
    <s v="Feehley"/>
    <n v="37.049999999999997"/>
    <n v="9.9600000000000009"/>
    <s v="yes"/>
    <s v="No"/>
    <x v="1"/>
    <n v="0"/>
    <x v="0"/>
    <s v="obesity"/>
    <s v="Diabetes"/>
    <s v="14-Aug-1977"/>
    <n v="12218.7"/>
    <s v="tier - 3"/>
    <s v="tier - 1"/>
    <s v="R1012"/>
    <n v="45"/>
  </r>
  <r>
    <s v="Id888"/>
    <s v="Ashworth"/>
    <n v="22.44"/>
    <n v="4.62"/>
    <s v="yes"/>
    <s v="No"/>
    <x v="1"/>
    <n v="0"/>
    <x v="0"/>
    <s v="normal weight"/>
    <s v="Normal"/>
    <s v="29-Aug-1991"/>
    <n v="12198.64"/>
    <s v="tier - 3"/>
    <s v="tier - 3"/>
    <s v="R1026"/>
    <n v="31"/>
  </r>
  <r>
    <s v="Id889"/>
    <s v="Hansen"/>
    <n v="27.74"/>
    <n v="5.96"/>
    <s v="yes"/>
    <s v="No"/>
    <x v="1"/>
    <n v="0"/>
    <x v="0"/>
    <s v="over weight"/>
    <s v="Prediabets"/>
    <s v="5-Oct-1987"/>
    <n v="12148.2"/>
    <s v="tier - 3"/>
    <s v="tier - 3"/>
    <s v="R1012"/>
    <n v="35"/>
  </r>
  <r>
    <s v="Id890"/>
    <s v="Czyz"/>
    <n v="15.36"/>
    <n v="5.49"/>
    <s v="yes"/>
    <s v="No"/>
    <x v="1"/>
    <n v="2"/>
    <x v="0"/>
    <s v="under weight"/>
    <s v="Normal"/>
    <s v="15-Sep-1962"/>
    <n v="12146.97"/>
    <s v="tier - 3"/>
    <s v="tier - 3"/>
    <s v="R1011"/>
    <n v="60"/>
  </r>
  <r>
    <s v="Id891"/>
    <s v="Bauder"/>
    <n v="16.62"/>
    <n v="9.14"/>
    <s v="No"/>
    <s v="No"/>
    <x v="1"/>
    <n v="0"/>
    <x v="0"/>
    <s v="under weight"/>
    <s v="Diabetes"/>
    <s v="4-Nov-1962"/>
    <n v="12142.58"/>
    <s v="tier - 3"/>
    <s v="tier - 2"/>
    <s v="R1013"/>
    <n v="60"/>
  </r>
  <r>
    <s v="Id892"/>
    <s v="Mendoza"/>
    <n v="16.66"/>
    <n v="9.16"/>
    <s v="No"/>
    <s v="No"/>
    <x v="1"/>
    <n v="0"/>
    <x v="0"/>
    <s v="under weight"/>
    <s v="Diabetes"/>
    <s v="16-Sep-1974"/>
    <n v="12137.6"/>
    <s v="tier - 3"/>
    <s v="tier - 3"/>
    <s v="R1012"/>
    <n v="48"/>
  </r>
  <r>
    <s v="Id893"/>
    <s v="Glass"/>
    <n v="19.95"/>
    <n v="4.3600000000000003"/>
    <s v="No"/>
    <s v="No"/>
    <x v="1"/>
    <n v="2"/>
    <x v="0"/>
    <s v="normal weight"/>
    <s v="Normal"/>
    <s v="6-Nov-1991"/>
    <n v="12130.8"/>
    <s v="tier - 3"/>
    <s v="tier - 3"/>
    <s v="R1026"/>
    <n v="31"/>
  </r>
  <r>
    <s v="Id894"/>
    <s v="Butcher"/>
    <n v="15.05"/>
    <n v="8.1199999999999992"/>
    <s v="No"/>
    <s v="No"/>
    <x v="1"/>
    <n v="0"/>
    <x v="0"/>
    <s v="under weight"/>
    <s v="Diabetes"/>
    <s v="4-Jun-1963"/>
    <n v="12129.61"/>
    <s v="tier - 3"/>
    <s v="tier - 1"/>
    <s v="R1012"/>
    <n v="60"/>
  </r>
  <r>
    <s v="Id895"/>
    <s v="Traiser"/>
    <n v="29.164999999999999"/>
    <n v="4.87"/>
    <s v="No"/>
    <s v="yes"/>
    <x v="1"/>
    <n v="1"/>
    <x v="0"/>
    <s v="over weight"/>
    <s v="Normal"/>
    <s v="20-Jul-1963"/>
    <n v="12124.99"/>
    <s v="tier - 3"/>
    <s v="tier - 1"/>
    <s v="R1012"/>
    <n v="59"/>
  </r>
  <r>
    <s v="Id896"/>
    <s v="Mudy-Mader"/>
    <n v="25.08"/>
    <n v="5.8"/>
    <s v="No"/>
    <s v="No"/>
    <x v="2"/>
    <n v="1"/>
    <x v="0"/>
    <s v="over weight"/>
    <s v="Prediabets"/>
    <s v="25-Oct-1968"/>
    <n v="12105.32"/>
    <s v="tier - 3"/>
    <s v="tier - 3"/>
    <s v="R1011"/>
    <n v="54"/>
  </r>
  <r>
    <s v="Id897"/>
    <s v="Rogers"/>
    <n v="25.24"/>
    <n v="5.82"/>
    <s v="No"/>
    <s v="No"/>
    <x v="1"/>
    <n v="1"/>
    <x v="0"/>
    <s v="over weight"/>
    <s v="Prediabets"/>
    <s v="9-Dec-1968"/>
    <n v="12096.65"/>
    <s v="tier - 3"/>
    <s v="tier - 1"/>
    <s v="R1024"/>
    <n v="54"/>
  </r>
  <r>
    <s v="Id898"/>
    <s v="Woo"/>
    <n v="29.9"/>
    <n v="5.27"/>
    <s v="No"/>
    <s v="No"/>
    <x v="2"/>
    <n v="1"/>
    <x v="0"/>
    <s v="over weight"/>
    <s v="Normal"/>
    <s v="21-Jun-1968"/>
    <n v="12094.48"/>
    <s v="tier - 3"/>
    <s v="tier - 3"/>
    <s v="R1011"/>
    <n v="54"/>
  </r>
  <r>
    <s v="Id899"/>
    <s v="Walsh"/>
    <n v="26.41"/>
    <n v="7.32"/>
    <s v="yes"/>
    <s v="No"/>
    <x v="1"/>
    <n v="1"/>
    <x v="0"/>
    <s v="over weight"/>
    <s v="Diabetes"/>
    <s v="2-Sep-1984"/>
    <n v="12091.34"/>
    <s v="tier - 3"/>
    <s v="tier - 2"/>
    <s v="R1022"/>
    <n v="38"/>
  </r>
  <r>
    <s v="Id900"/>
    <s v="White"/>
    <n v="33.1"/>
    <n v="4.93"/>
    <s v="No"/>
    <s v="No"/>
    <x v="1"/>
    <n v="0"/>
    <x v="0"/>
    <s v="obesity"/>
    <s v="Normal"/>
    <s v="7-Sep-1986"/>
    <n v="12048.13"/>
    <s v="tier - 3"/>
    <s v="tier - 2"/>
    <s v="R1026"/>
    <n v="36"/>
  </r>
  <r>
    <s v="Id901"/>
    <s v="Sheppard"/>
    <n v="35.64"/>
    <n v="6.17"/>
    <s v="No"/>
    <s v="No"/>
    <x v="2"/>
    <n v="1"/>
    <x v="0"/>
    <s v="obesity"/>
    <s v="Prediabets"/>
    <s v="24-Nov-1966"/>
    <n v="12044.34"/>
    <s v="tier - 3"/>
    <s v="tier - 1"/>
    <s v="R1012"/>
    <n v="56"/>
  </r>
  <r>
    <s v="Id902"/>
    <s v="Doran"/>
    <n v="35.299999999999997"/>
    <n v="4.45"/>
    <s v="No"/>
    <s v="No"/>
    <x v="1"/>
    <n v="0"/>
    <x v="0"/>
    <s v="obesity"/>
    <s v="Normal"/>
    <s v="16-Oct-1979"/>
    <n v="12035.18"/>
    <s v="tier - 3"/>
    <s v="tier - 3"/>
    <s v="R1021"/>
    <n v="43"/>
  </r>
  <r>
    <s v="Id903"/>
    <s v="Labrosse"/>
    <n v="35.29"/>
    <n v="5.9"/>
    <s v="No"/>
    <s v="No"/>
    <x v="2"/>
    <n v="1"/>
    <x v="0"/>
    <s v="obesity"/>
    <s v="Prediabets"/>
    <s v="29-Oct-1965"/>
    <n v="12032.33"/>
    <s v="tier - 3"/>
    <s v="tier - 1"/>
    <s v="R1011"/>
    <n v="57"/>
  </r>
  <r>
    <s v="Id904"/>
    <s v="Thomas"/>
    <n v="24.19"/>
    <n v="6.22"/>
    <s v="yes"/>
    <s v="No"/>
    <x v="2"/>
    <n v="1"/>
    <x v="0"/>
    <s v="normal weight"/>
    <s v="Prediabets"/>
    <s v="9-Jun-1965"/>
    <n v="12029.29"/>
    <s v="tier - 3"/>
    <s v="tier - 2"/>
    <s v="R1024"/>
    <n v="57"/>
  </r>
  <r>
    <s v="Id905"/>
    <s v="Lesniak"/>
    <n v="31.635000000000002"/>
    <n v="9.1300000000000008"/>
    <s v="yes"/>
    <s v="No"/>
    <x v="1"/>
    <n v="0"/>
    <x v="0"/>
    <s v="obesity"/>
    <s v="Diabetes"/>
    <s v="17-Oct-1982"/>
    <n v="12001.29"/>
    <s v="tier - 3"/>
    <s v="tier - 3"/>
    <s v="R1021"/>
    <n v="40"/>
  </r>
  <r>
    <s v="Id906"/>
    <s v="Prowse"/>
    <n v="16.79"/>
    <n v="11.4"/>
    <s v="No"/>
    <s v="No"/>
    <x v="1"/>
    <n v="0"/>
    <x v="0"/>
    <s v="under weight"/>
    <s v="Diabetes"/>
    <s v="12-Dec-1993"/>
    <n v="11994.89"/>
    <s v="tier - 3"/>
    <s v="tier - 2"/>
    <s v="R1012"/>
    <n v="29"/>
  </r>
  <r>
    <s v="Id907"/>
    <s v="Seigel"/>
    <n v="37.1"/>
    <n v="8.8699999999999992"/>
    <s v="yes"/>
    <s v="No"/>
    <x v="1"/>
    <n v="0"/>
    <x v="0"/>
    <s v="obesity"/>
    <s v="Diabetes"/>
    <s v="4-Jul-1983"/>
    <n v="11987.68"/>
    <s v="tier - 3"/>
    <s v="tier - 2"/>
    <s v="R1026"/>
    <n v="39"/>
  </r>
  <r>
    <s v="Id908"/>
    <s v="Blas"/>
    <n v="35.020000000000003"/>
    <n v="4.78"/>
    <s v="No"/>
    <s v="No"/>
    <x v="2"/>
    <n v="1"/>
    <x v="0"/>
    <s v="obesity"/>
    <s v="Normal"/>
    <s v="22-Dec-1967"/>
    <n v="11987.17"/>
    <s v="tier - 3"/>
    <s v="tier - 3"/>
    <s v="R1013"/>
    <n v="55"/>
  </r>
  <r>
    <s v="Id909"/>
    <s v="Simpson"/>
    <n v="17.3"/>
    <n v="9.2799999999999994"/>
    <s v="No"/>
    <s v="No"/>
    <x v="1"/>
    <n v="0"/>
    <x v="0"/>
    <s v="under weight"/>
    <s v="Diabetes"/>
    <s v="29-Sep-1964"/>
    <n v="11946.63"/>
    <s v="tier - 3"/>
    <s v="tier - 2"/>
    <s v="R1013"/>
    <n v="58"/>
  </r>
  <r>
    <s v="Id910"/>
    <s v="Gierman"/>
    <n v="34.1"/>
    <n v="6.29"/>
    <s v="yes"/>
    <s v="No"/>
    <x v="2"/>
    <n v="1"/>
    <x v="0"/>
    <s v="obesity"/>
    <s v="Prediabets"/>
    <s v="1-Nov-1965"/>
    <n v="11945.13"/>
    <s v="tier - 3"/>
    <s v="tier - 2"/>
    <s v="R1012"/>
    <n v="57"/>
  </r>
  <r>
    <s v="Id911"/>
    <s v="Jeuland"/>
    <n v="26.41"/>
    <n v="11.4"/>
    <s v="No"/>
    <s v="No"/>
    <x v="1"/>
    <n v="0"/>
    <x v="0"/>
    <s v="over weight"/>
    <s v="Diabetes"/>
    <s v="25-Dec-1964"/>
    <n v="11944.59"/>
    <s v="tier - 3"/>
    <s v="tier - 2"/>
    <s v="R1016"/>
    <n v="58"/>
  </r>
  <r>
    <s v="Id912"/>
    <s v="Chorney"/>
    <n v="27.645"/>
    <n v="9.91"/>
    <s v="No"/>
    <s v="No"/>
    <x v="1"/>
    <n v="0"/>
    <x v="0"/>
    <s v="over weight"/>
    <s v="Diabetes"/>
    <s v="19-Oct-1991"/>
    <n v="11941.83"/>
    <s v="tier - 3"/>
    <s v="tier - 1"/>
    <s v="R1023"/>
    <n v="31"/>
  </r>
  <r>
    <s v="Id913"/>
    <s v="Rook"/>
    <n v="30.2"/>
    <n v="5.7"/>
    <s v="No"/>
    <s v="No"/>
    <x v="1"/>
    <n v="0"/>
    <x v="0"/>
    <s v="obesity"/>
    <s v="Diabetes"/>
    <s v="2-Aug-1964"/>
    <n v="11938.26"/>
    <s v="tier - 3"/>
    <s v="tier - 3"/>
    <s v="R1019"/>
    <n v="58"/>
  </r>
  <r>
    <s v="Id914"/>
    <s v="Wright"/>
    <n v="32.6"/>
    <n v="5.73"/>
    <s v="No"/>
    <s v="No"/>
    <x v="2"/>
    <n v="1"/>
    <x v="0"/>
    <s v="obesity"/>
    <s v="Prediabets"/>
    <s v="20-Dec-1964"/>
    <n v="11931.13"/>
    <s v="tier - 3"/>
    <s v="tier - 1"/>
    <s v="R1019"/>
    <n v="58"/>
  </r>
  <r>
    <s v="Id915"/>
    <s v="Chin"/>
    <n v="36.195"/>
    <n v="6.22"/>
    <s v="No"/>
    <s v="No"/>
    <x v="1"/>
    <n v="0"/>
    <x v="0"/>
    <s v="obesity"/>
    <s v="Prediabets"/>
    <s v="19-Nov-1964"/>
    <n v="11918.2"/>
    <s v="tier - 3"/>
    <s v="tier - 1"/>
    <s v="R1021"/>
    <n v="58"/>
  </r>
  <r>
    <s v="Id916"/>
    <s v="White"/>
    <n v="33.700000000000003"/>
    <n v="5.87"/>
    <s v="No"/>
    <s v="No"/>
    <x v="1"/>
    <n v="0"/>
    <x v="0"/>
    <s v="obesity"/>
    <s v="Prediabets"/>
    <s v="2-Jun-2004"/>
    <n v="11884.05"/>
    <s v="tier - 3"/>
    <s v="tier - 3"/>
    <s v="R1013"/>
    <n v="19"/>
  </r>
  <r>
    <s v="Id917"/>
    <s v="Savage"/>
    <n v="39.805"/>
    <n v="5.91"/>
    <s v="No"/>
    <s v="No"/>
    <x v="1"/>
    <n v="0"/>
    <x v="0"/>
    <s v="obesity"/>
    <s v="Prediabets"/>
    <s v="29-Oct-1967"/>
    <n v="11881.97"/>
    <s v="tier - 3"/>
    <s v="tier - 1"/>
    <s v="R1013"/>
    <n v="55"/>
  </r>
  <r>
    <s v="Id918"/>
    <s v="Hitchings"/>
    <n v="42.3"/>
    <n v="6.06"/>
    <s v="yes"/>
    <s v="No"/>
    <x v="1"/>
    <n v="0"/>
    <x v="0"/>
    <s v="obesity"/>
    <s v="Prediabets"/>
    <s v="14-Jul-1967"/>
    <n v="11881.36"/>
    <s v="tier - 3"/>
    <s v="tier - 2"/>
    <s v="R1011"/>
    <n v="55"/>
  </r>
  <r>
    <s v="Id919"/>
    <s v="Truitt"/>
    <n v="18.989999999999998"/>
    <n v="10.82"/>
    <s v="yes"/>
    <s v="No"/>
    <x v="1"/>
    <n v="0"/>
    <x v="0"/>
    <s v="normal weight"/>
    <s v="Diabetes"/>
    <s v="24-Aug-1967"/>
    <n v="11879.1"/>
    <s v="tier - 3"/>
    <s v="tier - 3"/>
    <s v="R1024"/>
    <n v="55"/>
  </r>
  <r>
    <s v="Id920"/>
    <s v="Chang"/>
    <n v="39.01"/>
    <n v="5.37"/>
    <s v="yes"/>
    <s v="No"/>
    <x v="1"/>
    <n v="0"/>
    <x v="0"/>
    <s v="obesity"/>
    <s v="Normal"/>
    <s v="7-Jul-1974"/>
    <n v="11858.56"/>
    <s v="tier - 3"/>
    <s v="tier - 3"/>
    <s v="R1011"/>
    <n v="48"/>
  </r>
  <r>
    <s v="Id921"/>
    <s v="Frey"/>
    <n v="27.34"/>
    <n v="5.19"/>
    <s v="yes"/>
    <s v="No"/>
    <x v="1"/>
    <n v="1"/>
    <x v="0"/>
    <s v="over weight"/>
    <s v="Normal"/>
    <s v="29-Sep-1964"/>
    <n v="11856.41"/>
    <s v="tier - 3"/>
    <s v="tier - 2"/>
    <s v="R1013"/>
    <n v="58"/>
  </r>
  <r>
    <s v="Id922"/>
    <s v="Krishna"/>
    <n v="39.43"/>
    <n v="6.1"/>
    <s v="yes"/>
    <s v="No"/>
    <x v="2"/>
    <n v="1"/>
    <x v="0"/>
    <s v="obesity"/>
    <s v="Prediabets"/>
    <s v="27-Jun-1964"/>
    <n v="11848.14"/>
    <s v="tier - 3"/>
    <s v="tier - 2"/>
    <s v="R1011"/>
    <n v="58"/>
  </r>
  <r>
    <s v="Id923"/>
    <s v="Maher"/>
    <n v="29.6"/>
    <n v="6.17"/>
    <s v="yes"/>
    <s v="No"/>
    <x v="2"/>
    <n v="1"/>
    <x v="0"/>
    <s v="over weight"/>
    <s v="Prediabets"/>
    <s v="10-Nov-1965"/>
    <n v="11842.62"/>
    <s v="tier - 3"/>
    <s v="tier - 3"/>
    <s v="R1012"/>
    <n v="57"/>
  </r>
  <r>
    <s v="Id924"/>
    <s v="Boivin"/>
    <n v="25.364999999999998"/>
    <n v="11.71"/>
    <s v="No"/>
    <s v="No"/>
    <x v="1"/>
    <n v="0"/>
    <x v="0"/>
    <s v="over weight"/>
    <s v="Diabetes"/>
    <s v="11-Jul-1964"/>
    <n v="11842.44"/>
    <s v="tier - 3"/>
    <s v="tier - 2"/>
    <s v="R1011"/>
    <n v="58"/>
  </r>
  <r>
    <s v="Id925"/>
    <s v="McAlister"/>
    <n v="19.855"/>
    <n v="5.71"/>
    <s v="yes"/>
    <s v="No"/>
    <x v="1"/>
    <n v="0"/>
    <x v="0"/>
    <s v="normal weight"/>
    <s v="Prediabets"/>
    <s v="25-Sep-1965"/>
    <n v="11840.78"/>
    <s v="tier - 3"/>
    <s v="tier - 2"/>
    <s v="R1012"/>
    <n v="57"/>
  </r>
  <r>
    <s v="Id926"/>
    <s v="Akhmedova"/>
    <n v="24.33"/>
    <n v="8"/>
    <s v="No"/>
    <s v="No"/>
    <x v="1"/>
    <n v="0"/>
    <x v="0"/>
    <s v="normal weight"/>
    <s v="Diabetes"/>
    <s v="11-Sep-1964"/>
    <n v="11837.16"/>
    <s v="tier - 3"/>
    <s v="tier - 3"/>
    <s v="R1011"/>
    <n v="58"/>
  </r>
  <r>
    <s v="Id927"/>
    <s v="Tucker"/>
    <n v="30.21"/>
    <n v="5.5"/>
    <s v="No"/>
    <s v="No"/>
    <x v="1"/>
    <n v="1"/>
    <x v="0"/>
    <s v="obesity"/>
    <s v="Normal"/>
    <s v="27-Jun-1964"/>
    <n v="11833.78"/>
    <s v="tier - 3"/>
    <s v="tier - 3"/>
    <s v="R1013"/>
    <n v="58"/>
  </r>
  <r>
    <s v="Id928"/>
    <s v="Gramelspacher"/>
    <n v="28.51"/>
    <n v="5.65"/>
    <s v="yes"/>
    <s v="No"/>
    <x v="1"/>
    <n v="1"/>
    <x v="0"/>
    <s v="over weight"/>
    <s v="Normal"/>
    <s v="3-Oct-1965"/>
    <n v="11830.61"/>
    <s v="tier - 3"/>
    <s v="tier - 1"/>
    <s v="R1012"/>
    <n v="57"/>
  </r>
  <r>
    <s v="Id929"/>
    <s v="Goldsmith"/>
    <n v="36.69"/>
    <n v="6.15"/>
    <s v="No"/>
    <s v="No"/>
    <x v="1"/>
    <n v="0"/>
    <x v="0"/>
    <s v="obesity"/>
    <s v="Prediabets"/>
    <s v="20-Nov-1982"/>
    <n v="11773.06"/>
    <s v="tier - 3"/>
    <s v="tier - 3"/>
    <s v="R1026"/>
    <n v="40"/>
  </r>
  <r>
    <s v="Id930"/>
    <s v="Tranter"/>
    <n v="19.350000000000001"/>
    <n v="8.2200000000000006"/>
    <s v="yes"/>
    <s v="No"/>
    <x v="1"/>
    <n v="0"/>
    <x v="0"/>
    <s v="normal weight"/>
    <s v="Diabetes"/>
    <s v="25-Jul-1966"/>
    <n v="11763"/>
    <s v="tier - 3"/>
    <s v="tier - 3"/>
    <s v="R1016"/>
    <n v="56"/>
  </r>
  <r>
    <s v="Id931"/>
    <s v="Tu"/>
    <n v="40.119999999999997"/>
    <n v="6.22"/>
    <s v="yes"/>
    <s v="No"/>
    <x v="2"/>
    <n v="1"/>
    <x v="0"/>
    <s v="obesity"/>
    <s v="Prediabets"/>
    <s v="6-Nov-1979"/>
    <n v="11752.68"/>
    <s v="tier - 3"/>
    <s v="tier - 1"/>
    <s v="R1026"/>
    <n v="43"/>
  </r>
  <r>
    <s v="Id932"/>
    <s v="Kaczka"/>
    <n v="17.78"/>
    <n v="8.19"/>
    <s v="No"/>
    <s v="No"/>
    <x v="1"/>
    <n v="0"/>
    <x v="0"/>
    <s v="under weight"/>
    <s v="Diabetes"/>
    <s v="2-Dec-1964"/>
    <n v="11743.93"/>
    <s v="tier - 3"/>
    <s v="tier - 1"/>
    <s v="R1012"/>
    <n v="58"/>
  </r>
  <r>
    <s v="Id933"/>
    <s v="Hunter"/>
    <n v="41.2"/>
    <n v="4.18"/>
    <s v="yes"/>
    <s v="No"/>
    <x v="1"/>
    <n v="0"/>
    <x v="0"/>
    <s v="obesity"/>
    <s v="Normal"/>
    <s v="9-Jun-1963"/>
    <n v="11743.3"/>
    <s v="tier - 3"/>
    <s v="tier - 3"/>
    <s v="R1013"/>
    <n v="59"/>
  </r>
  <r>
    <s v="Id934"/>
    <s v="Moran"/>
    <n v="25"/>
    <n v="7.04"/>
    <s v="No"/>
    <s v="No"/>
    <x v="1"/>
    <n v="0"/>
    <x v="0"/>
    <s v="unobesity"/>
    <s v="Diabetes"/>
    <s v="12-Nov-1969"/>
    <n v="11741.73"/>
    <s v="tier - 3"/>
    <s v="tier - 1"/>
    <s v="R1011"/>
    <n v="53"/>
  </r>
  <r>
    <s v="Id935"/>
    <s v="Ashby"/>
    <n v="25.8"/>
    <n v="7.8"/>
    <s v="No"/>
    <s v="No"/>
    <x v="1"/>
    <n v="0"/>
    <x v="0"/>
    <s v="over weight"/>
    <s v="Diabetes"/>
    <s v="5-Sep-1988"/>
    <n v="11737.85"/>
    <s v="tier - 3"/>
    <s v="tier - 1"/>
    <s v="R1011"/>
    <n v="34"/>
  </r>
  <r>
    <s v="Id936"/>
    <s v="Ausen"/>
    <n v="27.5"/>
    <n v="10.75"/>
    <s v="No"/>
    <s v="No"/>
    <x v="1"/>
    <n v="0"/>
    <x v="0"/>
    <s v="over weight"/>
    <s v="Diabetes"/>
    <s v="9-Nov-1964"/>
    <n v="11735.88"/>
    <s v="tier - 3"/>
    <s v="tier - 1"/>
    <s v="R1012"/>
    <n v="58"/>
  </r>
  <r>
    <s v="Id937"/>
    <s v="Savage"/>
    <n v="32.340000000000003"/>
    <n v="11.2"/>
    <s v="No"/>
    <s v="No"/>
    <x v="1"/>
    <n v="0"/>
    <x v="0"/>
    <s v="obesity"/>
    <s v="Diabetes"/>
    <s v="26-Nov-1984"/>
    <n v="11730.82"/>
    <s v="tier - 3"/>
    <s v="tier - 3"/>
    <s v="R1026"/>
    <n v="38"/>
  </r>
  <r>
    <s v="Id938"/>
    <s v="O'Leary"/>
    <n v="42.85"/>
    <n v="5.81"/>
    <s v="yes"/>
    <s v="No"/>
    <x v="1"/>
    <n v="0"/>
    <x v="0"/>
    <s v="obesity"/>
    <s v="Prediabets"/>
    <s v="12-Oct-1969"/>
    <n v="11729.68"/>
    <s v="tier - 3"/>
    <s v="tier - 1"/>
    <s v="R1024"/>
    <n v="53"/>
  </r>
  <r>
    <s v="Id939"/>
    <s v="Scoville"/>
    <n v="33.155000000000001"/>
    <n v="5.07"/>
    <s v="No"/>
    <s v="No"/>
    <x v="1"/>
    <n v="0"/>
    <x v="0"/>
    <s v="obesity"/>
    <s v="Normal"/>
    <s v="21-Oct-1982"/>
    <n v="11712.97"/>
    <s v="tier - 3"/>
    <s v="tier - 2"/>
    <s v="R1021"/>
    <n v="40"/>
  </r>
  <r>
    <s v="Id940"/>
    <s v="Kaus"/>
    <n v="29.48"/>
    <n v="4.91"/>
    <s v="No"/>
    <s v="No"/>
    <x v="1"/>
    <n v="0"/>
    <x v="0"/>
    <s v="over weight"/>
    <s v="Normal"/>
    <s v="1-Dec-1970"/>
    <n v="11696.52"/>
    <s v="tier - 3"/>
    <s v="tier - 1"/>
    <s v="R1021"/>
    <n v="52"/>
  </r>
  <r>
    <s v="Id941"/>
    <s v="Rainey"/>
    <n v="40.31"/>
    <n v="5.84"/>
    <s v="No"/>
    <s v="No"/>
    <x v="1"/>
    <n v="0"/>
    <x v="0"/>
    <s v="obesity"/>
    <s v="Prediabets"/>
    <s v="9-Nov-1966"/>
    <n v="11674.13"/>
    <s v="tier - 3"/>
    <s v="tier - 1"/>
    <s v="R1011"/>
    <n v="56"/>
  </r>
  <r>
    <s v="Id942"/>
    <s v="Rasch"/>
    <n v="41.325000000000003"/>
    <n v="5.77"/>
    <s v="No"/>
    <s v="No"/>
    <x v="1"/>
    <n v="0"/>
    <x v="0"/>
    <s v="obesity"/>
    <s v="Prediabets"/>
    <s v="23-Aug-1966"/>
    <n v="11658.38"/>
    <s v="tier - 3"/>
    <s v="tier - 3"/>
    <s v="R1024"/>
    <n v="56"/>
  </r>
  <r>
    <s v="Id943"/>
    <s v="Plunkett"/>
    <n v="37.22"/>
    <n v="4.62"/>
    <s v="No"/>
    <s v="No"/>
    <x v="2"/>
    <n v="1"/>
    <x v="0"/>
    <s v="obesity"/>
    <s v="Normal"/>
    <s v="6-Jul-1966"/>
    <n v="11658.12"/>
    <s v="tier - 3"/>
    <s v="tier - 1"/>
    <s v="R1024"/>
    <n v="56"/>
  </r>
  <r>
    <s v="Id944"/>
    <s v="Murphy"/>
    <n v="39.97"/>
    <n v="4.09"/>
    <s v="No"/>
    <s v="No"/>
    <x v="1"/>
    <n v="1"/>
    <x v="0"/>
    <s v="obesity"/>
    <s v="Normal"/>
    <s v="20-Jul-1994"/>
    <n v="11657.81"/>
    <s v="tier - 3"/>
    <s v="tier - 2"/>
    <s v="R1023"/>
    <n v="28"/>
  </r>
  <r>
    <s v="Id945"/>
    <s v="Gusmer"/>
    <n v="15.65"/>
    <n v="7.85"/>
    <s v="No"/>
    <s v="No"/>
    <x v="1"/>
    <n v="0"/>
    <x v="0"/>
    <s v="under weight"/>
    <s v="Diabetes"/>
    <s v="4-Oct-1966"/>
    <n v="11657.72"/>
    <s v="tier - 3"/>
    <s v="tier - 2"/>
    <s v="R1024"/>
    <n v="56"/>
  </r>
  <r>
    <s v="Id946"/>
    <s v="Loftus"/>
    <n v="22.98"/>
    <n v="6.14"/>
    <s v="yes"/>
    <s v="No"/>
    <x v="1"/>
    <n v="0"/>
    <x v="0"/>
    <s v="normal weight"/>
    <s v="Prediabets"/>
    <s v="17-Jul-1986"/>
    <n v="11625.11"/>
    <s v="tier - 3"/>
    <s v="tier - 3"/>
    <s v="R1022"/>
    <n v="36"/>
  </r>
  <r>
    <s v="Id947"/>
    <s v="Scott"/>
    <n v="38.51"/>
    <n v="5.45"/>
    <s v="yes"/>
    <s v="No"/>
    <x v="1"/>
    <n v="0"/>
    <x v="0"/>
    <s v="obesity"/>
    <s v="Normal"/>
    <s v="20-Jun-1964"/>
    <n v="11602.75"/>
    <s v="tier - 3"/>
    <s v="tier - 1"/>
    <s v="R1020"/>
    <n v="58"/>
  </r>
  <r>
    <s v="Id948"/>
    <s v="Alvarez"/>
    <n v="38.81"/>
    <n v="6.14"/>
    <s v="yes"/>
    <s v="No"/>
    <x v="1"/>
    <n v="1"/>
    <x v="0"/>
    <s v="obesity"/>
    <s v="Prediabets"/>
    <s v="6-Nov-1965"/>
    <n v="11576.13"/>
    <s v="tier - 3"/>
    <s v="tier - 3"/>
    <s v="R1011"/>
    <n v="57"/>
  </r>
  <r>
    <s v="Id949"/>
    <s v="Petersson"/>
    <n v="22.66"/>
    <n v="10.68"/>
    <s v="No"/>
    <s v="No"/>
    <x v="1"/>
    <n v="0"/>
    <x v="0"/>
    <s v="normal weight"/>
    <s v="Diabetes"/>
    <s v="25-Dec-1965"/>
    <n v="11566.3"/>
    <s v="tier - 3"/>
    <s v="tier - 3"/>
    <s v="R1016"/>
    <n v="57"/>
  </r>
  <r>
    <s v="Id950"/>
    <s v="Liaw"/>
    <n v="25.78"/>
    <n v="11.06"/>
    <s v="yes"/>
    <s v="No"/>
    <x v="1"/>
    <n v="0"/>
    <x v="0"/>
    <s v="over weight"/>
    <s v="Diabetes"/>
    <s v="27-Oct-1965"/>
    <n v="11554.22"/>
    <s v="tier - 3"/>
    <s v="tier - 1"/>
    <s v="R1013"/>
    <n v="57"/>
  </r>
  <r>
    <s v="Id951"/>
    <s v="Tripaldi"/>
    <n v="33"/>
    <n v="4.57"/>
    <s v="No"/>
    <s v="No"/>
    <x v="1"/>
    <n v="0"/>
    <x v="0"/>
    <s v="obesity"/>
    <s v="Normal"/>
    <s v="23-Jul-1973"/>
    <n v="11552.9"/>
    <s v="tier - 3"/>
    <s v="tier - 2"/>
    <s v="R1011"/>
    <n v="49"/>
  </r>
  <r>
    <s v="Id952"/>
    <s v="Kelley"/>
    <n v="27.53"/>
    <n v="4.1100000000000003"/>
    <s v="No"/>
    <s v="No"/>
    <x v="1"/>
    <n v="1"/>
    <x v="0"/>
    <s v="over weight"/>
    <s v="Normal"/>
    <s v="1-Dec-1971"/>
    <n v="11540.25"/>
    <s v="tier - 3"/>
    <s v="tier - 1"/>
    <s v="R1012"/>
    <n v="51"/>
  </r>
  <r>
    <s v="Id953"/>
    <s v="Endara"/>
    <n v="27.4"/>
    <n v="8.84"/>
    <s v="No"/>
    <s v="No"/>
    <x v="1"/>
    <n v="0"/>
    <x v="0"/>
    <s v="over weight"/>
    <s v="Diabetes"/>
    <s v="14-Nov-1968"/>
    <n v="11538.42"/>
    <s v="tier - 3"/>
    <s v="tier - 1"/>
    <s v="R1011"/>
    <n v="54"/>
  </r>
  <r>
    <s v="Id954"/>
    <s v="Valle"/>
    <n v="34.58"/>
    <n v="6.3"/>
    <s v="No"/>
    <s v="No"/>
    <x v="2"/>
    <n v="1"/>
    <x v="0"/>
    <s v="obesity"/>
    <s v="Prediabets"/>
    <s v="3-Oct-1965"/>
    <n v="11534.87"/>
    <s v="tier - 3"/>
    <s v="tier - 1"/>
    <s v="R1017"/>
    <n v="57"/>
  </r>
  <r>
    <s v="Id955"/>
    <s v="Germain"/>
    <n v="26.125"/>
    <n v="5.22"/>
    <s v="No"/>
    <s v="No"/>
    <x v="1"/>
    <n v="0"/>
    <x v="0"/>
    <s v="over weight"/>
    <s v="Normal"/>
    <s v="23-Jul-1970"/>
    <n v="11530.12"/>
    <s v="tier - 3"/>
    <s v="tier - 1"/>
    <s v="R1012"/>
    <n v="52"/>
  </r>
  <r>
    <s v="Id956"/>
    <s v="Finecey"/>
    <n v="30.69"/>
    <n v="6.5"/>
    <s v="No"/>
    <s v="No"/>
    <x v="1"/>
    <n v="0"/>
    <x v="0"/>
    <s v="obesity"/>
    <s v="Diabetes"/>
    <s v="12-Jun-1988"/>
    <n v="11524.25"/>
    <s v="tier - 3"/>
    <s v="tier - 1"/>
    <s v="R1026"/>
    <n v="34"/>
  </r>
  <r>
    <s v="Id957"/>
    <s v="Mendoza"/>
    <n v="35.814999999999998"/>
    <n v="6.23"/>
    <s v="No"/>
    <s v="No"/>
    <x v="1"/>
    <n v="0"/>
    <x v="0"/>
    <s v="obesity"/>
    <s v="Prediabets"/>
    <s v="19-Dec-1971"/>
    <n v="11520.1"/>
    <s v="tier - 3"/>
    <s v="tier - 1"/>
    <s v="R1012"/>
    <n v="51"/>
  </r>
  <r>
    <s v="Id958"/>
    <s v="Roe"/>
    <n v="18.28"/>
    <n v="7.95"/>
    <s v="No"/>
    <s v="No"/>
    <x v="1"/>
    <n v="0"/>
    <x v="0"/>
    <s v="under weight"/>
    <s v="Diabetes"/>
    <s v="24-Jun-1968"/>
    <n v="11512.41"/>
    <s v="tier - 3"/>
    <s v="tier - 1"/>
    <s v="R1024"/>
    <n v="54"/>
  </r>
  <r>
    <s v="Id959"/>
    <s v="Webb"/>
    <n v="37.1"/>
    <n v="11.08"/>
    <s v="No"/>
    <s v="No"/>
    <x v="1"/>
    <n v="0"/>
    <x v="0"/>
    <s v="obesity"/>
    <s v="Diabetes"/>
    <s v="6-Oct-1989"/>
    <n v="11511.61"/>
    <s v="tier - 3"/>
    <s v="tier - 3"/>
    <s v="R1026"/>
    <n v="33"/>
  </r>
  <r>
    <s v="Id960"/>
    <s v="Stocker"/>
    <n v="26.62"/>
    <n v="6.15"/>
    <s v="yes"/>
    <s v="No"/>
    <x v="1"/>
    <n v="0"/>
    <x v="0"/>
    <s v="over weight"/>
    <s v="Prediabets"/>
    <s v="11-Aug-1969"/>
    <n v="11497.69"/>
    <s v="tier - 3"/>
    <s v="tier - 1"/>
    <s v="R1012"/>
    <n v="53"/>
  </r>
  <r>
    <s v="Id961"/>
    <s v="Jacobson"/>
    <n v="33.06"/>
    <n v="9.59"/>
    <s v="yes"/>
    <s v="No"/>
    <x v="1"/>
    <n v="0"/>
    <x v="0"/>
    <s v="obesity"/>
    <s v="Diabetes"/>
    <s v="7-Jun-1983"/>
    <n v="11492.46"/>
    <s v="tier - 3"/>
    <s v="tier - 3"/>
    <s v="R1026"/>
    <n v="40"/>
  </r>
  <r>
    <s v="Id962"/>
    <s v="Shaw"/>
    <n v="40.58"/>
    <n v="5.32"/>
    <s v="yes"/>
    <s v="No"/>
    <x v="2"/>
    <n v="1"/>
    <x v="0"/>
    <s v="obesity"/>
    <s v="Normal"/>
    <s v="13-Oct-1970"/>
    <n v="11488.32"/>
    <s v="tier - 3"/>
    <s v="tier - 1"/>
    <s v="R1014"/>
    <n v="52"/>
  </r>
  <r>
    <s v="Id963"/>
    <s v="Goodwin"/>
    <n v="29.7"/>
    <n v="7.03"/>
    <s v="No"/>
    <s v="No"/>
    <x v="1"/>
    <n v="0"/>
    <x v="0"/>
    <s v="over weight"/>
    <s v="Diabetes"/>
    <s v="10-Sep-2004"/>
    <n v="11482.63"/>
    <s v="tier - 3"/>
    <s v="tier - 2"/>
    <s v="R1013"/>
    <n v="18"/>
  </r>
  <r>
    <s v="Id964"/>
    <s v="Brock"/>
    <n v="40.76"/>
    <n v="5.28"/>
    <s v="No"/>
    <s v="No"/>
    <x v="1"/>
    <n v="0"/>
    <x v="0"/>
    <s v="obesity"/>
    <s v="Normal"/>
    <s v="7-Sep-1966"/>
    <n v="11478.14"/>
    <s v="tier - 3"/>
    <s v="tier - 2"/>
    <s v="R1025"/>
    <n v="56"/>
  </r>
  <r>
    <s v="Id965"/>
    <s v="Papp"/>
    <n v="40.700000000000003"/>
    <n v="6.27"/>
    <s v="yes"/>
    <s v="No"/>
    <x v="2"/>
    <n v="1"/>
    <x v="0"/>
    <s v="obesity"/>
    <s v="Prediabets"/>
    <s v="23-Jun-1965"/>
    <n v="11455.28"/>
    <s v="tier - 3"/>
    <s v="tier - 2"/>
    <s v="R1011"/>
    <n v="57"/>
  </r>
  <r>
    <s v="Id966"/>
    <s v="Siragusa"/>
    <n v="40.15"/>
    <n v="11.84"/>
    <s v="No"/>
    <s v="No"/>
    <x v="1"/>
    <n v="0"/>
    <x v="0"/>
    <s v="obesity"/>
    <s v="Diabetes"/>
    <s v="14-Jun-1966"/>
    <n v="11454.02"/>
    <s v="tier - 3"/>
    <s v="tier - 1"/>
    <s v="R1012"/>
    <n v="56"/>
  </r>
  <r>
    <s v="Id967"/>
    <s v="Pizarro"/>
    <n v="31.59"/>
    <n v="6.01"/>
    <s v="No"/>
    <s v="No"/>
    <x v="1"/>
    <n v="0"/>
    <x v="0"/>
    <s v="obesity"/>
    <s v="Prediabets"/>
    <s v="12-Sep-1971"/>
    <n v="11436.74"/>
    <s v="tier - 3"/>
    <s v="tier - 3"/>
    <s v="R1012"/>
    <n v="51"/>
  </r>
  <r>
    <s v="Id968"/>
    <s v="Strange"/>
    <n v="30.11"/>
    <n v="4.08"/>
    <s v="No"/>
    <s v="No"/>
    <x v="1"/>
    <n v="0"/>
    <x v="0"/>
    <s v="obesity"/>
    <s v="Normal"/>
    <s v="17-Jul-1980"/>
    <n v="11435.74"/>
    <s v="tier - 3"/>
    <s v="tier - 3"/>
    <s v="R1021"/>
    <n v="42"/>
  </r>
  <r>
    <s v="Id969"/>
    <s v="Eidinger"/>
    <n v="43.85"/>
    <n v="4.7699999999999996"/>
    <s v="yes"/>
    <s v="No"/>
    <x v="1"/>
    <n v="0"/>
    <x v="0"/>
    <s v="obesity"/>
    <s v="Normal"/>
    <s v="9-Jun-1985"/>
    <n v="11419.49"/>
    <s v="tier - 3"/>
    <s v="tier - 1"/>
    <s v="R1012"/>
    <n v="37"/>
  </r>
  <r>
    <s v="Id970"/>
    <s v="Ginsburg"/>
    <n v="38.57"/>
    <n v="6.27"/>
    <s v="No"/>
    <s v="No"/>
    <x v="1"/>
    <n v="0"/>
    <x v="0"/>
    <s v="obesity"/>
    <s v="Prediabets"/>
    <s v="23-Oct-1983"/>
    <n v="11412.02"/>
    <s v="tier - 3"/>
    <s v="tier - 1"/>
    <s v="R1021"/>
    <n v="39"/>
  </r>
  <r>
    <s v="Id971"/>
    <s v="Truex"/>
    <n v="16.48"/>
    <n v="11.05"/>
    <s v="No"/>
    <s v="No"/>
    <x v="1"/>
    <n v="0"/>
    <x v="0"/>
    <s v="under weight"/>
    <s v="Diabetes"/>
    <s v="7-Oct-1970"/>
    <n v="11411.69"/>
    <s v="tier - 3"/>
    <s v="tier - 2"/>
    <s v="R1011"/>
    <n v="52"/>
  </r>
  <r>
    <s v="Id972"/>
    <s v="Higgins"/>
    <n v="38.284999999999997"/>
    <n v="5.41"/>
    <s v="No"/>
    <s v="No"/>
    <x v="1"/>
    <n v="0"/>
    <x v="0"/>
    <s v="obesity"/>
    <s v="Normal"/>
    <s v="2-Oct-1970"/>
    <n v="11396.9"/>
    <s v="tier - 3"/>
    <s v="tier - 3"/>
    <s v="R1024"/>
    <n v="52"/>
  </r>
  <r>
    <s v="Id973"/>
    <s v="McCurdy"/>
    <n v="27.92"/>
    <n v="5.79"/>
    <s v="No"/>
    <s v="No"/>
    <x v="1"/>
    <n v="1"/>
    <x v="0"/>
    <s v="over weight"/>
    <s v="Prediabets"/>
    <s v="19-Dec-1967"/>
    <n v="11394.07"/>
    <s v="tier - 3"/>
    <s v="tier - 1"/>
    <s v="R1018"/>
    <n v="55"/>
  </r>
  <r>
    <s v="Id974"/>
    <s v="Hughes"/>
    <n v="17.28"/>
    <n v="6.22"/>
    <s v="yes"/>
    <s v="No"/>
    <x v="1"/>
    <n v="2"/>
    <x v="0"/>
    <s v="under weight"/>
    <s v="Prediabets"/>
    <s v="28-Jul-1997"/>
    <n v="11388.27"/>
    <s v="tier - 3"/>
    <s v="tier - 2"/>
    <s v="R1026"/>
    <n v="25"/>
  </r>
  <r>
    <s v="Id975"/>
    <s v="Varner"/>
    <n v="32.6"/>
    <n v="6.8"/>
    <s v="yes"/>
    <s v="No"/>
    <x v="1"/>
    <n v="0"/>
    <x v="0"/>
    <s v="obesity"/>
    <s v="Diabetes"/>
    <s v="13-Jun-1964"/>
    <n v="11381.33"/>
    <s v="tier - 3"/>
    <s v="tier - 2"/>
    <s v="R1013"/>
    <n v="58"/>
  </r>
  <r>
    <s v="Id976"/>
    <s v="Dahmen"/>
    <n v="22.72"/>
    <n v="9.9600000000000009"/>
    <s v="yes"/>
    <s v="No"/>
    <x v="1"/>
    <n v="2"/>
    <x v="0"/>
    <s v="normal weight"/>
    <s v="Diabetes"/>
    <s v="6-Dec-1972"/>
    <n v="11378.57"/>
    <s v="tier - 3"/>
    <s v="tier - 2"/>
    <s v="R1025"/>
    <n v="50"/>
  </r>
  <r>
    <s v="Id977"/>
    <s v="Young"/>
    <n v="25.13"/>
    <n v="8"/>
    <s v="yes"/>
    <s v="No"/>
    <x v="1"/>
    <n v="1"/>
    <x v="0"/>
    <s v="over weight"/>
    <s v="Diabetes"/>
    <s v="7-Jun-1979"/>
    <n v="11369.39"/>
    <s v="tier - 3"/>
    <s v="tier - 1"/>
    <s v="R1026"/>
    <n v="44"/>
  </r>
  <r>
    <s v="Id978"/>
    <s v="Fraser"/>
    <n v="24.3"/>
    <n v="5.43"/>
    <s v="No"/>
    <s v="No"/>
    <x v="1"/>
    <n v="2"/>
    <x v="0"/>
    <s v="normal weight"/>
    <s v="Normal"/>
    <s v="13-Dec-1964"/>
    <n v="11365.95"/>
    <s v="tier - 3"/>
    <s v="tier - 2"/>
    <s v="R1011"/>
    <n v="58"/>
  </r>
  <r>
    <s v="Id979"/>
    <s v="Deeg"/>
    <n v="22.8"/>
    <n v="4.29"/>
    <s v="yes"/>
    <s v="No"/>
    <x v="2"/>
    <n v="1"/>
    <x v="0"/>
    <s v="normal weight"/>
    <s v="Normal"/>
    <s v="3-Jul-1964"/>
    <n v="11363.28"/>
    <s v="tier - 3"/>
    <s v="tier - 1"/>
    <s v="R1013"/>
    <n v="58"/>
  </r>
  <r>
    <s v="Id980"/>
    <s v="Robertson"/>
    <n v="23.274999999999999"/>
    <n v="6.26"/>
    <s v="yes"/>
    <s v="No"/>
    <x v="2"/>
    <n v="1"/>
    <x v="0"/>
    <s v="normal weight"/>
    <s v="Prediabets"/>
    <s v="4-Jul-1964"/>
    <n v="11362.76"/>
    <s v="tier - 3"/>
    <s v="tier - 1"/>
    <s v="R1011"/>
    <n v="58"/>
  </r>
  <r>
    <s v="Id981"/>
    <s v="Peck"/>
    <n v="16.8"/>
    <n v="7.98"/>
    <s v="No"/>
    <s v="No"/>
    <x v="1"/>
    <n v="0"/>
    <x v="0"/>
    <s v="under weight"/>
    <s v="Diabetes"/>
    <s v="26-Sep-1965"/>
    <n v="11356.66"/>
    <s v="tier - 3"/>
    <s v="tier - 3"/>
    <s v="R1012"/>
    <n v="57"/>
  </r>
  <r>
    <s v="Id982"/>
    <s v="Burger"/>
    <n v="39.42"/>
    <n v="4.72"/>
    <s v="yes"/>
    <s v="No"/>
    <x v="1"/>
    <n v="1"/>
    <x v="0"/>
    <s v="obesity"/>
    <s v="Normal"/>
    <s v="29-Nov-1965"/>
    <n v="11353.23"/>
    <s v="tier - 3"/>
    <s v="tier - 1"/>
    <s v="R1012"/>
    <n v="57"/>
  </r>
  <r>
    <s v="Id983"/>
    <s v="Blain"/>
    <n v="24.984999999999999"/>
    <n v="4.5599999999999996"/>
    <s v="No"/>
    <s v="No"/>
    <x v="1"/>
    <n v="0"/>
    <x v="0"/>
    <s v="unobesity"/>
    <s v="Normal"/>
    <s v="12-Jul-1964"/>
    <n v="11345.52"/>
    <s v="tier - 3"/>
    <s v="tier - 3"/>
    <s v="R1011"/>
    <n v="58"/>
  </r>
  <r>
    <s v="Id984"/>
    <s v="Winters"/>
    <n v="30.69"/>
    <n v="6.15"/>
    <s v="No"/>
    <s v="No"/>
    <x v="1"/>
    <n v="0"/>
    <x v="0"/>
    <s v="obesity"/>
    <s v="Prediabets"/>
    <s v="2-Nov-1968"/>
    <n v="11344.32"/>
    <s v="tier - 3"/>
    <s v="tier - 2"/>
    <s v="R1025"/>
    <n v="54"/>
  </r>
  <r>
    <s v="Id985"/>
    <s v="McCue"/>
    <n v="36.954999999999998"/>
    <n v="7.57"/>
    <s v="No"/>
    <s v="No"/>
    <x v="1"/>
    <n v="0"/>
    <x v="0"/>
    <s v="obesity"/>
    <s v="Diabetes"/>
    <s v="19-Aug-1989"/>
    <n v="11326.71"/>
    <s v="tier - 3"/>
    <s v="tier - 3"/>
    <s v="R1013"/>
    <n v="33"/>
  </r>
  <r>
    <s v="Id986"/>
    <s v="Webster"/>
    <n v="27.74"/>
    <n v="6.06"/>
    <s v="yes"/>
    <s v="No"/>
    <x v="1"/>
    <n v="0"/>
    <x v="0"/>
    <s v="over weight"/>
    <s v="Prediabets"/>
    <s v="20-Sep-2002"/>
    <n v="11321.49"/>
    <s v="tier - 3"/>
    <s v="tier - 3"/>
    <s v="R1012"/>
    <n v="20"/>
  </r>
  <r>
    <s v="Id987"/>
    <s v="Anderson"/>
    <n v="28.7"/>
    <n v="4.2"/>
    <s v="No"/>
    <s v="No"/>
    <x v="1"/>
    <n v="0"/>
    <x v="0"/>
    <s v="over weight"/>
    <s v="Normal"/>
    <s v="11-Jul-1963"/>
    <n v="11319.12"/>
    <s v="tier - 3"/>
    <s v="tier - 1"/>
    <s v="R1012"/>
    <n v="59"/>
  </r>
  <r>
    <s v="Id988"/>
    <s v="Chiappone"/>
    <n v="45.54"/>
    <n v="5.84"/>
    <s v="No"/>
    <s v="No"/>
    <x v="2"/>
    <n v="1"/>
    <x v="0"/>
    <s v="obesity"/>
    <s v="Prediabets"/>
    <s v="10-Dec-1995"/>
    <n v="11318.57"/>
    <s v="tier - 3"/>
    <s v="tier - 2"/>
    <s v="R1026"/>
    <n v="27"/>
  </r>
  <r>
    <s v="Id989"/>
    <s v="Opie"/>
    <n v="28.16"/>
    <n v="5.58"/>
    <s v="yes"/>
    <s v="No"/>
    <x v="1"/>
    <n v="0"/>
    <x v="0"/>
    <s v="over weight"/>
    <s v="Normal"/>
    <s v="22-Nov-1963"/>
    <n v="11312.33"/>
    <s v="tier - 3"/>
    <s v="tier - 3"/>
    <s v="R1012"/>
    <n v="59"/>
  </r>
  <r>
    <s v="Id990"/>
    <s v="Donnelly"/>
    <n v="28.69"/>
    <n v="5.4"/>
    <s v="No"/>
    <s v="No"/>
    <x v="1"/>
    <n v="0"/>
    <x v="0"/>
    <s v="over weight"/>
    <s v="Normal"/>
    <s v="6-Oct-1968"/>
    <n v="11305.93"/>
    <s v="tier - 3"/>
    <s v="tier - 1"/>
    <s v="R1012"/>
    <n v="54"/>
  </r>
  <r>
    <s v="Id991"/>
    <s v="Rall"/>
    <n v="22.64"/>
    <n v="6.54"/>
    <s v="yes"/>
    <s v="No"/>
    <x v="1"/>
    <n v="2"/>
    <x v="0"/>
    <s v="normal weight"/>
    <s v="Diabetes"/>
    <s v="25-Sep-1972"/>
    <n v="11299.34"/>
    <s v="tier - 3"/>
    <s v="tier - 2"/>
    <s v="R1011"/>
    <n v="50"/>
  </r>
  <r>
    <s v="Id992"/>
    <s v="Mitchell"/>
    <n v="32.299999999999997"/>
    <n v="6.74"/>
    <s v="yes"/>
    <s v="No"/>
    <x v="1"/>
    <n v="1"/>
    <x v="0"/>
    <s v="obesity"/>
    <s v="Diabetes"/>
    <s v="14-Nov-1988"/>
    <n v="11294.57"/>
    <s v="tier - 3"/>
    <s v="tier - 1"/>
    <s v="R1022"/>
    <n v="34"/>
  </r>
  <r>
    <s v="Id993"/>
    <s v="Chen"/>
    <n v="18.87"/>
    <n v="8.06"/>
    <s v="No"/>
    <s v="No"/>
    <x v="1"/>
    <n v="0"/>
    <x v="0"/>
    <s v="normal weight"/>
    <s v="Diabetes"/>
    <s v="22-Jun-1970"/>
    <n v="11289.11"/>
    <s v="tier - 3"/>
    <s v="tier - 1"/>
    <s v="R1012"/>
    <n v="52"/>
  </r>
  <r>
    <s v="Id994"/>
    <s v="Tufaro"/>
    <n v="36.200000000000003"/>
    <n v="6.81"/>
    <s v="yes"/>
    <s v="No"/>
    <x v="1"/>
    <n v="1"/>
    <x v="0"/>
    <s v="obesity"/>
    <s v="Diabetes"/>
    <s v="14-Jun-1967"/>
    <n v="11286.54"/>
    <s v="tier - 3"/>
    <s v="tier - 3"/>
    <s v="R1024"/>
    <n v="55"/>
  </r>
  <r>
    <s v="Id995"/>
    <s v="Peters"/>
    <n v="18.66"/>
    <n v="11.35"/>
    <s v="No"/>
    <s v="No"/>
    <x v="1"/>
    <n v="0"/>
    <x v="0"/>
    <s v="normal weight"/>
    <s v="Diabetes"/>
    <s v="4-Oct-2004"/>
    <n v="11272.33"/>
    <s v="tier - 3"/>
    <s v="tier - 2"/>
    <s v="R1019"/>
    <n v="18"/>
  </r>
  <r>
    <s v="Id996"/>
    <s v="Susedik"/>
    <n v="37.049999999999997"/>
    <n v="4.74"/>
    <s v="No"/>
    <s v="No"/>
    <x v="2"/>
    <n v="1"/>
    <x v="0"/>
    <s v="obesity"/>
    <s v="Normal"/>
    <s v="26-Dec-1971"/>
    <n v="11265.71"/>
    <s v="tier - 3"/>
    <s v="tier - 1"/>
    <s v="R1025"/>
    <n v="51"/>
  </r>
  <r>
    <s v="Id997"/>
    <s v="Garcia"/>
    <n v="44.16"/>
    <n v="5.31"/>
    <s v="yes"/>
    <s v="No"/>
    <x v="1"/>
    <n v="0"/>
    <x v="0"/>
    <s v="obesity"/>
    <s v="Normal"/>
    <s v="11-Oct-1969"/>
    <n v="11264.54"/>
    <s v="tier - 3"/>
    <s v="tier - 2"/>
    <s v="R1011"/>
    <n v="53"/>
  </r>
  <r>
    <s v="Id998"/>
    <s v="Deady"/>
    <n v="37.82"/>
    <n v="6.36"/>
    <s v="No"/>
    <s v="No"/>
    <x v="1"/>
    <n v="0"/>
    <x v="0"/>
    <s v="obesity"/>
    <s v="Prediabets"/>
    <s v="2-Oct-1981"/>
    <n v="11255.29"/>
    <s v="tier - 3"/>
    <s v="tier - 1"/>
    <s v="R1026"/>
    <n v="41"/>
  </r>
  <r>
    <s v="Id999"/>
    <s v="Campbell"/>
    <n v="47.52"/>
    <n v="11.39"/>
    <s v="yes"/>
    <s v="No"/>
    <x v="1"/>
    <n v="1"/>
    <x v="0"/>
    <s v="obesity"/>
    <s v="Diabetes"/>
    <s v="20-Aug-1969"/>
    <n v="11253.42"/>
    <s v="tier - 3"/>
    <s v="tier - 1"/>
    <s v="R1011"/>
    <n v="53"/>
  </r>
  <r>
    <s v="Id1000"/>
    <s v="Schaefer"/>
    <n v="18.829999999999998"/>
    <n v="10.08"/>
    <s v="yes"/>
    <s v="No"/>
    <x v="1"/>
    <n v="0"/>
    <x v="0"/>
    <s v="normal weight"/>
    <s v="Diabetes"/>
    <s v="17-Dec-1989"/>
    <n v="11250.43"/>
    <s v="tier - 3"/>
    <s v="tier - 2"/>
    <s v="R1026"/>
    <n v="33"/>
  </r>
  <r>
    <s v="Id1001"/>
    <s v="D'Alessandro"/>
    <n v="25.06"/>
    <n v="10.53"/>
    <s v="No"/>
    <s v="No"/>
    <x v="1"/>
    <n v="2"/>
    <x v="0"/>
    <s v="over weight"/>
    <s v="Diabetes"/>
    <s v="30-Dec-1969"/>
    <n v="11244.38"/>
    <s v="tier - 3"/>
    <s v="tier - 1"/>
    <s v="R1016"/>
    <n v="53"/>
  </r>
  <r>
    <s v="Id1002"/>
    <s v="Wyss"/>
    <n v="32.015000000000001"/>
    <n v="7.67"/>
    <s v="No"/>
    <s v="No"/>
    <x v="1"/>
    <n v="0"/>
    <x v="0"/>
    <s v="obesity"/>
    <s v="Diabetes"/>
    <s v="28-Jun-1976"/>
    <n v="11217.35"/>
    <s v="tier - 3"/>
    <s v="tier - 2"/>
    <s v="R1025"/>
    <n v="46"/>
  </r>
  <r>
    <s v="Id1003"/>
    <s v="Rose"/>
    <n v="30.3"/>
    <n v="9.4499999999999993"/>
    <s v="No"/>
    <s v="No"/>
    <x v="1"/>
    <n v="2"/>
    <x v="0"/>
    <s v="obesity"/>
    <s v="Diabetes"/>
    <s v="14-Jun-1970"/>
    <n v="11187.66"/>
    <s v="tier - 3"/>
    <s v="tier - 2"/>
    <s v="R1012"/>
    <n v="52"/>
  </r>
  <r>
    <s v="Id1004"/>
    <s v="Hopper"/>
    <n v="35.86"/>
    <n v="7.93"/>
    <s v="No"/>
    <s v="No"/>
    <x v="1"/>
    <n v="2"/>
    <x v="0"/>
    <s v="obesity"/>
    <s v="Diabetes"/>
    <s v="3-Sep-1972"/>
    <n v="11186.2"/>
    <s v="tier - 3"/>
    <s v="tier - 2"/>
    <s v="R1021"/>
    <n v="50"/>
  </r>
  <r>
    <s v="Id1005"/>
    <s v="Finneran"/>
    <n v="36.85"/>
    <n v="8.8000000000000007"/>
    <s v="No"/>
    <s v="No"/>
    <x v="1"/>
    <n v="2"/>
    <x v="0"/>
    <s v="obesity"/>
    <s v="Diabetes"/>
    <s v="6-Aug-1966"/>
    <n v="11165.42"/>
    <s v="tier - 3"/>
    <s v="tier - 1"/>
    <s v="R1016"/>
    <n v="56"/>
  </r>
  <r>
    <s v="Id1006"/>
    <s v="Basham"/>
    <n v="30.81"/>
    <n v="4.49"/>
    <s v="No"/>
    <s v="No"/>
    <x v="1"/>
    <n v="0"/>
    <x v="0"/>
    <s v="obesity"/>
    <s v="Normal"/>
    <s v="25-Jun-1969"/>
    <n v="11163.57"/>
    <s v="tier - 3"/>
    <s v="tier - 2"/>
    <s v="R1011"/>
    <n v="53"/>
  </r>
  <r>
    <s v="Id1007"/>
    <s v="Inman"/>
    <n v="30.875"/>
    <n v="4.0999999999999996"/>
    <s v="No"/>
    <s v="No"/>
    <x v="1"/>
    <n v="0"/>
    <x v="0"/>
    <s v="obesity"/>
    <s v="Normal"/>
    <s v="30-Nov-1969"/>
    <n v="11150.78"/>
    <s v="tier - 3"/>
    <s v="tier - 2"/>
    <s v="R1011"/>
    <n v="53"/>
  </r>
  <r>
    <s v="Id1008"/>
    <s v="Oscal"/>
    <n v="17.68"/>
    <n v="8.57"/>
    <s v="yes"/>
    <s v="No"/>
    <x v="2"/>
    <n v="1"/>
    <x v="0"/>
    <s v="under weight"/>
    <s v="Diabetes"/>
    <s v="20-Aug-1980"/>
    <n v="11103.33"/>
    <s v="tier - 3"/>
    <s v="tier - 1"/>
    <s v="R1021"/>
    <n v="42"/>
  </r>
  <r>
    <s v="Id1009"/>
    <s v="Craft"/>
    <n v="25.96"/>
    <n v="4.68"/>
    <s v="yes"/>
    <s v="No"/>
    <x v="2"/>
    <n v="1"/>
    <x v="0"/>
    <s v="over weight"/>
    <s v="Normal"/>
    <s v="5-Jul-1966"/>
    <n v="11093.62"/>
    <s v="tier - 3"/>
    <s v="tier - 1"/>
    <s v="R1013"/>
    <n v="56"/>
  </r>
  <r>
    <s v="Id1010"/>
    <s v="Kebede"/>
    <n v="40.39"/>
    <n v="4.24"/>
    <s v="yes"/>
    <s v="No"/>
    <x v="2"/>
    <n v="1"/>
    <x v="0"/>
    <s v="obesity"/>
    <s v="Normal"/>
    <s v="9-Sep-1966"/>
    <n v="11090.72"/>
    <s v="tier - 3"/>
    <s v="tier - 1"/>
    <s v="R1013"/>
    <n v="56"/>
  </r>
  <r>
    <s v="Id1011"/>
    <s v="Strobel"/>
    <n v="17.34"/>
    <n v="12"/>
    <s v="No"/>
    <s v="No"/>
    <x v="1"/>
    <n v="0"/>
    <x v="0"/>
    <s v="under weight"/>
    <s v="Diabetes"/>
    <s v="7-Oct-1972"/>
    <n v="11085.59"/>
    <s v="tier - 3"/>
    <s v="tier - 2"/>
    <s v="R1012"/>
    <n v="50"/>
  </r>
  <r>
    <s v="Id1012"/>
    <s v="Dalton"/>
    <n v="23.98"/>
    <n v="9.89"/>
    <s v="No"/>
    <s v="No"/>
    <x v="1"/>
    <n v="0"/>
    <x v="0"/>
    <s v="normal weight"/>
    <s v="Diabetes"/>
    <s v="4-Sep-1967"/>
    <n v="11082.58"/>
    <s v="tier - 3"/>
    <s v="tier - 2"/>
    <s v="R1012"/>
    <n v="55"/>
  </r>
  <r>
    <s v="Id1013"/>
    <s v="Morimoto"/>
    <n v="29.81"/>
    <n v="9.23"/>
    <s v="No"/>
    <s v="No"/>
    <x v="1"/>
    <n v="0"/>
    <x v="0"/>
    <s v="over weight"/>
    <s v="Diabetes"/>
    <s v="20-Nov-1966"/>
    <n v="11073.18"/>
    <s v="tier - 3"/>
    <s v="tier - 3"/>
    <s v="R1011"/>
    <n v="56"/>
  </r>
  <r>
    <s v="Id1014"/>
    <s v="Manlove"/>
    <n v="27.72"/>
    <n v="5.83"/>
    <s v="yes"/>
    <s v="No"/>
    <x v="1"/>
    <n v="0"/>
    <x v="0"/>
    <s v="over weight"/>
    <s v="Prediabets"/>
    <s v="7-Nov-1966"/>
    <n v="11070.54"/>
    <s v="tier - 3"/>
    <s v="tier - 3"/>
    <s v="R1011"/>
    <n v="56"/>
  </r>
  <r>
    <s v="Id1015"/>
    <s v="Madzik"/>
    <n v="28.05"/>
    <n v="5.63"/>
    <s v="yes"/>
    <s v="No"/>
    <x v="1"/>
    <n v="0"/>
    <x v="0"/>
    <s v="over weight"/>
    <s v="Normal"/>
    <s v="9-Nov-1971"/>
    <n v="11068.77"/>
    <s v="tier - 3"/>
    <s v="tier - 2"/>
    <s v="R1012"/>
    <n v="51"/>
  </r>
  <r>
    <s v="Id1016"/>
    <s v="Hobson"/>
    <n v="33.44"/>
    <n v="4.72"/>
    <s v="yes"/>
    <s v="No"/>
    <x v="1"/>
    <n v="0"/>
    <x v="0"/>
    <s v="obesity"/>
    <s v="Normal"/>
    <s v="18-Sep-2000"/>
    <n v="11068.7"/>
    <s v="tier - 3"/>
    <s v="tier - 1"/>
    <s v="R1011"/>
    <n v="22"/>
  </r>
  <r>
    <s v="Id1017"/>
    <s v="Reyes"/>
    <n v="23.37"/>
    <n v="4.2300000000000004"/>
    <s v="No"/>
    <s v="No"/>
    <x v="1"/>
    <n v="0"/>
    <x v="0"/>
    <s v="normal weight"/>
    <s v="Normal"/>
    <s v="17-Dec-2001"/>
    <n v="11046.02"/>
    <s v="tier - 3"/>
    <s v="tier - 1"/>
    <s v="R1026"/>
    <n v="21"/>
  </r>
  <r>
    <s v="Id1018"/>
    <s v="Tierney"/>
    <n v="19.09"/>
    <n v="4"/>
    <s v="yes"/>
    <s v="No"/>
    <x v="1"/>
    <n v="1"/>
    <x v="0"/>
    <s v="normal weight"/>
    <s v="Normal"/>
    <s v="30-Aug-1974"/>
    <n v="11037.85"/>
    <s v="tier - 3"/>
    <s v="tier - 2"/>
    <s v="R1025"/>
    <n v="48"/>
  </r>
  <r>
    <s v="Id1019"/>
    <s v="Gabris"/>
    <n v="22.8"/>
    <n v="6.98"/>
    <s v="No"/>
    <s v="No"/>
    <x v="1"/>
    <n v="0"/>
    <x v="0"/>
    <s v="normal weight"/>
    <s v="Diabetes"/>
    <s v="25-Oct-1989"/>
    <n v="11037.51"/>
    <s v="tier - 3"/>
    <s v="tier - 1"/>
    <s v="R1012"/>
    <n v="33"/>
  </r>
  <r>
    <s v="Id1020"/>
    <s v="Howard"/>
    <n v="43.31"/>
    <n v="6.1"/>
    <s v="yes"/>
    <s v="yes"/>
    <x v="1"/>
    <n v="1"/>
    <x v="0"/>
    <s v="obesity"/>
    <s v="Prediabets"/>
    <s v="10-Dec-1974"/>
    <n v="11033.66"/>
    <s v="tier - 3"/>
    <s v="tier - 3"/>
    <s v="R1012"/>
    <n v="48"/>
  </r>
  <r>
    <s v="Id1021"/>
    <s v="Kallay"/>
    <n v="28.9"/>
    <n v="11.24"/>
    <s v="No"/>
    <s v="No"/>
    <x v="1"/>
    <n v="0"/>
    <x v="0"/>
    <s v="over weight"/>
    <s v="Diabetes"/>
    <s v="21-Jul-1996"/>
    <n v="11028.56"/>
    <s v="tier - 3"/>
    <s v="tier - 3"/>
    <s v="R1012"/>
    <n v="26"/>
  </r>
  <r>
    <s v="Id1022"/>
    <s v="Leguizamo"/>
    <n v="31.13"/>
    <n v="10.1"/>
    <s v="No"/>
    <s v="No"/>
    <x v="1"/>
    <n v="0"/>
    <x v="0"/>
    <s v="obesity"/>
    <s v="Diabetes"/>
    <s v="26-Jun-1991"/>
    <n v="11018.05"/>
    <s v="tier - 3"/>
    <s v="tier - 2"/>
    <s v="R1012"/>
    <n v="31"/>
  </r>
  <r>
    <s v="Id1023"/>
    <s v="Escartin"/>
    <n v="33.33"/>
    <n v="7.61"/>
    <s v="No"/>
    <s v="No"/>
    <x v="1"/>
    <n v="0"/>
    <x v="0"/>
    <s v="obesity"/>
    <s v="Diabetes"/>
    <s v="15-Dec-1974"/>
    <n v="11015.17"/>
    <s v="tier - 3"/>
    <s v="tier - 1"/>
    <s v="R1012"/>
    <n v="48"/>
  </r>
  <r>
    <s v="Id1024"/>
    <s v="Chorey"/>
    <n v="22.135000000000002"/>
    <n v="8.17"/>
    <s v="No"/>
    <s v="No"/>
    <x v="1"/>
    <n v="0"/>
    <x v="0"/>
    <s v="normal weight"/>
    <s v="Diabetes"/>
    <s v="24-Oct-1968"/>
    <n v="11013.71"/>
    <s v="tier - 3"/>
    <s v="tier - 1"/>
    <s v="R1013"/>
    <n v="54"/>
  </r>
  <r>
    <s v="Id1025"/>
    <s v="McVay"/>
    <n v="30.684999999999999"/>
    <n v="4.87"/>
    <s v="No"/>
    <s v="No"/>
    <x v="2"/>
    <n v="1"/>
    <x v="0"/>
    <s v="obesity"/>
    <s v="Normal"/>
    <s v="17-Sep-2000"/>
    <n v="10991.58"/>
    <s v="tier - 3"/>
    <s v="tier - 3"/>
    <s v="R1012"/>
    <n v="22"/>
  </r>
  <r>
    <s v="Id1026"/>
    <s v="Vinson"/>
    <n v="38.79"/>
    <n v="5.08"/>
    <s v="No"/>
    <s v="No"/>
    <x v="2"/>
    <n v="1"/>
    <x v="0"/>
    <s v="obesity"/>
    <s v="Normal"/>
    <s v="18-Dec-1965"/>
    <n v="10982.5"/>
    <s v="tier - 3"/>
    <s v="tier - 3"/>
    <s v="R1013"/>
    <n v="57"/>
  </r>
  <r>
    <s v="Id1027"/>
    <s v="Astrike-Davis"/>
    <n v="33.344999999999999"/>
    <n v="5.44"/>
    <s v="yes"/>
    <s v="No"/>
    <x v="1"/>
    <n v="0"/>
    <x v="0"/>
    <s v="obesity"/>
    <s v="Normal"/>
    <s v="21-Oct-1973"/>
    <n v="10977.21"/>
    <s v="tier - 3"/>
    <s v="tier - 1"/>
    <s v="R1013"/>
    <n v="49"/>
  </r>
  <r>
    <s v="Id1028"/>
    <s v="Harder"/>
    <n v="33.44"/>
    <n v="6.24"/>
    <s v="yes"/>
    <s v="No"/>
    <x v="1"/>
    <n v="0"/>
    <x v="0"/>
    <s v="obesity"/>
    <s v="Prediabets"/>
    <s v="9-Jul-1966"/>
    <n v="10976.25"/>
    <s v="tier - 3"/>
    <s v="tier - 2"/>
    <s v="R1012"/>
    <n v="56"/>
  </r>
  <r>
    <s v="Id1029"/>
    <s v="Bell"/>
    <n v="39.424999999999997"/>
    <n v="4.76"/>
    <s v="yes"/>
    <s v="No"/>
    <x v="1"/>
    <n v="0"/>
    <x v="0"/>
    <s v="obesity"/>
    <s v="Normal"/>
    <s v="19-Jun-1965"/>
    <n v="10965.45"/>
    <s v="tier - 3"/>
    <s v="tier - 2"/>
    <s v="R1011"/>
    <n v="57"/>
  </r>
  <r>
    <s v="Id1030"/>
    <s v="Dawes"/>
    <n v="38.17"/>
    <n v="4.7300000000000004"/>
    <s v="yes"/>
    <s v="No"/>
    <x v="1"/>
    <n v="0"/>
    <x v="0"/>
    <s v="obesity"/>
    <s v="Normal"/>
    <s v="14-Aug-1969"/>
    <n v="10959.69"/>
    <s v="tier - 3"/>
    <s v="tier - 3"/>
    <s v="R1012"/>
    <n v="53"/>
  </r>
  <r>
    <s v="Id1031"/>
    <s v="Larios"/>
    <n v="16.579999999999998"/>
    <n v="6.98"/>
    <s v="yes"/>
    <s v="No"/>
    <x v="2"/>
    <n v="1"/>
    <x v="0"/>
    <s v="under weight"/>
    <s v="Diabetes"/>
    <s v="4-Dec-1965"/>
    <n v="10959.33"/>
    <s v="tier - 3"/>
    <s v="tier - 3"/>
    <s v="R1011"/>
    <n v="57"/>
  </r>
  <r>
    <s v="Id1032"/>
    <s v="Yaremczuk"/>
    <n v="24.77"/>
    <n v="7.59"/>
    <s v="No"/>
    <s v="No"/>
    <x v="1"/>
    <n v="0"/>
    <x v="0"/>
    <s v="normal weight"/>
    <s v="Diabetes"/>
    <s v="10-Nov-1969"/>
    <n v="10942.13"/>
    <s v="tier - 3"/>
    <s v="tier - 3"/>
    <s v="R1012"/>
    <n v="53"/>
  </r>
  <r>
    <s v="Id1033"/>
    <s v="Knight"/>
    <n v="24.78"/>
    <n v="9.85"/>
    <s v="No"/>
    <s v="No"/>
    <x v="1"/>
    <n v="0"/>
    <x v="0"/>
    <s v="normal weight"/>
    <s v="Diabetes"/>
    <s v="12-Nov-1968"/>
    <n v="10928.85"/>
    <s v="tier - 3"/>
    <s v="tier - 3"/>
    <s v="R1013"/>
    <n v="54"/>
  </r>
  <r>
    <s v="Id1034"/>
    <s v="Eversman"/>
    <n v="30.114999999999998"/>
    <n v="5.74"/>
    <s v="No"/>
    <s v="No"/>
    <x v="2"/>
    <n v="1"/>
    <x v="0"/>
    <s v="obesity"/>
    <s v="Prediabets"/>
    <s v="13-Nov-1968"/>
    <n v="10923.93"/>
    <s v="tier - 3"/>
    <s v="tier - 1"/>
    <s v="R1024"/>
    <n v="54"/>
  </r>
  <r>
    <s v="Id1035"/>
    <s v="Hickory"/>
    <n v="30.495000000000001"/>
    <n v="5.97"/>
    <s v="No"/>
    <s v="No"/>
    <x v="1"/>
    <n v="0"/>
    <x v="0"/>
    <s v="obesity"/>
    <s v="Prediabets"/>
    <s v="6-Sep-1994"/>
    <n v="10886.66"/>
    <s v="tier - 3"/>
    <s v="tier - 3"/>
    <s v="R1012"/>
    <n v="28"/>
  </r>
  <r>
    <s v="Id1036"/>
    <s v="Mooney"/>
    <n v="19.57"/>
    <n v="7.41"/>
    <s v="yes"/>
    <s v="No"/>
    <x v="1"/>
    <n v="1"/>
    <x v="0"/>
    <s v="normal weight"/>
    <s v="Diabetes"/>
    <s v="20-Dec-1971"/>
    <n v="10848.13"/>
    <s v="tier - 3"/>
    <s v="tier - 3"/>
    <s v="R1012"/>
    <n v="51"/>
  </r>
  <r>
    <s v="Id1037"/>
    <s v="Craighead"/>
    <n v="18.84"/>
    <n v="11.82"/>
    <s v="yes"/>
    <s v="No"/>
    <x v="2"/>
    <n v="1"/>
    <x v="0"/>
    <s v="normal weight"/>
    <s v="Diabetes"/>
    <s v="28-Jul-1968"/>
    <n v="10825.25"/>
    <s v="tier - 3"/>
    <s v="tier - 3"/>
    <s v="R1012"/>
    <n v="54"/>
  </r>
  <r>
    <s v="Id1038"/>
    <s v="Gardner"/>
    <n v="25.3"/>
    <n v="4.49"/>
    <s v="No"/>
    <s v="No"/>
    <x v="1"/>
    <n v="2"/>
    <x v="0"/>
    <s v="over weight"/>
    <s v="Normal"/>
    <s v="2-Oct-1967"/>
    <n v="10807.49"/>
    <s v="tier - 3"/>
    <s v="tier - 2"/>
    <s v="R1013"/>
    <n v="55"/>
  </r>
  <r>
    <s v="Id1039"/>
    <s v="Lohrenz"/>
    <n v="26.6"/>
    <n v="6.29"/>
    <s v="No"/>
    <s v="No"/>
    <x v="1"/>
    <n v="2"/>
    <x v="0"/>
    <s v="over weight"/>
    <s v="Prediabets"/>
    <s v="18-Dec-1970"/>
    <n v="10806.84"/>
    <s v="tier - 3"/>
    <s v="tier - 2"/>
    <s v="R1011"/>
    <n v="52"/>
  </r>
  <r>
    <s v="Id1040"/>
    <s v="Demise"/>
    <n v="20.75"/>
    <n v="5.18"/>
    <s v="yes"/>
    <s v="No"/>
    <x v="1"/>
    <n v="2"/>
    <x v="0"/>
    <s v="normal weight"/>
    <s v="Normal"/>
    <s v="28-Oct-1970"/>
    <n v="10797.34"/>
    <s v="tier - 3"/>
    <s v="tier - 2"/>
    <s v="R1023"/>
    <n v="52"/>
  </r>
  <r>
    <s v="Id1041"/>
    <s v="Nelson"/>
    <n v="27.13"/>
    <n v="5.59"/>
    <s v="No"/>
    <s v="No"/>
    <x v="1"/>
    <n v="1"/>
    <x v="0"/>
    <s v="over weight"/>
    <s v="Normal"/>
    <s v="23-Oct-1967"/>
    <n v="10796.35"/>
    <s v="tier - 3"/>
    <s v="tier - 1"/>
    <s v="R1019"/>
    <n v="55"/>
  </r>
  <r>
    <s v="Id1042"/>
    <s v="Guitard"/>
    <n v="36.200000000000003"/>
    <n v="4.62"/>
    <s v="No"/>
    <s v="No"/>
    <x v="1"/>
    <n v="2"/>
    <x v="0"/>
    <s v="obesity"/>
    <s v="Normal"/>
    <s v="24-Dec-1999"/>
    <n v="10795.94"/>
    <s v="tier - 3"/>
    <s v="tier - 1"/>
    <s v="R1011"/>
    <n v="23"/>
  </r>
  <r>
    <s v="Id1043"/>
    <s v="Navas"/>
    <n v="38.479999999999997"/>
    <n v="6.02"/>
    <s v="No"/>
    <s v="No"/>
    <x v="1"/>
    <n v="1"/>
    <x v="0"/>
    <s v="obesity"/>
    <s v="Prediabets"/>
    <s v="11-Nov-1967"/>
    <n v="10791.96"/>
    <s v="tier - 3"/>
    <s v="tier - 2"/>
    <s v="R1011"/>
    <n v="55"/>
  </r>
  <r>
    <s v="Id1044"/>
    <s v="Ptucha"/>
    <n v="39.64"/>
    <n v="6"/>
    <s v="No"/>
    <s v="No"/>
    <x v="2"/>
    <n v="1"/>
    <x v="0"/>
    <s v="obesity"/>
    <s v="Prediabets"/>
    <s v="25-Nov-1989"/>
    <n v="10769.75"/>
    <s v="tier - 3"/>
    <s v="tier - 2"/>
    <s v="R1022"/>
    <n v="33"/>
  </r>
  <r>
    <s v="Id1045"/>
    <s v="Kirouac"/>
    <n v="27.83"/>
    <n v="5.39"/>
    <s v="No"/>
    <s v="No"/>
    <x v="1"/>
    <n v="0"/>
    <x v="0"/>
    <s v="over weight"/>
    <s v="Normal"/>
    <s v="29-Aug-1986"/>
    <n v="10749.02"/>
    <s v="tier - 3"/>
    <s v="tier - 1"/>
    <s v="R1026"/>
    <n v="36"/>
  </r>
  <r>
    <s v="Id1046"/>
    <s v="Toews"/>
    <n v="28.6"/>
    <n v="5.42"/>
    <s v="No"/>
    <s v="No"/>
    <x v="1"/>
    <n v="0"/>
    <x v="0"/>
    <s v="over weight"/>
    <s v="Normal"/>
    <s v="9-Dec-1974"/>
    <n v="10736.87"/>
    <s v="tier - 3"/>
    <s v="tier - 1"/>
    <s v="R1016"/>
    <n v="48"/>
  </r>
  <r>
    <s v="Id1047"/>
    <s v="Perry"/>
    <n v="30.9"/>
    <n v="5.04"/>
    <s v="No"/>
    <s v="No"/>
    <x v="1"/>
    <n v="0"/>
    <x v="0"/>
    <s v="obesity"/>
    <s v="Normal"/>
    <s v="25-Jun-1992"/>
    <n v="10719.57"/>
    <s v="tier - 3"/>
    <s v="tier - 1"/>
    <s v="R1012"/>
    <n v="30"/>
  </r>
  <r>
    <s v="Id1048"/>
    <s v="Kretz"/>
    <n v="34.4"/>
    <n v="4.95"/>
    <s v="No"/>
    <s v="No"/>
    <x v="2"/>
    <n v="1"/>
    <x v="0"/>
    <s v="obesity"/>
    <s v="Normal"/>
    <s v="5-Oct-1967"/>
    <n v="10713.64"/>
    <s v="tier - 3"/>
    <s v="tier - 3"/>
    <s v="R1011"/>
    <n v="55"/>
  </r>
  <r>
    <s v="Id1049"/>
    <s v="Hempel"/>
    <n v="36.299999999999997"/>
    <n v="4.6100000000000003"/>
    <s v="No"/>
    <s v="No"/>
    <x v="1"/>
    <n v="0"/>
    <x v="0"/>
    <s v="obesity"/>
    <s v="Normal"/>
    <s v="30-Jul-1967"/>
    <n v="10704.47"/>
    <s v="tier - 3"/>
    <s v="tier - 2"/>
    <s v="R1011"/>
    <n v="55"/>
  </r>
  <r>
    <s v="Id1050"/>
    <s v="McBroom"/>
    <n v="24.32"/>
    <n v="11.56"/>
    <s v="yes"/>
    <s v="No"/>
    <x v="1"/>
    <n v="1"/>
    <x v="0"/>
    <s v="normal weight"/>
    <s v="Diabetes"/>
    <s v="24-Oct-1972"/>
    <n v="10702.64"/>
    <s v="tier - 3"/>
    <s v="tier - 3"/>
    <s v="R1013"/>
    <n v="50"/>
  </r>
  <r>
    <s v="Id1051"/>
    <s v="Yoo"/>
    <n v="33.155000000000001"/>
    <n v="8.3800000000000008"/>
    <s v="yes"/>
    <s v="No"/>
    <x v="1"/>
    <n v="0"/>
    <x v="0"/>
    <s v="obesity"/>
    <s v="Diabetes"/>
    <s v="30-Sep-1976"/>
    <n v="10698.38"/>
    <s v="tier - 3"/>
    <s v="tier - 1"/>
    <s v="R1025"/>
    <n v="46"/>
  </r>
  <r>
    <s v="Id1052"/>
    <s v="Rand"/>
    <n v="23.6"/>
    <n v="7.4"/>
    <s v="yes"/>
    <s v="No"/>
    <x v="1"/>
    <n v="1"/>
    <x v="0"/>
    <s v="normal weight"/>
    <s v="Diabetes"/>
    <s v="2-Aug-1977"/>
    <n v="10690.11"/>
    <s v="tier - 3"/>
    <s v="tier - 2"/>
    <s v="R1021"/>
    <n v="45"/>
  </r>
  <r>
    <s v="Id1053"/>
    <s v="Wolfe"/>
    <n v="29.37"/>
    <n v="8.01"/>
    <s v="yes"/>
    <s v="No"/>
    <x v="1"/>
    <n v="1"/>
    <x v="0"/>
    <s v="over weight"/>
    <s v="Diabetes"/>
    <s v="7-Sep-1962"/>
    <n v="10676.83"/>
    <s v="tier - 3"/>
    <s v="tier - 3"/>
    <s v="R1013"/>
    <n v="60"/>
  </r>
  <r>
    <s v="Id1054"/>
    <s v="Vance"/>
    <n v="32"/>
    <n v="7.85"/>
    <s v="yes"/>
    <s v="No"/>
    <x v="1"/>
    <n v="1"/>
    <x v="0"/>
    <s v="obesity"/>
    <s v="Diabetes"/>
    <s v="22-Nov-1976"/>
    <n v="10665.44"/>
    <s v="tier - 3"/>
    <s v="tier - 2"/>
    <s v="R1021"/>
    <n v="46"/>
  </r>
  <r>
    <s v="Id1055"/>
    <s v="Burnett"/>
    <n v="36"/>
    <n v="11.94"/>
    <s v="yes"/>
    <s v="No"/>
    <x v="1"/>
    <n v="1"/>
    <x v="0"/>
    <s v="obesity"/>
    <s v="Diabetes"/>
    <s v="8-Aug-1964"/>
    <n v="10627.81"/>
    <s v="tier - 3"/>
    <s v="tier - 3"/>
    <s v="R1013"/>
    <n v="58"/>
  </r>
  <r>
    <s v="Id1056"/>
    <s v="Clason"/>
    <n v="31.93"/>
    <n v="4.82"/>
    <s v="yes"/>
    <s v="No"/>
    <x v="1"/>
    <n v="1"/>
    <x v="0"/>
    <s v="obesity"/>
    <s v="Normal"/>
    <s v="6-Jul-1990"/>
    <n v="10620.26"/>
    <s v="tier - 3"/>
    <s v="tier - 3"/>
    <s v="R1012"/>
    <n v="32"/>
  </r>
  <r>
    <s v="Id1057"/>
    <s v="Donnelly"/>
    <n v="45.32"/>
    <n v="6.53"/>
    <s v="yes"/>
    <s v="No"/>
    <x v="1"/>
    <n v="1"/>
    <x v="0"/>
    <s v="obesity"/>
    <s v="Diabetes"/>
    <s v="23-Jul-1992"/>
    <n v="10617.04"/>
    <s v="tier - 3"/>
    <s v="tier - 3"/>
    <s v="R1026"/>
    <n v="30"/>
  </r>
  <r>
    <s v="Id1058"/>
    <s v="Pietz"/>
    <n v="26.36"/>
    <n v="5.52"/>
    <s v="No"/>
    <s v="No"/>
    <x v="1"/>
    <n v="0"/>
    <x v="0"/>
    <s v="over weight"/>
    <s v="Normal"/>
    <s v="27-Jun-1965"/>
    <n v="10608.67"/>
    <s v="tier - 3"/>
    <s v="tier - 3"/>
    <s v="R1012"/>
    <n v="57"/>
  </r>
  <r>
    <s v="Id1059"/>
    <s v="Tegenkamp"/>
    <n v="30.15"/>
    <n v="4.25"/>
    <s v="No"/>
    <s v="No"/>
    <x v="1"/>
    <n v="1"/>
    <x v="0"/>
    <s v="obesity"/>
    <s v="Normal"/>
    <s v="2-Jul-1966"/>
    <n v="10602.39"/>
    <s v="tier - 3"/>
    <s v="tier - 3"/>
    <s v="R1011"/>
    <n v="56"/>
  </r>
  <r>
    <s v="Id1060"/>
    <s v="Dover"/>
    <n v="23.87"/>
    <n v="4.7699999999999996"/>
    <s v="yes"/>
    <s v="No"/>
    <x v="2"/>
    <n v="1"/>
    <x v="0"/>
    <s v="normal weight"/>
    <s v="Normal"/>
    <s v="23-Jun-1967"/>
    <n v="10601.63"/>
    <s v="tier - 3"/>
    <s v="tier - 2"/>
    <s v="R1012"/>
    <n v="55"/>
  </r>
  <r>
    <s v="Id1061"/>
    <s v="Dockemeyer"/>
    <n v="34.32"/>
    <n v="5.7"/>
    <s v="yes"/>
    <s v="No"/>
    <x v="2"/>
    <n v="1"/>
    <x v="0"/>
    <s v="obesity"/>
    <s v="Diabetes"/>
    <s v="20-Jul-1966"/>
    <n v="10601.41"/>
    <s v="tier - 3"/>
    <s v="tier - 2"/>
    <s v="R1011"/>
    <n v="56"/>
  </r>
  <r>
    <s v="Id1062"/>
    <s v="Steele"/>
    <n v="27.17"/>
    <n v="10.81"/>
    <s v="No"/>
    <s v="No"/>
    <x v="1"/>
    <n v="2"/>
    <x v="0"/>
    <s v="over weight"/>
    <s v="Diabetes"/>
    <s v="14-Dec-1972"/>
    <n v="10600.55"/>
    <s v="tier - 3"/>
    <s v="tier - 1"/>
    <s v="R1012"/>
    <n v="50"/>
  </r>
  <r>
    <s v="Id1063"/>
    <s v="Harel"/>
    <n v="23.56"/>
    <n v="5.97"/>
    <s v="No"/>
    <s v="No"/>
    <x v="1"/>
    <n v="0"/>
    <x v="0"/>
    <s v="normal weight"/>
    <s v="Prediabets"/>
    <s v="29-Nov-1967"/>
    <n v="10594.5"/>
    <s v="tier - 3"/>
    <s v="tier - 1"/>
    <s v="R1012"/>
    <n v="55"/>
  </r>
  <r>
    <s v="Id1064"/>
    <s v="Aguila"/>
    <n v="24.035"/>
    <n v="6.11"/>
    <s v="No"/>
    <s v="No"/>
    <x v="1"/>
    <n v="0"/>
    <x v="0"/>
    <s v="normal weight"/>
    <s v="Prediabets"/>
    <s v="3-Nov-1966"/>
    <n v="10594.23"/>
    <s v="tier - 3"/>
    <s v="tier - 3"/>
    <s v="R1013"/>
    <n v="56"/>
  </r>
  <r>
    <s v="Id1065"/>
    <s v="Vallejo Sarmiento"/>
    <n v="20.350000000000001"/>
    <n v="4.16"/>
    <s v="No"/>
    <s v="No"/>
    <x v="1"/>
    <n v="0"/>
    <x v="0"/>
    <s v="normal weight"/>
    <s v="Normal"/>
    <s v="25-Dec-1969"/>
    <n v="10579.71"/>
    <s v="tier - 3"/>
    <s v="tier - 3"/>
    <s v="R1013"/>
    <n v="53"/>
  </r>
  <r>
    <s v="Id1066"/>
    <s v="Beisheim"/>
    <n v="27.36"/>
    <n v="5.96"/>
    <s v="No"/>
    <s v="No"/>
    <x v="2"/>
    <n v="1"/>
    <x v="0"/>
    <s v="over weight"/>
    <s v="Prediabets"/>
    <s v="11-Dec-1966"/>
    <n v="10577.09"/>
    <s v="tier - 3"/>
    <s v="tier - 3"/>
    <s v="R1011"/>
    <n v="56"/>
  </r>
  <r>
    <s v="Id1067"/>
    <s v="Lenhoff"/>
    <n v="27.5"/>
    <n v="6.03"/>
    <s v="No"/>
    <s v="No"/>
    <x v="1"/>
    <n v="0"/>
    <x v="0"/>
    <s v="over weight"/>
    <s v="Prediabets"/>
    <s v="17-Jul-1969"/>
    <n v="10564.88"/>
    <s v="tier - 3"/>
    <s v="tier - 1"/>
    <s v="R1024"/>
    <n v="53"/>
  </r>
  <r>
    <s v="Id1068"/>
    <s v="Wehrwein"/>
    <n v="19.190000000000001"/>
    <n v="7.71"/>
    <s v="yes"/>
    <s v="No"/>
    <x v="1"/>
    <n v="1"/>
    <x v="0"/>
    <s v="normal weight"/>
    <s v="Diabetes"/>
    <s v="29-Jun-1971"/>
    <n v="10560.49"/>
    <s v="tier - 3"/>
    <s v="tier - 2"/>
    <s v="R1013"/>
    <n v="51"/>
  </r>
  <r>
    <s v="Id1069"/>
    <s v="Wallace"/>
    <n v="18.62"/>
    <n v="10.24"/>
    <s v="No"/>
    <s v="No"/>
    <x v="1"/>
    <n v="0"/>
    <x v="0"/>
    <s v="normal weight"/>
    <s v="Diabetes"/>
    <s v="26-Sep-1971"/>
    <n v="10546.48"/>
    <s v="tier - 3"/>
    <s v="tier - 3"/>
    <s v="R1011"/>
    <n v="51"/>
  </r>
  <r>
    <s v="Id1070"/>
    <s v="Markowitz"/>
    <n v="23.66"/>
    <n v="5.1100000000000003"/>
    <s v="yes"/>
    <s v="No"/>
    <x v="2"/>
    <n v="1"/>
    <x v="0"/>
    <s v="normal weight"/>
    <s v="Normal"/>
    <s v="25-Oct-1977"/>
    <n v="10495.6"/>
    <s v="tier - 3"/>
    <s v="tier - 1"/>
    <s v="R1012"/>
    <n v="45"/>
  </r>
  <r>
    <s v="Id1071"/>
    <s v="Vos"/>
    <n v="36.575000000000003"/>
    <n v="10.98"/>
    <s v="No"/>
    <s v="No"/>
    <x v="1"/>
    <n v="0"/>
    <x v="0"/>
    <s v="obesity"/>
    <s v="Diabetes"/>
    <s v="19-Oct-1972"/>
    <n v="10493.95"/>
    <s v="tier - 3"/>
    <s v="tier - 1"/>
    <s v="R1012"/>
    <n v="50"/>
  </r>
  <r>
    <s v="Id1072"/>
    <s v="McLeod"/>
    <n v="22.515000000000001"/>
    <n v="11.18"/>
    <s v="No"/>
    <s v="No"/>
    <x v="1"/>
    <n v="2"/>
    <x v="0"/>
    <s v="normal weight"/>
    <s v="Diabetes"/>
    <s v="21-Aug-1978"/>
    <n v="10486.55"/>
    <s v="tier - 3"/>
    <s v="tier - 3"/>
    <s v="R1025"/>
    <n v="44"/>
  </r>
  <r>
    <s v="Id1073"/>
    <s v="Balcom"/>
    <n v="26.63"/>
    <n v="5.7"/>
    <s v="No"/>
    <s v="No"/>
    <x v="1"/>
    <n v="0"/>
    <x v="0"/>
    <s v="over weight"/>
    <s v="Diabetes"/>
    <s v="28-Jun-1987"/>
    <n v="10464.83"/>
    <s v="tier - 3"/>
    <s v="tier - 1"/>
    <s v="R1012"/>
    <n v="35"/>
  </r>
  <r>
    <s v="Id1074"/>
    <s v="Dirth"/>
    <n v="28.7"/>
    <n v="9.4700000000000006"/>
    <s v="No"/>
    <s v="No"/>
    <x v="1"/>
    <n v="2"/>
    <x v="0"/>
    <s v="over weight"/>
    <s v="Diabetes"/>
    <s v="22-Sep-1969"/>
    <n v="10461.98"/>
    <s v="tier - 3"/>
    <s v="tier - 1"/>
    <s v="R1012"/>
    <n v="53"/>
  </r>
  <r>
    <s v="Id1075"/>
    <s v="Inglish"/>
    <n v="40.375"/>
    <n v="6.25"/>
    <s v="yes"/>
    <s v="No"/>
    <x v="1"/>
    <n v="0"/>
    <x v="0"/>
    <s v="obesity"/>
    <s v="Prediabets"/>
    <s v="27-Jul-1964"/>
    <n v="10459.19"/>
    <s v="tier - 3"/>
    <s v="tier - 1"/>
    <s v="R1013"/>
    <n v="58"/>
  </r>
  <r>
    <s v="Id1076"/>
    <s v="Matthews"/>
    <n v="46.4"/>
    <n v="5.71"/>
    <s v="No"/>
    <s v="No"/>
    <x v="1"/>
    <n v="0"/>
    <x v="0"/>
    <s v="obesity"/>
    <s v="Prediabets"/>
    <s v="3-Aug-1976"/>
    <n v="10455.14"/>
    <s v="tier - 3"/>
    <s v="tier - 2"/>
    <s v="R1021"/>
    <n v="46"/>
  </r>
  <r>
    <s v="Id1077"/>
    <s v="Massa-Musiak"/>
    <n v="23.94"/>
    <n v="4.54"/>
    <s v="yes"/>
    <s v="No"/>
    <x v="2"/>
    <n v="1"/>
    <x v="0"/>
    <s v="normal weight"/>
    <s v="Normal"/>
    <s v="14-Oct-1964"/>
    <n v="10455.1"/>
    <s v="tier - 3"/>
    <s v="tier - 1"/>
    <s v="R1012"/>
    <n v="58"/>
  </r>
  <r>
    <s v="Id1078"/>
    <s v="Bailey"/>
    <n v="32.299999999999997"/>
    <n v="10.54"/>
    <s v="No"/>
    <s v="No"/>
    <x v="1"/>
    <n v="0"/>
    <x v="0"/>
    <s v="obesity"/>
    <s v="Diabetes"/>
    <s v="8-Nov-1968"/>
    <n v="10450.549999999999"/>
    <s v="tier - 3"/>
    <s v="tier - 1"/>
    <s v="R1011"/>
    <n v="54"/>
  </r>
  <r>
    <s v="Id1079"/>
    <s v="Jacoby"/>
    <n v="25.4"/>
    <n v="11.96"/>
    <s v="No"/>
    <s v="No"/>
    <x v="1"/>
    <n v="0"/>
    <x v="0"/>
    <s v="over weight"/>
    <s v="Diabetes"/>
    <s v="29-Aug-1968"/>
    <n v="10436.1"/>
    <s v="tier - 3"/>
    <s v="tier - 3"/>
    <s v="R1011"/>
    <n v="54"/>
  </r>
  <r>
    <s v="Id1080"/>
    <s v="Crimmings"/>
    <n v="37"/>
    <n v="8.75"/>
    <s v="No"/>
    <s v="No"/>
    <x v="1"/>
    <n v="0"/>
    <x v="0"/>
    <s v="obesity"/>
    <s v="Diabetes"/>
    <s v="23-Aug-1968"/>
    <n v="10435.07"/>
    <s v="tier - 3"/>
    <s v="tier - 1"/>
    <s v="R1016"/>
    <n v="54"/>
  </r>
  <r>
    <s v="Id1081"/>
    <s v="Crane"/>
    <n v="21.03"/>
    <n v="6.5"/>
    <s v="No"/>
    <s v="No"/>
    <x v="1"/>
    <n v="0"/>
    <x v="0"/>
    <s v="normal weight"/>
    <s v="Diabetes"/>
    <s v="27-Dec-1968"/>
    <n v="10422.92"/>
    <s v="tier - 3"/>
    <s v="tier - 1"/>
    <s v="R1017"/>
    <n v="54"/>
  </r>
  <r>
    <s v="Id1082"/>
    <s v="Swartzfager"/>
    <n v="45.69"/>
    <n v="4.43"/>
    <s v="yes"/>
    <s v="No"/>
    <x v="1"/>
    <n v="0"/>
    <x v="0"/>
    <s v="obesity"/>
    <s v="Normal"/>
    <s v="25-Nov-1979"/>
    <n v="10419.65"/>
    <s v="tier - 3"/>
    <s v="tier - 2"/>
    <s v="R1025"/>
    <n v="43"/>
  </r>
  <r>
    <s v="Id1083"/>
    <s v="Clevenger"/>
    <n v="28.9"/>
    <n v="5.74"/>
    <s v="yes"/>
    <s v="No"/>
    <x v="1"/>
    <n v="0"/>
    <x v="0"/>
    <s v="over weight"/>
    <s v="Prediabets"/>
    <s v="11-Oct-1973"/>
    <n v="10419.59"/>
    <s v="tier - 3"/>
    <s v="tier - 2"/>
    <s v="R1025"/>
    <n v="49"/>
  </r>
  <r>
    <s v="Id1084"/>
    <s v="Reichardt"/>
    <n v="33.725000000000001"/>
    <n v="6.45"/>
    <s v="yes"/>
    <s v="No"/>
    <x v="1"/>
    <n v="0"/>
    <x v="0"/>
    <s v="obesity"/>
    <s v="Diabetes"/>
    <s v="24-Oct-1980"/>
    <n v="10407.98"/>
    <s v="tier - 3"/>
    <s v="tier - 1"/>
    <s v="R1021"/>
    <n v="42"/>
  </r>
  <r>
    <s v="Id1085"/>
    <s v="Morton"/>
    <n v="31.26"/>
    <n v="5.94"/>
    <s v="yes"/>
    <s v="No"/>
    <x v="1"/>
    <n v="1"/>
    <x v="0"/>
    <s v="obesity"/>
    <s v="Prediabets"/>
    <s v="5-Jun-1975"/>
    <n v="10407.09"/>
    <s v="tier - 3"/>
    <s v="tier - 1"/>
    <s v="R1015"/>
    <n v="48"/>
  </r>
  <r>
    <s v="Id1086"/>
    <s v="Sunstrum"/>
    <n v="30.2"/>
    <n v="6.25"/>
    <s v="yes"/>
    <s v="No"/>
    <x v="1"/>
    <n v="0"/>
    <x v="0"/>
    <s v="obesity"/>
    <s v="Prediabets"/>
    <s v="7-Jul-1969"/>
    <n v="10403.27"/>
    <s v="tier - 3"/>
    <s v="tier - 2"/>
    <s v="R1020"/>
    <n v="53"/>
  </r>
  <r>
    <s v="Id1087"/>
    <s v="Frownfelter"/>
    <n v="26.41"/>
    <n v="4.08"/>
    <s v="No"/>
    <s v="No"/>
    <x v="1"/>
    <n v="2"/>
    <x v="0"/>
    <s v="over weight"/>
    <s v="Normal"/>
    <s v="19-Sep-1973"/>
    <n v="10381.48"/>
    <s v="tier - 3"/>
    <s v="tier - 3"/>
    <s v="R1013"/>
    <n v="49"/>
  </r>
  <r>
    <s v="Id1088"/>
    <s v="Richter"/>
    <n v="32.204999999999998"/>
    <n v="6.14"/>
    <s v="No"/>
    <s v="No"/>
    <x v="1"/>
    <n v="2"/>
    <x v="0"/>
    <s v="obesity"/>
    <s v="Prediabets"/>
    <s v="29-Sep-1973"/>
    <n v="10370.91"/>
    <s v="tier - 3"/>
    <s v="tier - 3"/>
    <s v="R1024"/>
    <n v="49"/>
  </r>
  <r>
    <s v="Id1089"/>
    <s v="England"/>
    <n v="32.229999999999997"/>
    <n v="8.59"/>
    <s v="No"/>
    <s v="No"/>
    <x v="1"/>
    <n v="0"/>
    <x v="0"/>
    <s v="obesity"/>
    <s v="Diabetes"/>
    <s v="6-Sep-1971"/>
    <n v="10356.67"/>
    <s v="tier - 3"/>
    <s v="tier - 1"/>
    <s v="R1025"/>
    <n v="51"/>
  </r>
  <r>
    <s v="Id1090"/>
    <s v="McLean"/>
    <n v="25.73"/>
    <n v="7.99"/>
    <s v="No"/>
    <s v="No"/>
    <x v="1"/>
    <n v="2"/>
    <x v="0"/>
    <s v="over weight"/>
    <s v="Diabetes"/>
    <s v="17-Jun-1969"/>
    <n v="10355.64"/>
    <s v="tier - 3"/>
    <s v="tier - 1"/>
    <s v="R1012"/>
    <n v="53"/>
  </r>
  <r>
    <s v="Id1091"/>
    <s v="Gardner"/>
    <n v="21.85"/>
    <n v="8.76"/>
    <s v="No"/>
    <s v="No"/>
    <x v="1"/>
    <n v="0"/>
    <x v="0"/>
    <s v="normal weight"/>
    <s v="Diabetes"/>
    <s v="29-Sep-1974"/>
    <n v="10352.48"/>
    <s v="tier - 3"/>
    <s v="tier - 1"/>
    <s v="R1012"/>
    <n v="48"/>
  </r>
  <r>
    <s v="Id1092"/>
    <s v="Lane"/>
    <n v="43.95"/>
    <n v="5.17"/>
    <s v="yes"/>
    <s v="No"/>
    <x v="2"/>
    <n v="1"/>
    <x v="0"/>
    <s v="obesity"/>
    <s v="Normal"/>
    <s v="8-Aug-1973"/>
    <n v="10345.93"/>
    <s v="tier - 3"/>
    <s v="tier - 2"/>
    <s v="R1021"/>
    <n v="49"/>
  </r>
  <r>
    <s v="Id1093"/>
    <s v="Vonachen"/>
    <n v="23.25"/>
    <n v="11.96"/>
    <s v="yes"/>
    <s v="No"/>
    <x v="1"/>
    <n v="0"/>
    <x v="0"/>
    <s v="normal weight"/>
    <s v="Diabetes"/>
    <s v="19-Jul-1968"/>
    <n v="10338.93"/>
    <s v="tier - 3"/>
    <s v="tier - 1"/>
    <s v="R1013"/>
    <n v="54"/>
  </r>
  <r>
    <s v="Id1094"/>
    <s v="Smith"/>
    <n v="29.545000000000002"/>
    <n v="8.41"/>
    <s v="yes"/>
    <s v="No"/>
    <x v="1"/>
    <n v="1"/>
    <x v="0"/>
    <s v="over weight"/>
    <s v="Diabetes"/>
    <s v="21-Jul-1982"/>
    <n v="10329.06"/>
    <s v="tier - 3"/>
    <s v="tier - 1"/>
    <s v="R1021"/>
    <n v="40"/>
  </r>
  <r>
    <s v="Id1095"/>
    <s v="Kidwell"/>
    <n v="25.6"/>
    <n v="5.65"/>
    <s v="No"/>
    <s v="No"/>
    <x v="1"/>
    <n v="2"/>
    <x v="0"/>
    <s v="over weight"/>
    <s v="Normal"/>
    <s v="1-Dec-1970"/>
    <n v="10325.209999999999"/>
    <s v="tier - 3"/>
    <s v="tier - 3"/>
    <s v="R1011"/>
    <n v="52"/>
  </r>
  <r>
    <s v="Id1096"/>
    <s v="Betancourth"/>
    <n v="43.89"/>
    <n v="6.32"/>
    <s v="yes"/>
    <s v="No"/>
    <x v="1"/>
    <n v="0"/>
    <x v="0"/>
    <s v="obesity"/>
    <s v="Prediabets"/>
    <s v="21-Aug-1991"/>
    <n v="10322.9"/>
    <s v="tier - 3"/>
    <s v="tier - 1"/>
    <s v="R1026"/>
    <n v="31"/>
  </r>
  <r>
    <s v="Id1097"/>
    <s v="Henstrom"/>
    <n v="38.880000000000003"/>
    <n v="4.29"/>
    <s v="No"/>
    <s v="No"/>
    <x v="1"/>
    <n v="1"/>
    <x v="0"/>
    <s v="obesity"/>
    <s v="Normal"/>
    <s v="17-Nov-1991"/>
    <n v="10315.91"/>
    <s v="tier - 3"/>
    <s v="tier - 2"/>
    <s v="R1012"/>
    <n v="31"/>
  </r>
  <r>
    <s v="Id1098"/>
    <s v="Pereira"/>
    <n v="31.445"/>
    <n v="8.33"/>
    <s v="No"/>
    <s v="No"/>
    <x v="1"/>
    <n v="0"/>
    <x v="0"/>
    <s v="obesity"/>
    <s v="Diabetes"/>
    <s v="12-Jul-1962"/>
    <n v="10310.780000000001"/>
    <s v="tier - 3"/>
    <s v="tier - 3"/>
    <s v="R1012"/>
    <n v="60"/>
  </r>
  <r>
    <s v="Id1099"/>
    <s v="Black"/>
    <n v="24.225000000000001"/>
    <n v="4.25"/>
    <s v="yes"/>
    <s v="No"/>
    <x v="2"/>
    <n v="1"/>
    <x v="0"/>
    <s v="normal weight"/>
    <s v="Normal"/>
    <s v="24-Sep-1963"/>
    <n v="10308.040000000001"/>
    <s v="tier - 3"/>
    <s v="tier - 1"/>
    <s v="R1013"/>
    <n v="59"/>
  </r>
  <r>
    <s v="Id1100"/>
    <s v="Brown"/>
    <n v="30.2"/>
    <n v="11.96"/>
    <s v="No"/>
    <s v="No"/>
    <x v="1"/>
    <n v="0"/>
    <x v="0"/>
    <s v="obesity"/>
    <s v="Diabetes"/>
    <s v="14-Sep-1988"/>
    <n v="10276.99"/>
    <s v="tier - 3"/>
    <s v="tier - 1"/>
    <s v="R1021"/>
    <n v="34"/>
  </r>
  <r>
    <s v="Id1101"/>
    <s v="Reasoner"/>
    <n v="37.29"/>
    <n v="10.46"/>
    <s v="No"/>
    <s v="No"/>
    <x v="1"/>
    <n v="0"/>
    <x v="0"/>
    <s v="obesity"/>
    <s v="Diabetes"/>
    <s v="21-Jun-1970"/>
    <n v="10274.33"/>
    <s v="tier - 3"/>
    <s v="tier - 1"/>
    <s v="R1024"/>
    <n v="52"/>
  </r>
  <r>
    <s v="Id1102"/>
    <s v="Wandzilak"/>
    <n v="29.925000000000001"/>
    <n v="8.2899999999999991"/>
    <s v="No"/>
    <s v="No"/>
    <x v="1"/>
    <n v="2"/>
    <x v="0"/>
    <s v="unobesity"/>
    <s v="Diabetes"/>
    <s v="27-Nov-1973"/>
    <n v="10269.459999999999"/>
    <s v="tier - 3"/>
    <s v="tier - 3"/>
    <s v="R1012"/>
    <n v="49"/>
  </r>
  <r>
    <s v="Id1103"/>
    <s v="Carver"/>
    <n v="26.36"/>
    <n v="4.32"/>
    <s v="No"/>
    <s v="No"/>
    <x v="2"/>
    <n v="1"/>
    <x v="0"/>
    <s v="over weight"/>
    <s v="Normal"/>
    <s v="5-Sep-1973"/>
    <n v="10264.44"/>
    <s v="tier - 3"/>
    <s v="tier - 2"/>
    <s v="R1012"/>
    <n v="49"/>
  </r>
  <r>
    <s v="Id1104"/>
    <s v="Borror"/>
    <n v="39.799999999999997"/>
    <n v="5.66"/>
    <s v="No"/>
    <s v="No"/>
    <x v="2"/>
    <n v="1"/>
    <x v="0"/>
    <s v="obesity"/>
    <s v="Normal"/>
    <s v="15-Aug-1975"/>
    <n v="10259.129999999999"/>
    <s v="tier - 3"/>
    <s v="tier - 2"/>
    <s v="R1011"/>
    <n v="47"/>
  </r>
  <r>
    <s v="Id1105"/>
    <s v="Saad"/>
    <n v="37.07"/>
    <n v="5.69"/>
    <s v="No"/>
    <s v="No"/>
    <x v="1"/>
    <n v="2"/>
    <x v="0"/>
    <s v="obesity"/>
    <s v="Normal"/>
    <s v="23-Sep-1968"/>
    <n v="10231.5"/>
    <s v="tier - 3"/>
    <s v="tier - 1"/>
    <s v="R1012"/>
    <n v="54"/>
  </r>
  <r>
    <s v="Id1106"/>
    <s v="Paul"/>
    <n v="44.77"/>
    <n v="4.0599999999999996"/>
    <s v="No"/>
    <s v="No"/>
    <x v="1"/>
    <n v="2"/>
    <x v="0"/>
    <s v="obesity"/>
    <s v="Normal"/>
    <s v="28-Jun-1967"/>
    <n v="10226.280000000001"/>
    <s v="tier - 3"/>
    <s v="tier - 3"/>
    <s v="R1013"/>
    <n v="55"/>
  </r>
  <r>
    <s v="Id1107"/>
    <s v="Trail"/>
    <n v="25.175000000000001"/>
    <n v="4.74"/>
    <s v="No"/>
    <s v="No"/>
    <x v="1"/>
    <n v="0"/>
    <x v="0"/>
    <s v="over weight"/>
    <s v="Normal"/>
    <s v="26-Sep-1967"/>
    <n v="10214.64"/>
    <s v="tier - 3"/>
    <s v="tier - 2"/>
    <s v="R1011"/>
    <n v="55"/>
  </r>
  <r>
    <s v="Id1108"/>
    <s v="Benton"/>
    <n v="21.68"/>
    <n v="8.1199999999999992"/>
    <s v="No"/>
    <s v="No"/>
    <x v="1"/>
    <n v="0"/>
    <x v="0"/>
    <s v="normal weight"/>
    <s v="Diabetes"/>
    <s v="24-Dec-1970"/>
    <n v="10197.77"/>
    <s v="tier - 3"/>
    <s v="tier - 1"/>
    <s v="R1024"/>
    <n v="52"/>
  </r>
  <r>
    <s v="Id1109"/>
    <s v="Bauman"/>
    <n v="25.7"/>
    <n v="5.61"/>
    <s v="No"/>
    <s v="No"/>
    <x v="1"/>
    <n v="0"/>
    <x v="0"/>
    <s v="over weight"/>
    <s v="Normal"/>
    <s v="16-Oct-1985"/>
    <n v="10191.82"/>
    <s v="tier - 3"/>
    <s v="tier - 2"/>
    <s v="R1026"/>
    <n v="37"/>
  </r>
  <r>
    <s v="Id1110"/>
    <s v="Bakula"/>
    <n v="34.1"/>
    <n v="9.0399999999999991"/>
    <s v="yes"/>
    <s v="No"/>
    <x v="1"/>
    <n v="2"/>
    <x v="0"/>
    <s v="obesity"/>
    <s v="Diabetes"/>
    <s v="10-Jul-1972"/>
    <n v="10160.870000000001"/>
    <s v="tier - 3"/>
    <s v="tier - 3"/>
    <s v="R1025"/>
    <n v="50"/>
  </r>
  <r>
    <s v="Id1111"/>
    <s v="Edwards"/>
    <n v="36.700000000000003"/>
    <n v="8.6999999999999993"/>
    <s v="yes"/>
    <s v="No"/>
    <x v="1"/>
    <n v="2"/>
    <x v="0"/>
    <s v="obesity"/>
    <s v="Diabetes"/>
    <s v="13-Oct-1973"/>
    <n v="10156.780000000001"/>
    <s v="tier - 3"/>
    <s v="tier - 2"/>
    <s v="R1012"/>
    <n v="49"/>
  </r>
  <r>
    <s v="Id1112"/>
    <s v="Davis"/>
    <n v="28.71"/>
    <n v="5.71"/>
    <s v="No"/>
    <s v="No"/>
    <x v="1"/>
    <n v="0"/>
    <x v="0"/>
    <s v="over weight"/>
    <s v="Prediabets"/>
    <s v="12-Jun-1981"/>
    <n v="10146.129999999999"/>
    <s v="tier - 3"/>
    <s v="tier - 1"/>
    <s v="R1025"/>
    <n v="41"/>
  </r>
  <r>
    <s v="Id1113"/>
    <s v="Weiler"/>
    <n v="34.15"/>
    <n v="6.15"/>
    <s v="No"/>
    <s v="No"/>
    <x v="1"/>
    <n v="0"/>
    <x v="0"/>
    <s v="obesity"/>
    <s v="Prediabets"/>
    <s v="30-Dec-1974"/>
    <n v="10141.14"/>
    <s v="tier - 3"/>
    <s v="tier - 1"/>
    <s v="R1016"/>
    <n v="48"/>
  </r>
  <r>
    <s v="Id1114"/>
    <s v="Schaaf"/>
    <n v="23.9"/>
    <n v="7.67"/>
    <s v="yes"/>
    <s v="No"/>
    <x v="1"/>
    <n v="2"/>
    <x v="0"/>
    <s v="normal weight"/>
    <s v="Diabetes"/>
    <s v="5-Sep-1997"/>
    <n v="10139.84"/>
    <s v="tier - 3"/>
    <s v="tier - 2"/>
    <s v="R1012"/>
    <n v="25"/>
  </r>
  <r>
    <s v="Id1115"/>
    <s v="Sack"/>
    <n v="31.635000000000002"/>
    <n v="11.11"/>
    <s v="No"/>
    <s v="No"/>
    <x v="1"/>
    <n v="0"/>
    <x v="0"/>
    <s v="obesity"/>
    <s v="Diabetes"/>
    <s v="16-Nov-1972"/>
    <n v="10118.42"/>
    <s v="tier - 3"/>
    <s v="tier - 3"/>
    <s v="R1011"/>
    <n v="50"/>
  </r>
  <r>
    <s v="Id1116"/>
    <s v="Chenard"/>
    <n v="21.3"/>
    <n v="10.42"/>
    <s v="No"/>
    <s v="No"/>
    <x v="1"/>
    <n v="2"/>
    <x v="0"/>
    <s v="normal weight"/>
    <s v="Diabetes"/>
    <s v="2-Jul-1975"/>
    <n v="10115.01"/>
    <s v="tier - 3"/>
    <s v="tier - 3"/>
    <s v="R1012"/>
    <n v="47"/>
  </r>
  <r>
    <s v="Id1117"/>
    <s v="Williamson"/>
    <n v="19.95"/>
    <n v="6.24"/>
    <s v="yes"/>
    <s v="No"/>
    <x v="1"/>
    <n v="0"/>
    <x v="0"/>
    <s v="normal weight"/>
    <s v="Prediabets"/>
    <s v="8-Aug-1972"/>
    <n v="10107.219999999999"/>
    <s v="tier - 3"/>
    <s v="tier - 1"/>
    <s v="R1013"/>
    <n v="50"/>
  </r>
  <r>
    <s v="Id1118"/>
    <s v="Dollas"/>
    <n v="31.27"/>
    <n v="7.73"/>
    <s v="yes"/>
    <s v="No"/>
    <x v="1"/>
    <n v="1"/>
    <x v="0"/>
    <s v="obesity"/>
    <s v="Diabetes"/>
    <s v="19-Oct-1972"/>
    <n v="10106.129999999999"/>
    <s v="tier - 3"/>
    <s v="tier - 1"/>
    <s v="R1024"/>
    <n v="50"/>
  </r>
  <r>
    <s v="Id1119"/>
    <s v="Sprague"/>
    <n v="29.64"/>
    <n v="10.82"/>
    <s v="yes"/>
    <s v="No"/>
    <x v="1"/>
    <n v="0"/>
    <x v="0"/>
    <s v="over weight"/>
    <s v="Diabetes"/>
    <s v="19-Dec-1976"/>
    <n v="10096.969999999999"/>
    <s v="tier - 3"/>
    <s v="tier - 2"/>
    <s v="R1011"/>
    <n v="46"/>
  </r>
  <r>
    <s v="Id1120"/>
    <s v="Michell"/>
    <n v="25.46"/>
    <n v="11.78"/>
    <s v="yes"/>
    <s v="No"/>
    <x v="1"/>
    <n v="1"/>
    <x v="0"/>
    <s v="over weight"/>
    <s v="Diabetes"/>
    <s v="3-Jul-1969"/>
    <n v="10085.85"/>
    <s v="tier - 3"/>
    <s v="tier - 3"/>
    <s v="R1011"/>
    <n v="53"/>
  </r>
  <r>
    <s v="Id1121"/>
    <s v="Datwyler"/>
    <n v="28.24"/>
    <n v="5.36"/>
    <s v="No"/>
    <s v="No"/>
    <x v="1"/>
    <n v="0"/>
    <x v="0"/>
    <s v="over weight"/>
    <s v="Normal"/>
    <s v="27-Oct-1969"/>
    <n v="10072.06"/>
    <s v="tier - 3"/>
    <s v="tier - 1"/>
    <s v="R1017"/>
    <n v="53"/>
  </r>
  <r>
    <s v="Id1122"/>
    <s v="Mead"/>
    <n v="28.88"/>
    <n v="10.18"/>
    <s v="No"/>
    <s v="No"/>
    <x v="1"/>
    <n v="0"/>
    <x v="0"/>
    <s v="over weight"/>
    <s v="Diabetes"/>
    <s v="22-Aug-1969"/>
    <n v="10065.41"/>
    <s v="tier - 3"/>
    <s v="tier - 2"/>
    <s v="R1011"/>
    <n v="53"/>
  </r>
  <r>
    <s v="Id1123"/>
    <s v="Kennedy"/>
    <n v="20.6"/>
    <n v="7.62"/>
    <s v="No"/>
    <s v="No"/>
    <x v="1"/>
    <n v="0"/>
    <x v="0"/>
    <s v="normal weight"/>
    <s v="Diabetes"/>
    <s v="30-Aug-1974"/>
    <n v="10043.25"/>
    <s v="tier - 3"/>
    <s v="tier - 2"/>
    <s v="R1024"/>
    <n v="48"/>
  </r>
  <r>
    <s v="Id1124"/>
    <s v="Czech"/>
    <n v="25.84"/>
    <n v="8.51"/>
    <s v="No"/>
    <s v="No"/>
    <x v="1"/>
    <n v="2"/>
    <x v="0"/>
    <s v="over weight"/>
    <s v="Diabetes"/>
    <s v="28-Dec-1979"/>
    <n v="10027.15"/>
    <s v="tier - 3"/>
    <s v="tier - 1"/>
    <s v="R1021"/>
    <n v="43"/>
  </r>
  <r>
    <s v="Id1125"/>
    <s v="O'Brien"/>
    <n v="34.1"/>
    <n v="8.4499999999999993"/>
    <s v="No"/>
    <s v="No"/>
    <x v="1"/>
    <n v="0"/>
    <x v="0"/>
    <s v="obesity"/>
    <s v="Diabetes"/>
    <s v="3-Jul-1988"/>
    <n v="10011.44"/>
    <s v="tier - 3"/>
    <s v="tier - 3"/>
    <s v="R1026"/>
    <n v="34"/>
  </r>
  <r>
    <s v="Id1126"/>
    <s v="Bachman"/>
    <n v="25.49"/>
    <n v="5.68"/>
    <s v="yes"/>
    <s v="No"/>
    <x v="2"/>
    <n v="1"/>
    <x v="0"/>
    <s v="over weight"/>
    <s v="Normal"/>
    <s v="11-Aug-1970"/>
    <n v="9991.0400000000009"/>
    <s v="tier - 2"/>
    <s v="tier - 3"/>
    <s v="R1012"/>
    <n v="52"/>
  </r>
  <r>
    <s v="Id1127"/>
    <s v="Bednar"/>
    <n v="29.83"/>
    <n v="8.68"/>
    <s v="No"/>
    <s v="No"/>
    <x v="1"/>
    <n v="2"/>
    <x v="0"/>
    <s v="over weight"/>
    <s v="Diabetes"/>
    <s v="6-Oct-1971"/>
    <n v="9964.06"/>
    <s v="tier - 2"/>
    <s v="tier - 2"/>
    <s v="R1019"/>
    <n v="51"/>
  </r>
  <r>
    <s v="Id1128"/>
    <s v="Daye"/>
    <n v="31.35"/>
    <n v="11.49"/>
    <s v="No"/>
    <s v="No"/>
    <x v="1"/>
    <n v="2"/>
    <x v="0"/>
    <s v="obesity"/>
    <s v="Diabetes"/>
    <s v="26-Dec-1971"/>
    <n v="9957.7199999999993"/>
    <s v="tier - 2"/>
    <s v="tier - 3"/>
    <s v="R1018"/>
    <n v="51"/>
  </r>
  <r>
    <s v="Id1129"/>
    <s v="Clarke"/>
    <n v="25.745000000000001"/>
    <n v="6.11"/>
    <s v="yes"/>
    <s v="No"/>
    <x v="1"/>
    <n v="0"/>
    <x v="0"/>
    <s v="over weight"/>
    <s v="Prediabets"/>
    <s v="11-Sep-1964"/>
    <n v="9933.44"/>
    <s v="tier - 3"/>
    <s v="tier - 3"/>
    <s v="R1013"/>
    <n v="58"/>
  </r>
  <r>
    <s v="Id1130"/>
    <s v="Koren"/>
    <n v="37.51"/>
    <n v="11.06"/>
    <s v="No"/>
    <s v="No"/>
    <x v="1"/>
    <n v="2"/>
    <x v="0"/>
    <s v="obesity"/>
    <s v="Diabetes"/>
    <s v="3-Dec-1983"/>
    <n v="9931.9599999999991"/>
    <s v="tier - 2"/>
    <s v="tier - 2"/>
    <s v="R1012"/>
    <n v="39"/>
  </r>
  <r>
    <s v="Id1131"/>
    <s v="Kuramoto"/>
    <n v="21.02"/>
    <n v="9.6199999999999992"/>
    <s v="yes"/>
    <s v="No"/>
    <x v="2"/>
    <n v="1"/>
    <x v="0"/>
    <s v="normal weight"/>
    <s v="Diabetes"/>
    <s v="19-Aug-1985"/>
    <n v="9930.64"/>
    <s v="tier - 2"/>
    <s v="tier - 3"/>
    <s v="R1025"/>
    <n v="37"/>
  </r>
  <r>
    <s v="Id1132"/>
    <s v="Lynn"/>
    <n v="25.78"/>
    <n v="6.25"/>
    <s v="No"/>
    <s v="No"/>
    <x v="1"/>
    <n v="0"/>
    <x v="0"/>
    <s v="over weight"/>
    <s v="Prediabets"/>
    <s v="14-Sep-1972"/>
    <n v="9910.36"/>
    <s v="tier - 2"/>
    <s v="tier - 3"/>
    <s v="R1012"/>
    <n v="50"/>
  </r>
  <r>
    <s v="Id1133"/>
    <s v="Dierksen"/>
    <n v="34.15"/>
    <n v="4.49"/>
    <s v="yes"/>
    <s v="No"/>
    <x v="1"/>
    <n v="1"/>
    <x v="0"/>
    <s v="obesity"/>
    <s v="Normal"/>
    <s v="17-Aug-1962"/>
    <n v="9907.83"/>
    <s v="tier - 3"/>
    <s v="tier - 2"/>
    <s v="R1013"/>
    <n v="60"/>
  </r>
  <r>
    <s v="Id1134"/>
    <s v="Zoeller"/>
    <n v="43.04"/>
    <n v="5.9"/>
    <s v="yes"/>
    <s v="No"/>
    <x v="1"/>
    <n v="0"/>
    <x v="0"/>
    <s v="obesity"/>
    <s v="Prediabets"/>
    <s v="8-Jul-1996"/>
    <n v="9894.69"/>
    <s v="tier - 2"/>
    <s v="tier - 3"/>
    <s v="R1012"/>
    <n v="26"/>
  </r>
  <r>
    <s v="Id1135"/>
    <s v="Flesch"/>
    <n v="33.18"/>
    <n v="6.01"/>
    <s v="yes"/>
    <s v="No"/>
    <x v="1"/>
    <n v="1"/>
    <x v="0"/>
    <s v="obesity"/>
    <s v="Prediabets"/>
    <s v="5-Nov-1966"/>
    <n v="9890.23"/>
    <s v="tier - 3"/>
    <s v="tier - 3"/>
    <s v="R1013"/>
    <n v="56"/>
  </r>
  <r>
    <s v="Id1136"/>
    <s v="Maltby"/>
    <n v="22.42"/>
    <n v="7.96"/>
    <s v="No"/>
    <s v="No"/>
    <x v="1"/>
    <n v="0"/>
    <x v="0"/>
    <s v="normal weight"/>
    <s v="Diabetes"/>
    <s v="8-Nov-1971"/>
    <n v="9880.07"/>
    <s v="tier - 2"/>
    <s v="tier - 3"/>
    <s v="R1011"/>
    <n v="51"/>
  </r>
  <r>
    <s v="Id1137"/>
    <s v="Custance"/>
    <n v="25.76"/>
    <n v="6.02"/>
    <s v="yes"/>
    <s v="No"/>
    <x v="2"/>
    <n v="1"/>
    <x v="0"/>
    <s v="over weight"/>
    <s v="Prediabets"/>
    <s v="3-Oct-1971"/>
    <n v="9877.61"/>
    <s v="tier - 2"/>
    <s v="tier - 1"/>
    <s v="R1013"/>
    <n v="51"/>
  </r>
  <r>
    <s v="Id1138"/>
    <s v="Choi"/>
    <n v="30.03"/>
    <n v="11.51"/>
    <s v="No"/>
    <s v="No"/>
    <x v="1"/>
    <n v="0"/>
    <x v="0"/>
    <s v="obesity"/>
    <s v="Diabetes"/>
    <s v="3-Jul-1971"/>
    <n v="9875.68"/>
    <s v="tier - 2"/>
    <s v="tier - 3"/>
    <s v="R1024"/>
    <n v="51"/>
  </r>
  <r>
    <s v="Id1139"/>
    <s v="Barnett"/>
    <n v="25.86"/>
    <n v="6.68"/>
    <s v="yes"/>
    <s v="No"/>
    <x v="1"/>
    <n v="1"/>
    <x v="0"/>
    <s v="over weight"/>
    <s v="Diabetes"/>
    <s v="22-Dec-1971"/>
    <n v="9872.7000000000007"/>
    <s v="tier - 2"/>
    <s v="tier - 2"/>
    <s v="R1011"/>
    <n v="51"/>
  </r>
  <r>
    <s v="Id1140"/>
    <s v="Proulx"/>
    <n v="35.97"/>
    <n v="8.1300000000000008"/>
    <s v="No"/>
    <s v="No"/>
    <x v="1"/>
    <n v="0"/>
    <x v="0"/>
    <s v="obesity"/>
    <s v="Diabetes"/>
    <s v="6-Jul-1998"/>
    <n v="9870.59"/>
    <s v="tier - 2"/>
    <s v="tier - 2"/>
    <s v="R1023"/>
    <n v="24"/>
  </r>
  <r>
    <s v="Id1141"/>
    <s v="Hamilton"/>
    <n v="39.700000000000003"/>
    <n v="7.34"/>
    <s v="No"/>
    <s v="No"/>
    <x v="1"/>
    <n v="0"/>
    <x v="0"/>
    <s v="obesity"/>
    <s v="Diabetes"/>
    <s v="13-Aug-1969"/>
    <n v="9869.81"/>
    <s v="tier - 3"/>
    <s v="tier - 3"/>
    <s v="R1012"/>
    <n v="53"/>
  </r>
  <r>
    <s v="Id1142"/>
    <s v="Lundine"/>
    <n v="32.299999999999997"/>
    <n v="5.05"/>
    <s v="yes"/>
    <s v="No"/>
    <x v="1"/>
    <n v="0"/>
    <x v="0"/>
    <s v="obesity"/>
    <s v="Normal"/>
    <s v="9-Nov-1971"/>
    <n v="9866.2999999999993"/>
    <s v="tier - 2"/>
    <s v="tier - 3"/>
    <s v="R1024"/>
    <n v="51"/>
  </r>
  <r>
    <s v="Id1143"/>
    <s v="Paullin"/>
    <n v="30.8"/>
    <n v="5.23"/>
    <s v="yes"/>
    <s v="No"/>
    <x v="1"/>
    <n v="0"/>
    <x v="0"/>
    <s v="obesity"/>
    <s v="Normal"/>
    <s v="20-Oct-1969"/>
    <n v="9863.4699999999993"/>
    <s v="tier - 3"/>
    <s v="tier - 3"/>
    <s v="R1012"/>
    <n v="53"/>
  </r>
  <r>
    <s v="Id1144"/>
    <s v="Delucia"/>
    <n v="48.07"/>
    <n v="4.0599999999999996"/>
    <s v="yes"/>
    <s v="No"/>
    <x v="1"/>
    <n v="0"/>
    <x v="0"/>
    <s v="obesity"/>
    <s v="Normal"/>
    <s v="17-Jul-1971"/>
    <n v="9861.0300000000007"/>
    <s v="tier - 2"/>
    <s v="tier - 2"/>
    <s v="R1011"/>
    <n v="51"/>
  </r>
  <r>
    <s v="Id1145"/>
    <s v="Valentine"/>
    <n v="27.265000000000001"/>
    <n v="11.39"/>
    <s v="No"/>
    <s v="No"/>
    <x v="1"/>
    <n v="0"/>
    <x v="0"/>
    <s v="over weight"/>
    <s v="Diabetes"/>
    <s v="23-Oct-1971"/>
    <n v="9855.1299999999992"/>
    <s v="tier - 2"/>
    <s v="tier - 3"/>
    <s v="R1013"/>
    <n v="51"/>
  </r>
  <r>
    <s v="Id1146"/>
    <s v="Mohara"/>
    <n v="27.36"/>
    <n v="8.9600000000000009"/>
    <s v="No"/>
    <s v="No"/>
    <x v="1"/>
    <n v="0"/>
    <x v="0"/>
    <s v="over weight"/>
    <s v="Diabetes"/>
    <s v="4-Nov-1968"/>
    <n v="9850.43"/>
    <s v="tier - 3"/>
    <s v="tier - 3"/>
    <s v="R1011"/>
    <n v="54"/>
  </r>
  <r>
    <s v="Id1147"/>
    <s v="Fairbrother"/>
    <n v="32.729999999999997"/>
    <n v="5.19"/>
    <s v="No"/>
    <s v="No"/>
    <x v="1"/>
    <n v="1"/>
    <x v="0"/>
    <s v="obesity"/>
    <s v="Normal"/>
    <s v="13-Aug-1992"/>
    <n v="9844.4500000000007"/>
    <s v="tier - 2"/>
    <s v="tier - 1"/>
    <s v="R1012"/>
    <n v="30"/>
  </r>
  <r>
    <s v="Id1148"/>
    <s v="Fagan"/>
    <n v="28.09"/>
    <n v="6.06"/>
    <s v="No"/>
    <s v="No"/>
    <x v="2"/>
    <n v="1"/>
    <x v="0"/>
    <s v="over weight"/>
    <s v="Prediabets"/>
    <s v="26-Sep-1972"/>
    <n v="9836.2099999999991"/>
    <s v="tier - 2"/>
    <s v="tier - 3"/>
    <s v="R1021"/>
    <n v="50"/>
  </r>
  <r>
    <s v="Id1149"/>
    <s v="Toth"/>
    <n v="29.48"/>
    <n v="5.63"/>
    <s v="yes"/>
    <s v="No"/>
    <x v="2"/>
    <n v="1"/>
    <x v="0"/>
    <s v="over weight"/>
    <s v="Normal"/>
    <s v="28-Jun-1972"/>
    <n v="9819.25"/>
    <s v="tier - 2"/>
    <s v="tier - 2"/>
    <s v="R1021"/>
    <n v="50"/>
  </r>
  <r>
    <s v="Id1150"/>
    <s v="Guinn"/>
    <n v="24.795000000000002"/>
    <n v="6.05"/>
    <s v="yes"/>
    <s v="No"/>
    <x v="1"/>
    <n v="0"/>
    <x v="0"/>
    <s v="normal weight"/>
    <s v="Prediabets"/>
    <s v="17-Sep-1973"/>
    <n v="9800.89"/>
    <s v="tier - 2"/>
    <s v="tier - 1"/>
    <s v="R1013"/>
    <n v="49"/>
  </r>
  <r>
    <s v="Id1151"/>
    <s v="Rogers"/>
    <n v="41.47"/>
    <n v="4.7"/>
    <s v="yes"/>
    <s v="No"/>
    <x v="2"/>
    <n v="1"/>
    <x v="0"/>
    <s v="obesity"/>
    <s v="Normal"/>
    <s v="7-Jun-1977"/>
    <n v="9788.8700000000008"/>
    <s v="tier - 3"/>
    <s v="tier - 2"/>
    <s v="R1013"/>
    <n v="46"/>
  </r>
  <r>
    <s v="Id1152"/>
    <s v="Diviney"/>
    <n v="41.55"/>
    <n v="4.6100000000000003"/>
    <s v="No"/>
    <s v="No"/>
    <x v="1"/>
    <n v="1"/>
    <x v="0"/>
    <s v="obesity"/>
    <s v="Normal"/>
    <s v="8-Aug-1996"/>
    <n v="9787.32"/>
    <s v="tier - 2"/>
    <s v="tier - 3"/>
    <s v="R1023"/>
    <n v="26"/>
  </r>
  <r>
    <s v="Id1153"/>
    <s v="Marlatt"/>
    <n v="27.5"/>
    <n v="7.58"/>
    <s v="No"/>
    <s v="No"/>
    <x v="1"/>
    <n v="0"/>
    <x v="0"/>
    <s v="over weight"/>
    <s v="Diabetes"/>
    <s v="7-Jul-1973"/>
    <n v="9778.35"/>
    <s v="tier - 2"/>
    <s v="tier - 2"/>
    <s v="R1024"/>
    <n v="49"/>
  </r>
  <r>
    <s v="Id1154"/>
    <s v="Ohler"/>
    <n v="26.6"/>
    <n v="8.3800000000000008"/>
    <s v="No"/>
    <s v="No"/>
    <x v="1"/>
    <n v="2"/>
    <x v="0"/>
    <s v="over weight"/>
    <s v="Diabetes"/>
    <s v="5-Sep-1965"/>
    <n v="9764.08"/>
    <s v="tier - 3"/>
    <s v="tier - 1"/>
    <s v="R1012"/>
    <n v="57"/>
  </r>
  <r>
    <s v="Id1155"/>
    <s v="Mossler"/>
    <n v="26.33"/>
    <n v="11.8"/>
    <s v="yes"/>
    <s v="No"/>
    <x v="1"/>
    <n v="1"/>
    <x v="0"/>
    <s v="over weight"/>
    <s v="Diabetes"/>
    <s v="14-Jul-2001"/>
    <n v="9753.49"/>
    <s v="tier - 2"/>
    <s v="tier - 2"/>
    <s v="R1012"/>
    <n v="21"/>
  </r>
  <r>
    <s v="Id1156"/>
    <s v="Segall"/>
    <n v="44.744999999999997"/>
    <n v="5.19"/>
    <s v="No"/>
    <s v="No"/>
    <x v="1"/>
    <n v="2"/>
    <x v="0"/>
    <s v="obesity"/>
    <s v="Normal"/>
    <s v="4-Jul-1970"/>
    <n v="9748.91"/>
    <s v="tier - 2"/>
    <s v="tier - 1"/>
    <s v="R1013"/>
    <n v="52"/>
  </r>
  <r>
    <s v="Id1157"/>
    <s v="Sprieser"/>
    <n v="46.09"/>
    <n v="5.44"/>
    <s v="No"/>
    <s v="No"/>
    <x v="1"/>
    <n v="2"/>
    <x v="0"/>
    <s v="obesity"/>
    <s v="Normal"/>
    <s v="18-Aug-1970"/>
    <n v="9724.5300000000007"/>
    <s v="tier - 3"/>
    <s v="tier - 1"/>
    <s v="R1011"/>
    <n v="52"/>
  </r>
  <r>
    <s v="Id1158"/>
    <s v="Blanco"/>
    <n v="34.299999999999997"/>
    <n v="10.37"/>
    <s v="No"/>
    <s v="No"/>
    <x v="1"/>
    <n v="0"/>
    <x v="0"/>
    <s v="obesity"/>
    <s v="Diabetes"/>
    <s v="12-Sep-1970"/>
    <n v="9722.77"/>
    <s v="tier - 3"/>
    <s v="tier - 1"/>
    <s v="R1016"/>
    <n v="52"/>
  </r>
  <r>
    <s v="Id1159"/>
    <s v="Sheptock"/>
    <n v="22.61"/>
    <n v="9.6300000000000008"/>
    <s v="No"/>
    <s v="No"/>
    <x v="1"/>
    <n v="2"/>
    <x v="0"/>
    <s v="normal weight"/>
    <s v="Diabetes"/>
    <s v="27-Jun-1975"/>
    <n v="9715.84"/>
    <s v="tier - 2"/>
    <s v="tier - 1"/>
    <s v="R1024"/>
    <n v="47"/>
  </r>
  <r>
    <s v="Id1160"/>
    <s v="Chruniak"/>
    <n v="24.48"/>
    <n v="4.37"/>
    <s v="yes"/>
    <s v="No"/>
    <x v="1"/>
    <n v="2"/>
    <x v="0"/>
    <s v="normal weight"/>
    <s v="Normal"/>
    <s v="10-Jul-1972"/>
    <n v="9710.7099999999991"/>
    <s v="tier - 2"/>
    <s v="tier - 1"/>
    <s v="R1021"/>
    <n v="50"/>
  </r>
  <r>
    <s v="Id1161"/>
    <s v="Miller"/>
    <n v="34.770000000000003"/>
    <n v="10.54"/>
    <s v="No"/>
    <s v="No"/>
    <x v="1"/>
    <n v="2"/>
    <x v="0"/>
    <s v="obesity"/>
    <s v="Diabetes"/>
    <s v="19-Sep-1977"/>
    <n v="9704.67"/>
    <s v="tier - 2"/>
    <s v="tier - 3"/>
    <s v="R1024"/>
    <n v="45"/>
  </r>
  <r>
    <s v="Id1162"/>
    <s v="Theis"/>
    <n v="31.39"/>
    <n v="8.85"/>
    <s v="yes"/>
    <s v="No"/>
    <x v="1"/>
    <n v="0"/>
    <x v="0"/>
    <s v="obesity"/>
    <s v="Diabetes"/>
    <s v="7-Nov-1964"/>
    <n v="9698.42"/>
    <s v="tier - 3"/>
    <s v="tier - 3"/>
    <s v="R1013"/>
    <n v="58"/>
  </r>
  <r>
    <s v="Id1163"/>
    <s v="Sadler"/>
    <n v="23.01"/>
    <n v="6.04"/>
    <s v="yes"/>
    <s v="No"/>
    <x v="1"/>
    <n v="1"/>
    <x v="0"/>
    <s v="normal weight"/>
    <s v="Prediabets"/>
    <s v="16-Sep-1966"/>
    <n v="9684.2900000000009"/>
    <s v="tier - 3"/>
    <s v="tier - 2"/>
    <s v="R1013"/>
    <n v="56"/>
  </r>
  <r>
    <s v="Id1164"/>
    <s v="Auger"/>
    <n v="27.454999999999998"/>
    <n v="6.13"/>
    <s v="No"/>
    <s v="No"/>
    <x v="1"/>
    <n v="2"/>
    <x v="0"/>
    <s v="over weight"/>
    <s v="Prediabets"/>
    <s v="8-Aug-1981"/>
    <n v="9664.34"/>
    <s v="tier - 2"/>
    <s v="tier - 3"/>
    <s v="R1011"/>
    <n v="41"/>
  </r>
  <r>
    <s v="Id1165"/>
    <s v="Steadman"/>
    <n v="29.06"/>
    <n v="4.55"/>
    <s v="No"/>
    <s v="No"/>
    <x v="1"/>
    <n v="0"/>
    <x v="0"/>
    <s v="over weight"/>
    <s v="Normal"/>
    <s v="8-Jul-1974"/>
    <n v="9653.81"/>
    <s v="tier - 2"/>
    <s v="tier - 2"/>
    <s v="R1011"/>
    <n v="48"/>
  </r>
  <r>
    <s v="Id1166"/>
    <s v="McCarron"/>
    <n v="29.83"/>
    <n v="7.81"/>
    <s v="yes"/>
    <s v="No"/>
    <x v="1"/>
    <n v="1"/>
    <x v="0"/>
    <s v="over weight"/>
    <s v="Diabetes"/>
    <s v="19-Jul-1971"/>
    <n v="9644.25"/>
    <s v="tier - 2"/>
    <s v="tier - 1"/>
    <s v="R1012"/>
    <n v="51"/>
  </r>
  <r>
    <s v="Id1167"/>
    <s v="Roecker"/>
    <n v="31.2"/>
    <n v="11.04"/>
    <s v="yes"/>
    <s v="No"/>
    <x v="1"/>
    <n v="2"/>
    <x v="0"/>
    <s v="obesity"/>
    <s v="Diabetes"/>
    <s v="30-Sep-1970"/>
    <n v="9634.5400000000009"/>
    <s v="tier - 2"/>
    <s v="tier - 2"/>
    <s v="R1011"/>
    <n v="52"/>
  </r>
  <r>
    <s v="Id1168"/>
    <s v="Giumarra"/>
    <n v="45.41"/>
    <n v="4.96"/>
    <s v="No"/>
    <s v="No"/>
    <x v="1"/>
    <n v="1"/>
    <x v="0"/>
    <s v="obesity"/>
    <s v="Normal"/>
    <s v="22-Jun-1968"/>
    <n v="9630.91"/>
    <s v="tier - 3"/>
    <s v="tier - 2"/>
    <s v="R1013"/>
    <n v="54"/>
  </r>
  <r>
    <s v="Id1169"/>
    <s v="Peters"/>
    <n v="28.61"/>
    <n v="5.76"/>
    <s v="No"/>
    <s v="No"/>
    <x v="2"/>
    <n v="1"/>
    <x v="0"/>
    <s v="over weight"/>
    <s v="Prediabets"/>
    <s v="23-Oct-1972"/>
    <n v="9630.4"/>
    <s v="tier - 2"/>
    <s v="tier - 2"/>
    <s v="R1011"/>
    <n v="50"/>
  </r>
  <r>
    <s v="Id1170"/>
    <s v="Bower"/>
    <n v="0"/>
    <n v="0"/>
    <n v="0"/>
    <n v="0"/>
    <x v="0"/>
    <n v="0"/>
    <x v="1"/>
    <n v="0"/>
    <n v="0"/>
    <n v="0"/>
    <n v="0"/>
    <n v="0"/>
    <n v="0"/>
    <n v="0"/>
    <n v="0"/>
  </r>
  <r>
    <s v="Id1171"/>
    <s v="Chen"/>
    <n v="0"/>
    <n v="0"/>
    <n v="0"/>
    <n v="0"/>
    <x v="0"/>
    <n v="0"/>
    <x v="1"/>
    <n v="0"/>
    <n v="0"/>
    <n v="0"/>
    <n v="0"/>
    <n v="0"/>
    <n v="0"/>
    <n v="0"/>
    <n v="0"/>
  </r>
  <r>
    <s v="Id1172"/>
    <s v="Capriccioso"/>
    <n v="0"/>
    <n v="0"/>
    <n v="0"/>
    <n v="0"/>
    <x v="0"/>
    <n v="0"/>
    <x v="1"/>
    <n v="0"/>
    <n v="0"/>
    <n v="0"/>
    <n v="0"/>
    <n v="0"/>
    <n v="0"/>
    <n v="0"/>
    <n v="0"/>
  </r>
  <r>
    <s v="Id1173"/>
    <s v="Starbuck"/>
    <n v="0"/>
    <n v="0"/>
    <n v="0"/>
    <n v="0"/>
    <x v="0"/>
    <n v="0"/>
    <x v="1"/>
    <n v="0"/>
    <n v="0"/>
    <n v="0"/>
    <n v="0"/>
    <n v="0"/>
    <n v="0"/>
    <n v="0"/>
    <n v="0"/>
  </r>
  <r>
    <s v="Id1174"/>
    <s v="McMahon"/>
    <n v="0"/>
    <n v="0"/>
    <n v="0"/>
    <n v="0"/>
    <x v="0"/>
    <n v="0"/>
    <x v="1"/>
    <n v="0"/>
    <n v="0"/>
    <n v="0"/>
    <n v="0"/>
    <n v="0"/>
    <n v="0"/>
    <n v="0"/>
    <n v="0"/>
  </r>
  <r>
    <s v="Id1175"/>
    <s v="Rissell"/>
    <n v="0"/>
    <n v="0"/>
    <n v="0"/>
    <n v="0"/>
    <x v="0"/>
    <n v="0"/>
    <x v="1"/>
    <n v="0"/>
    <n v="0"/>
    <n v="0"/>
    <n v="0"/>
    <n v="0"/>
    <n v="0"/>
    <n v="0"/>
    <n v="0"/>
  </r>
  <r>
    <s v="Id1176"/>
    <s v="Kromroy"/>
    <n v="0"/>
    <n v="0"/>
    <n v="0"/>
    <n v="0"/>
    <x v="0"/>
    <n v="0"/>
    <x v="1"/>
    <n v="0"/>
    <n v="0"/>
    <n v="0"/>
    <n v="0"/>
    <n v="0"/>
    <n v="0"/>
    <n v="0"/>
    <n v="0"/>
  </r>
  <r>
    <s v="Id1177"/>
    <s v="Manfredi"/>
    <n v="0"/>
    <n v="0"/>
    <n v="0"/>
    <n v="0"/>
    <x v="0"/>
    <n v="0"/>
    <x v="1"/>
    <n v="0"/>
    <n v="0"/>
    <n v="0"/>
    <n v="0"/>
    <n v="0"/>
    <n v="0"/>
    <n v="0"/>
    <n v="0"/>
  </r>
  <r>
    <s v="Id1178"/>
    <s v="Manwaring"/>
    <n v="0"/>
    <n v="0"/>
    <n v="0"/>
    <n v="0"/>
    <x v="0"/>
    <n v="0"/>
    <x v="1"/>
    <n v="0"/>
    <n v="0"/>
    <n v="0"/>
    <n v="0"/>
    <n v="0"/>
    <n v="0"/>
    <n v="0"/>
    <n v="0"/>
  </r>
  <r>
    <s v="Id1179"/>
    <s v="Tomaszewski"/>
    <n v="0"/>
    <n v="0"/>
    <n v="0"/>
    <n v="0"/>
    <x v="0"/>
    <n v="0"/>
    <x v="1"/>
    <n v="0"/>
    <n v="0"/>
    <n v="0"/>
    <n v="0"/>
    <n v="0"/>
    <n v="0"/>
    <n v="0"/>
    <n v="0"/>
  </r>
  <r>
    <s v="Id1180"/>
    <s v="Gannon"/>
    <n v="0"/>
    <n v="0"/>
    <n v="0"/>
    <n v="0"/>
    <x v="0"/>
    <n v="0"/>
    <x v="1"/>
    <n v="0"/>
    <n v="0"/>
    <n v="0"/>
    <n v="0"/>
    <n v="0"/>
    <n v="0"/>
    <n v="0"/>
    <n v="0"/>
  </r>
  <r>
    <s v="Id1181"/>
    <s v="Frye"/>
    <n v="0"/>
    <n v="0"/>
    <n v="0"/>
    <n v="0"/>
    <x v="0"/>
    <n v="0"/>
    <x v="1"/>
    <n v="0"/>
    <n v="0"/>
    <n v="0"/>
    <n v="0"/>
    <n v="0"/>
    <n v="0"/>
    <n v="0"/>
    <n v="0"/>
  </r>
  <r>
    <s v="Id1182"/>
    <s v="Jenkins"/>
    <n v="0"/>
    <n v="0"/>
    <n v="0"/>
    <n v="0"/>
    <x v="0"/>
    <n v="0"/>
    <x v="1"/>
    <n v="0"/>
    <n v="0"/>
    <n v="0"/>
    <n v="0"/>
    <n v="0"/>
    <n v="0"/>
    <n v="0"/>
    <n v="0"/>
  </r>
  <r>
    <s v="Id1183"/>
    <s v="Currier"/>
    <n v="0"/>
    <n v="0"/>
    <n v="0"/>
    <n v="0"/>
    <x v="0"/>
    <n v="0"/>
    <x v="1"/>
    <n v="0"/>
    <n v="0"/>
    <n v="0"/>
    <n v="0"/>
    <n v="0"/>
    <n v="0"/>
    <n v="0"/>
    <n v="0"/>
  </r>
  <r>
    <s v="Id1184"/>
    <s v="Whittendale"/>
    <n v="0"/>
    <n v="0"/>
    <n v="0"/>
    <n v="0"/>
    <x v="0"/>
    <n v="0"/>
    <x v="1"/>
    <n v="0"/>
    <n v="0"/>
    <n v="0"/>
    <n v="0"/>
    <n v="0"/>
    <n v="0"/>
    <n v="0"/>
    <n v="0"/>
  </r>
  <r>
    <s v="Id1185"/>
    <s v="Rixe"/>
    <n v="0"/>
    <n v="0"/>
    <n v="0"/>
    <n v="0"/>
    <x v="0"/>
    <n v="0"/>
    <x v="1"/>
    <n v="0"/>
    <n v="0"/>
    <n v="0"/>
    <n v="0"/>
    <n v="0"/>
    <n v="0"/>
    <n v="0"/>
    <n v="0"/>
  </r>
  <r>
    <s v="Id1186"/>
    <s v="Ballon-Landa"/>
    <n v="0"/>
    <n v="0"/>
    <n v="0"/>
    <n v="0"/>
    <x v="0"/>
    <n v="0"/>
    <x v="1"/>
    <n v="0"/>
    <n v="0"/>
    <n v="0"/>
    <n v="0"/>
    <n v="0"/>
    <n v="0"/>
    <n v="0"/>
    <n v="0"/>
  </r>
  <r>
    <s v="Id1187"/>
    <s v="Zaferos"/>
    <n v="0"/>
    <n v="0"/>
    <n v="0"/>
    <n v="0"/>
    <x v="0"/>
    <n v="0"/>
    <x v="1"/>
    <n v="0"/>
    <n v="0"/>
    <n v="0"/>
    <n v="0"/>
    <n v="0"/>
    <n v="0"/>
    <n v="0"/>
    <n v="0"/>
  </r>
  <r>
    <s v="Id1188"/>
    <s v="Jackson"/>
    <n v="0"/>
    <n v="0"/>
    <n v="0"/>
    <n v="0"/>
    <x v="0"/>
    <n v="0"/>
    <x v="1"/>
    <n v="0"/>
    <n v="0"/>
    <n v="0"/>
    <n v="0"/>
    <n v="0"/>
    <n v="0"/>
    <n v="0"/>
    <n v="0"/>
  </r>
  <r>
    <s v="Id1189"/>
    <s v="Evans Marke"/>
    <n v="0"/>
    <n v="0"/>
    <n v="0"/>
    <n v="0"/>
    <x v="0"/>
    <n v="0"/>
    <x v="1"/>
    <n v="0"/>
    <n v="0"/>
    <n v="0"/>
    <n v="0"/>
    <n v="0"/>
    <n v="0"/>
    <n v="0"/>
    <n v="0"/>
  </r>
  <r>
    <s v="Id1190"/>
    <s v="Samland"/>
    <n v="0"/>
    <n v="0"/>
    <n v="0"/>
    <n v="0"/>
    <x v="0"/>
    <n v="0"/>
    <x v="1"/>
    <n v="0"/>
    <n v="0"/>
    <n v="0"/>
    <n v="0"/>
    <n v="0"/>
    <n v="0"/>
    <n v="0"/>
    <n v="0"/>
  </r>
  <r>
    <s v="Id1191"/>
    <s v="Shapiro"/>
    <n v="0"/>
    <n v="0"/>
    <n v="0"/>
    <n v="0"/>
    <x v="0"/>
    <n v="0"/>
    <x v="1"/>
    <n v="0"/>
    <n v="0"/>
    <n v="0"/>
    <n v="0"/>
    <n v="0"/>
    <n v="0"/>
    <n v="0"/>
    <n v="0"/>
  </r>
  <r>
    <s v="Id1192"/>
    <s v="Snitzer"/>
    <n v="0"/>
    <n v="0"/>
    <n v="0"/>
    <n v="0"/>
    <x v="0"/>
    <n v="0"/>
    <x v="1"/>
    <n v="0"/>
    <n v="0"/>
    <n v="0"/>
    <n v="0"/>
    <n v="0"/>
    <n v="0"/>
    <n v="0"/>
    <n v="0"/>
  </r>
  <r>
    <s v="Id1193"/>
    <s v="Herra Arroyo"/>
    <n v="0"/>
    <n v="0"/>
    <n v="0"/>
    <n v="0"/>
    <x v="0"/>
    <n v="0"/>
    <x v="1"/>
    <n v="0"/>
    <n v="0"/>
    <n v="0"/>
    <n v="0"/>
    <n v="0"/>
    <n v="0"/>
    <n v="0"/>
    <n v="0"/>
  </r>
  <r>
    <s v="Id1194"/>
    <s v="Watters"/>
    <n v="0"/>
    <n v="0"/>
    <n v="0"/>
    <n v="0"/>
    <x v="0"/>
    <n v="0"/>
    <x v="1"/>
    <n v="0"/>
    <n v="0"/>
    <n v="0"/>
    <n v="0"/>
    <n v="0"/>
    <n v="0"/>
    <n v="0"/>
    <n v="0"/>
  </r>
  <r>
    <s v="Id1195"/>
    <s v="Steele-Belkin"/>
    <n v="0"/>
    <n v="0"/>
    <n v="0"/>
    <n v="0"/>
    <x v="0"/>
    <n v="0"/>
    <x v="1"/>
    <n v="0"/>
    <n v="0"/>
    <n v="0"/>
    <n v="0"/>
    <n v="0"/>
    <n v="0"/>
    <n v="0"/>
    <n v="0"/>
  </r>
  <r>
    <s v="Id1196"/>
    <s v="Christensen"/>
    <n v="0"/>
    <n v="0"/>
    <n v="0"/>
    <n v="0"/>
    <x v="0"/>
    <n v="0"/>
    <x v="1"/>
    <n v="0"/>
    <n v="0"/>
    <n v="0"/>
    <n v="0"/>
    <n v="0"/>
    <n v="0"/>
    <n v="0"/>
    <n v="0"/>
  </r>
  <r>
    <s v="Id1197"/>
    <s v="Hodge"/>
    <n v="0"/>
    <n v="0"/>
    <n v="0"/>
    <n v="0"/>
    <x v="0"/>
    <n v="0"/>
    <x v="1"/>
    <n v="0"/>
    <n v="0"/>
    <n v="0"/>
    <n v="0"/>
    <n v="0"/>
    <n v="0"/>
    <n v="0"/>
    <n v="0"/>
  </r>
  <r>
    <s v="Id1198"/>
    <s v="Rusterholz"/>
    <n v="0"/>
    <n v="0"/>
    <n v="0"/>
    <n v="0"/>
    <x v="0"/>
    <n v="0"/>
    <x v="1"/>
    <n v="0"/>
    <n v="0"/>
    <n v="0"/>
    <n v="0"/>
    <n v="0"/>
    <n v="0"/>
    <n v="0"/>
    <n v="0"/>
  </r>
  <r>
    <s v="Id1199"/>
    <s v="Lafrance"/>
    <n v="0"/>
    <n v="0"/>
    <n v="0"/>
    <n v="0"/>
    <x v="0"/>
    <n v="0"/>
    <x v="1"/>
    <n v="0"/>
    <n v="0"/>
    <n v="0"/>
    <n v="0"/>
    <n v="0"/>
    <n v="0"/>
    <n v="0"/>
    <n v="0"/>
  </r>
  <r>
    <s v="Id1200"/>
    <s v="Hallis"/>
    <n v="0"/>
    <n v="0"/>
    <n v="0"/>
    <n v="0"/>
    <x v="0"/>
    <n v="0"/>
    <x v="1"/>
    <n v="0"/>
    <n v="0"/>
    <n v="0"/>
    <n v="0"/>
    <n v="0"/>
    <n v="0"/>
    <n v="0"/>
    <n v="0"/>
  </r>
  <r>
    <s v="Id1201"/>
    <s v="Marshall"/>
    <n v="0"/>
    <n v="0"/>
    <n v="0"/>
    <n v="0"/>
    <x v="0"/>
    <n v="0"/>
    <x v="1"/>
    <n v="0"/>
    <n v="0"/>
    <n v="0"/>
    <n v="0"/>
    <n v="0"/>
    <n v="0"/>
    <n v="0"/>
    <n v="0"/>
  </r>
  <r>
    <s v="Id1202"/>
    <s v="Salowitz"/>
    <n v="0"/>
    <n v="0"/>
    <n v="0"/>
    <n v="0"/>
    <x v="0"/>
    <n v="0"/>
    <x v="1"/>
    <n v="0"/>
    <n v="0"/>
    <n v="0"/>
    <n v="0"/>
    <n v="0"/>
    <n v="0"/>
    <n v="0"/>
    <n v="0"/>
  </r>
  <r>
    <s v="Id1203"/>
    <s v="Blake"/>
    <n v="0"/>
    <n v="0"/>
    <n v="0"/>
    <n v="0"/>
    <x v="0"/>
    <n v="0"/>
    <x v="1"/>
    <n v="0"/>
    <n v="0"/>
    <n v="0"/>
    <n v="0"/>
    <n v="0"/>
    <n v="0"/>
    <n v="0"/>
    <n v="0"/>
  </r>
  <r>
    <s v="Id1204"/>
    <s v="Langerak"/>
    <n v="0"/>
    <n v="0"/>
    <n v="0"/>
    <n v="0"/>
    <x v="0"/>
    <n v="0"/>
    <x v="1"/>
    <n v="0"/>
    <n v="0"/>
    <n v="0"/>
    <n v="0"/>
    <n v="0"/>
    <n v="0"/>
    <n v="0"/>
    <n v="0"/>
  </r>
  <r>
    <s v="Id1205"/>
    <s v="Bonilla"/>
    <n v="0"/>
    <n v="0"/>
    <n v="0"/>
    <n v="0"/>
    <x v="0"/>
    <n v="0"/>
    <x v="1"/>
    <n v="0"/>
    <n v="0"/>
    <n v="0"/>
    <n v="0"/>
    <n v="0"/>
    <n v="0"/>
    <n v="0"/>
    <n v="0"/>
  </r>
  <r>
    <s v="Id1206"/>
    <s v="Ciabattoni"/>
    <n v="0"/>
    <n v="0"/>
    <n v="0"/>
    <n v="0"/>
    <x v="0"/>
    <n v="0"/>
    <x v="1"/>
    <n v="0"/>
    <n v="0"/>
    <n v="0"/>
    <n v="0"/>
    <n v="0"/>
    <n v="0"/>
    <n v="0"/>
    <n v="0"/>
  </r>
  <r>
    <s v="Id1207"/>
    <s v="Escanero Palmer"/>
    <n v="0"/>
    <n v="0"/>
    <n v="0"/>
    <n v="0"/>
    <x v="0"/>
    <n v="0"/>
    <x v="1"/>
    <n v="0"/>
    <n v="0"/>
    <n v="0"/>
    <n v="0"/>
    <n v="0"/>
    <n v="0"/>
    <n v="0"/>
    <n v="0"/>
  </r>
  <r>
    <s v="Id1208"/>
    <s v="Lowe"/>
    <n v="0"/>
    <n v="0"/>
    <n v="0"/>
    <n v="0"/>
    <x v="0"/>
    <n v="0"/>
    <x v="1"/>
    <n v="0"/>
    <n v="0"/>
    <n v="0"/>
    <n v="0"/>
    <n v="0"/>
    <n v="0"/>
    <n v="0"/>
    <n v="0"/>
  </r>
  <r>
    <s v="Id1209"/>
    <s v="Osmark"/>
    <n v="0"/>
    <n v="0"/>
    <n v="0"/>
    <n v="0"/>
    <x v="0"/>
    <n v="0"/>
    <x v="1"/>
    <n v="0"/>
    <n v="0"/>
    <n v="0"/>
    <n v="0"/>
    <n v="0"/>
    <n v="0"/>
    <n v="0"/>
    <n v="0"/>
  </r>
  <r>
    <s v="Id1210"/>
    <s v="Lawson"/>
    <n v="0"/>
    <n v="0"/>
    <n v="0"/>
    <n v="0"/>
    <x v="0"/>
    <n v="0"/>
    <x v="1"/>
    <n v="0"/>
    <n v="0"/>
    <n v="0"/>
    <n v="0"/>
    <n v="0"/>
    <n v="0"/>
    <n v="0"/>
    <n v="0"/>
  </r>
  <r>
    <s v="Id1211"/>
    <s v="Warwick"/>
    <n v="0"/>
    <n v="0"/>
    <n v="0"/>
    <n v="0"/>
    <x v="0"/>
    <n v="0"/>
    <x v="1"/>
    <n v="0"/>
    <n v="0"/>
    <n v="0"/>
    <n v="0"/>
    <n v="0"/>
    <n v="0"/>
    <n v="0"/>
    <n v="0"/>
  </r>
  <r>
    <s v="Id1212"/>
    <s v="Magnuson"/>
    <n v="0"/>
    <n v="0"/>
    <n v="0"/>
    <n v="0"/>
    <x v="0"/>
    <n v="0"/>
    <x v="1"/>
    <n v="0"/>
    <n v="0"/>
    <n v="0"/>
    <n v="0"/>
    <n v="0"/>
    <n v="0"/>
    <n v="0"/>
    <n v="0"/>
  </r>
  <r>
    <s v="Id1213"/>
    <s v="Marsh"/>
    <n v="0"/>
    <n v="0"/>
    <n v="0"/>
    <n v="0"/>
    <x v="0"/>
    <n v="0"/>
    <x v="1"/>
    <n v="0"/>
    <n v="0"/>
    <n v="0"/>
    <n v="0"/>
    <n v="0"/>
    <n v="0"/>
    <n v="0"/>
    <n v="0"/>
  </r>
  <r>
    <s v="Id1214"/>
    <s v="Kari"/>
    <n v="0"/>
    <n v="0"/>
    <n v="0"/>
    <n v="0"/>
    <x v="0"/>
    <n v="0"/>
    <x v="1"/>
    <n v="0"/>
    <n v="0"/>
    <n v="0"/>
    <n v="0"/>
    <n v="0"/>
    <n v="0"/>
    <n v="0"/>
    <n v="0"/>
  </r>
  <r>
    <s v="Id1215"/>
    <s v="Standiford"/>
    <n v="0"/>
    <n v="0"/>
    <n v="0"/>
    <n v="0"/>
    <x v="0"/>
    <n v="0"/>
    <x v="1"/>
    <n v="0"/>
    <n v="0"/>
    <n v="0"/>
    <n v="0"/>
    <n v="0"/>
    <n v="0"/>
    <n v="0"/>
    <n v="0"/>
  </r>
  <r>
    <s v="Id1216"/>
    <s v="Sherwin"/>
    <n v="0"/>
    <n v="0"/>
    <n v="0"/>
    <n v="0"/>
    <x v="0"/>
    <n v="0"/>
    <x v="1"/>
    <n v="0"/>
    <n v="0"/>
    <n v="0"/>
    <n v="0"/>
    <n v="0"/>
    <n v="0"/>
    <n v="0"/>
    <n v="0"/>
  </r>
  <r>
    <s v="Id1217"/>
    <s v="Parker"/>
    <n v="0"/>
    <n v="0"/>
    <n v="0"/>
    <n v="0"/>
    <x v="0"/>
    <n v="0"/>
    <x v="1"/>
    <n v="0"/>
    <n v="0"/>
    <n v="0"/>
    <n v="0"/>
    <n v="0"/>
    <n v="0"/>
    <n v="0"/>
    <n v="0"/>
  </r>
  <r>
    <s v="Id1218"/>
    <s v="Blekeli"/>
    <n v="0"/>
    <n v="0"/>
    <n v="0"/>
    <n v="0"/>
    <x v="0"/>
    <n v="0"/>
    <x v="1"/>
    <n v="0"/>
    <n v="0"/>
    <n v="0"/>
    <n v="0"/>
    <n v="0"/>
    <n v="0"/>
    <n v="0"/>
    <n v="0"/>
  </r>
  <r>
    <s v="Id1219"/>
    <s v="Vangampleare"/>
    <n v="0"/>
    <n v="0"/>
    <n v="0"/>
    <n v="0"/>
    <x v="0"/>
    <n v="0"/>
    <x v="1"/>
    <n v="0"/>
    <n v="0"/>
    <n v="0"/>
    <n v="0"/>
    <n v="0"/>
    <n v="0"/>
    <n v="0"/>
    <n v="0"/>
  </r>
  <r>
    <s v="Id1220"/>
    <s v="Hiatt"/>
    <n v="0"/>
    <n v="0"/>
    <n v="0"/>
    <n v="0"/>
    <x v="0"/>
    <n v="0"/>
    <x v="1"/>
    <n v="0"/>
    <n v="0"/>
    <n v="0"/>
    <n v="0"/>
    <n v="0"/>
    <n v="0"/>
    <n v="0"/>
    <n v="0"/>
  </r>
  <r>
    <s v="Id1221"/>
    <s v="Tadesse"/>
    <n v="0"/>
    <n v="0"/>
    <n v="0"/>
    <n v="0"/>
    <x v="0"/>
    <n v="0"/>
    <x v="1"/>
    <n v="0"/>
    <n v="0"/>
    <n v="0"/>
    <n v="0"/>
    <n v="0"/>
    <n v="0"/>
    <n v="0"/>
    <n v="0"/>
  </r>
  <r>
    <s v="Id1222"/>
    <s v="Jaswell"/>
    <n v="0"/>
    <n v="0"/>
    <n v="0"/>
    <n v="0"/>
    <x v="0"/>
    <n v="0"/>
    <x v="1"/>
    <n v="0"/>
    <n v="0"/>
    <n v="0"/>
    <n v="0"/>
    <n v="0"/>
    <n v="0"/>
    <n v="0"/>
    <n v="0"/>
  </r>
  <r>
    <s v="Id1223"/>
    <s v="Phillips-Cook"/>
    <n v="0"/>
    <n v="0"/>
    <n v="0"/>
    <n v="0"/>
    <x v="0"/>
    <n v="0"/>
    <x v="1"/>
    <n v="0"/>
    <n v="0"/>
    <n v="0"/>
    <n v="0"/>
    <n v="0"/>
    <n v="0"/>
    <n v="0"/>
    <n v="0"/>
  </r>
  <r>
    <s v="Id1224"/>
    <s v="Clark"/>
    <n v="0"/>
    <n v="0"/>
    <n v="0"/>
    <n v="0"/>
    <x v="0"/>
    <n v="0"/>
    <x v="1"/>
    <n v="0"/>
    <n v="0"/>
    <n v="0"/>
    <n v="0"/>
    <n v="0"/>
    <n v="0"/>
    <n v="0"/>
    <n v="0"/>
  </r>
  <r>
    <s v="Id1225"/>
    <s v="Wang"/>
    <n v="0"/>
    <n v="0"/>
    <n v="0"/>
    <n v="0"/>
    <x v="0"/>
    <n v="0"/>
    <x v="1"/>
    <n v="0"/>
    <n v="0"/>
    <n v="0"/>
    <n v="0"/>
    <n v="0"/>
    <n v="0"/>
    <n v="0"/>
    <n v="0"/>
  </r>
  <r>
    <s v="Id1226"/>
    <s v="Desruisseaux"/>
    <n v="0"/>
    <n v="0"/>
    <n v="0"/>
    <n v="0"/>
    <x v="0"/>
    <n v="0"/>
    <x v="1"/>
    <n v="0"/>
    <n v="0"/>
    <n v="0"/>
    <n v="0"/>
    <n v="0"/>
    <n v="0"/>
    <n v="0"/>
    <n v="0"/>
  </r>
  <r>
    <s v="Id1227"/>
    <s v="Ripp"/>
    <n v="0"/>
    <n v="0"/>
    <n v="0"/>
    <n v="0"/>
    <x v="0"/>
    <n v="0"/>
    <x v="1"/>
    <n v="0"/>
    <n v="0"/>
    <n v="0"/>
    <n v="0"/>
    <n v="0"/>
    <n v="0"/>
    <n v="0"/>
    <n v="0"/>
  </r>
  <r>
    <s v="Id1228"/>
    <s v="Harris"/>
    <n v="0"/>
    <n v="0"/>
    <n v="0"/>
    <n v="0"/>
    <x v="0"/>
    <n v="0"/>
    <x v="1"/>
    <n v="0"/>
    <n v="0"/>
    <n v="0"/>
    <n v="0"/>
    <n v="0"/>
    <n v="0"/>
    <n v="0"/>
    <n v="0"/>
  </r>
  <r>
    <s v="Id1229"/>
    <s v="Shafer"/>
    <n v="0"/>
    <n v="0"/>
    <n v="0"/>
    <n v="0"/>
    <x v="0"/>
    <n v="0"/>
    <x v="1"/>
    <n v="0"/>
    <n v="0"/>
    <n v="0"/>
    <n v="0"/>
    <n v="0"/>
    <n v="0"/>
    <n v="0"/>
    <n v="0"/>
  </r>
  <r>
    <s v="Id1230"/>
    <s v="Hemesath"/>
    <n v="0"/>
    <n v="0"/>
    <n v="0"/>
    <n v="0"/>
    <x v="0"/>
    <n v="0"/>
    <x v="1"/>
    <n v="0"/>
    <n v="0"/>
    <n v="0"/>
    <n v="0"/>
    <n v="0"/>
    <n v="0"/>
    <n v="0"/>
    <n v="0"/>
  </r>
  <r>
    <s v="Id1231"/>
    <s v="Vinci"/>
    <n v="0"/>
    <n v="0"/>
    <n v="0"/>
    <n v="0"/>
    <x v="0"/>
    <n v="0"/>
    <x v="1"/>
    <n v="0"/>
    <n v="0"/>
    <n v="0"/>
    <n v="0"/>
    <n v="0"/>
    <n v="0"/>
    <n v="0"/>
    <n v="0"/>
  </r>
  <r>
    <s v="Id1232"/>
    <s v="Diamond-Husmann"/>
    <n v="0"/>
    <n v="0"/>
    <n v="0"/>
    <n v="0"/>
    <x v="0"/>
    <n v="0"/>
    <x v="1"/>
    <n v="0"/>
    <n v="0"/>
    <n v="0"/>
    <n v="0"/>
    <n v="0"/>
    <n v="0"/>
    <n v="0"/>
    <n v="0"/>
  </r>
  <r>
    <s v="Id1233"/>
    <s v="Soto"/>
    <n v="0"/>
    <n v="0"/>
    <n v="0"/>
    <n v="0"/>
    <x v="0"/>
    <n v="0"/>
    <x v="1"/>
    <n v="0"/>
    <n v="0"/>
    <n v="0"/>
    <n v="0"/>
    <n v="0"/>
    <n v="0"/>
    <n v="0"/>
    <n v="0"/>
  </r>
  <r>
    <s v="Id1234"/>
    <s v="Howard"/>
    <n v="0"/>
    <n v="0"/>
    <n v="0"/>
    <n v="0"/>
    <x v="0"/>
    <n v="0"/>
    <x v="1"/>
    <n v="0"/>
    <n v="0"/>
    <n v="0"/>
    <n v="0"/>
    <n v="0"/>
    <n v="0"/>
    <n v="0"/>
    <n v="0"/>
  </r>
  <r>
    <s v="Id1235"/>
    <s v="Patrick"/>
    <n v="0"/>
    <n v="0"/>
    <n v="0"/>
    <n v="0"/>
    <x v="0"/>
    <n v="0"/>
    <x v="1"/>
    <n v="0"/>
    <n v="0"/>
    <n v="0"/>
    <n v="0"/>
    <n v="0"/>
    <n v="0"/>
    <n v="0"/>
    <n v="0"/>
  </r>
  <r>
    <s v="Id1236"/>
    <s v="Dacko"/>
    <n v="0"/>
    <n v="0"/>
    <n v="0"/>
    <n v="0"/>
    <x v="0"/>
    <n v="0"/>
    <x v="1"/>
    <n v="0"/>
    <n v="0"/>
    <n v="0"/>
    <n v="0"/>
    <n v="0"/>
    <n v="0"/>
    <n v="0"/>
    <n v="0"/>
  </r>
  <r>
    <s v="Id1237"/>
    <s v="Glassey"/>
    <n v="0"/>
    <n v="0"/>
    <n v="0"/>
    <n v="0"/>
    <x v="0"/>
    <n v="0"/>
    <x v="1"/>
    <n v="0"/>
    <n v="0"/>
    <n v="0"/>
    <n v="0"/>
    <n v="0"/>
    <n v="0"/>
    <n v="0"/>
    <n v="0"/>
  </r>
  <r>
    <s v="Id1238"/>
    <s v="Frechette"/>
    <n v="0"/>
    <n v="0"/>
    <n v="0"/>
    <n v="0"/>
    <x v="0"/>
    <n v="0"/>
    <x v="1"/>
    <n v="0"/>
    <n v="0"/>
    <n v="0"/>
    <n v="0"/>
    <n v="0"/>
    <n v="0"/>
    <n v="0"/>
    <n v="0"/>
  </r>
  <r>
    <s v="Id1239"/>
    <s v="Benitez"/>
    <n v="0"/>
    <n v="0"/>
    <n v="0"/>
    <n v="0"/>
    <x v="0"/>
    <n v="0"/>
    <x v="1"/>
    <n v="0"/>
    <n v="0"/>
    <n v="0"/>
    <n v="0"/>
    <n v="0"/>
    <n v="0"/>
    <n v="0"/>
    <n v="0"/>
  </r>
  <r>
    <s v="Id1240"/>
    <s v="Gauthier"/>
    <n v="0"/>
    <n v="0"/>
    <n v="0"/>
    <n v="0"/>
    <x v="0"/>
    <n v="0"/>
    <x v="1"/>
    <n v="0"/>
    <n v="0"/>
    <n v="0"/>
    <n v="0"/>
    <n v="0"/>
    <n v="0"/>
    <n v="0"/>
    <n v="0"/>
  </r>
  <r>
    <s v="Id1241"/>
    <s v="Fazioli"/>
    <n v="0"/>
    <n v="0"/>
    <n v="0"/>
    <n v="0"/>
    <x v="0"/>
    <n v="0"/>
    <x v="1"/>
    <n v="0"/>
    <n v="0"/>
    <n v="0"/>
    <n v="0"/>
    <n v="0"/>
    <n v="0"/>
    <n v="0"/>
    <n v="0"/>
  </r>
  <r>
    <s v="Id1242"/>
    <s v="Chorney"/>
    <n v="0"/>
    <n v="0"/>
    <n v="0"/>
    <n v="0"/>
    <x v="0"/>
    <n v="0"/>
    <x v="1"/>
    <n v="0"/>
    <n v="0"/>
    <n v="0"/>
    <n v="0"/>
    <n v="0"/>
    <n v="0"/>
    <n v="0"/>
    <n v="0"/>
  </r>
  <r>
    <s v="Id1243"/>
    <s v="Dannenhauer"/>
    <n v="0"/>
    <n v="0"/>
    <n v="0"/>
    <n v="0"/>
    <x v="0"/>
    <n v="0"/>
    <x v="1"/>
    <n v="0"/>
    <n v="0"/>
    <n v="0"/>
    <n v="0"/>
    <n v="0"/>
    <n v="0"/>
    <n v="0"/>
    <n v="0"/>
  </r>
  <r>
    <s v="Id1244"/>
    <s v="McComb"/>
    <n v="0"/>
    <n v="0"/>
    <n v="0"/>
    <n v="0"/>
    <x v="0"/>
    <n v="0"/>
    <x v="1"/>
    <n v="0"/>
    <n v="0"/>
    <n v="0"/>
    <n v="0"/>
    <n v="0"/>
    <n v="0"/>
    <n v="0"/>
    <n v="0"/>
  </r>
  <r>
    <s v="Id1245"/>
    <s v="Blake"/>
    <n v="0"/>
    <n v="0"/>
    <n v="0"/>
    <n v="0"/>
    <x v="0"/>
    <n v="0"/>
    <x v="1"/>
    <n v="0"/>
    <n v="0"/>
    <n v="0"/>
    <n v="0"/>
    <n v="0"/>
    <n v="0"/>
    <n v="0"/>
    <n v="0"/>
  </r>
  <r>
    <s v="Id1246"/>
    <s v="Sambasivam"/>
    <n v="0"/>
    <n v="0"/>
    <n v="0"/>
    <n v="0"/>
    <x v="0"/>
    <n v="0"/>
    <x v="1"/>
    <n v="0"/>
    <n v="0"/>
    <n v="0"/>
    <n v="0"/>
    <n v="0"/>
    <n v="0"/>
    <n v="0"/>
    <n v="0"/>
  </r>
  <r>
    <s v="Id1247"/>
    <s v="Maina"/>
    <n v="0"/>
    <n v="0"/>
    <n v="0"/>
    <n v="0"/>
    <x v="0"/>
    <n v="0"/>
    <x v="1"/>
    <n v="0"/>
    <n v="0"/>
    <n v="0"/>
    <n v="0"/>
    <n v="0"/>
    <n v="0"/>
    <n v="0"/>
    <n v="0"/>
  </r>
  <r>
    <s v="Id1248"/>
    <s v="Keshian"/>
    <n v="0"/>
    <n v="0"/>
    <n v="0"/>
    <n v="0"/>
    <x v="0"/>
    <n v="0"/>
    <x v="1"/>
    <n v="0"/>
    <n v="0"/>
    <n v="0"/>
    <n v="0"/>
    <n v="0"/>
    <n v="0"/>
    <n v="0"/>
    <n v="0"/>
  </r>
  <r>
    <s v="Id1249"/>
    <s v="Maas"/>
    <n v="0"/>
    <n v="0"/>
    <n v="0"/>
    <n v="0"/>
    <x v="0"/>
    <n v="0"/>
    <x v="1"/>
    <n v="0"/>
    <n v="0"/>
    <n v="0"/>
    <n v="0"/>
    <n v="0"/>
    <n v="0"/>
    <n v="0"/>
    <n v="0"/>
  </r>
  <r>
    <s v="Id1250"/>
    <s v="Sinasac"/>
    <n v="0"/>
    <n v="0"/>
    <n v="0"/>
    <n v="0"/>
    <x v="0"/>
    <n v="0"/>
    <x v="1"/>
    <n v="0"/>
    <n v="0"/>
    <n v="0"/>
    <n v="0"/>
    <n v="0"/>
    <n v="0"/>
    <n v="0"/>
    <n v="0"/>
  </r>
  <r>
    <s v="Id1251"/>
    <s v="Van De Kamp"/>
    <n v="0"/>
    <n v="0"/>
    <n v="0"/>
    <n v="0"/>
    <x v="0"/>
    <n v="0"/>
    <x v="1"/>
    <n v="0"/>
    <n v="0"/>
    <n v="0"/>
    <n v="0"/>
    <n v="0"/>
    <n v="0"/>
    <n v="0"/>
    <n v="0"/>
  </r>
  <r>
    <s v="Id1252"/>
    <s v="Ruffo"/>
    <n v="0"/>
    <n v="0"/>
    <n v="0"/>
    <n v="0"/>
    <x v="0"/>
    <n v="0"/>
    <x v="1"/>
    <n v="0"/>
    <n v="0"/>
    <n v="0"/>
    <n v="0"/>
    <n v="0"/>
    <n v="0"/>
    <n v="0"/>
    <n v="0"/>
  </r>
  <r>
    <s v="Id1253"/>
    <s v="Long"/>
    <n v="0"/>
    <n v="0"/>
    <n v="0"/>
    <n v="0"/>
    <x v="0"/>
    <n v="0"/>
    <x v="1"/>
    <n v="0"/>
    <n v="0"/>
    <n v="0"/>
    <n v="0"/>
    <n v="0"/>
    <n v="0"/>
    <n v="0"/>
    <n v="0"/>
  </r>
  <r>
    <s v="Id1254"/>
    <s v="Rohde"/>
    <n v="0"/>
    <n v="0"/>
    <n v="0"/>
    <n v="0"/>
    <x v="0"/>
    <n v="0"/>
    <x v="1"/>
    <n v="0"/>
    <n v="0"/>
    <n v="0"/>
    <n v="0"/>
    <n v="0"/>
    <n v="0"/>
    <n v="0"/>
    <n v="0"/>
  </r>
  <r>
    <s v="Id1255"/>
    <s v="Bonzi"/>
    <n v="0"/>
    <n v="0"/>
    <n v="0"/>
    <n v="0"/>
    <x v="0"/>
    <n v="0"/>
    <x v="1"/>
    <n v="0"/>
    <n v="0"/>
    <n v="0"/>
    <n v="0"/>
    <n v="0"/>
    <n v="0"/>
    <n v="0"/>
    <n v="0"/>
  </r>
  <r>
    <s v="Id1256"/>
    <s v="Moore"/>
    <n v="0"/>
    <n v="0"/>
    <n v="0"/>
    <n v="0"/>
    <x v="0"/>
    <n v="0"/>
    <x v="1"/>
    <n v="0"/>
    <n v="0"/>
    <n v="0"/>
    <n v="0"/>
    <n v="0"/>
    <n v="0"/>
    <n v="0"/>
    <n v="0"/>
  </r>
  <r>
    <s v="Id1257"/>
    <s v="McGrane"/>
    <n v="0"/>
    <n v="0"/>
    <n v="0"/>
    <n v="0"/>
    <x v="0"/>
    <n v="0"/>
    <x v="1"/>
    <n v="0"/>
    <n v="0"/>
    <n v="0"/>
    <n v="0"/>
    <n v="0"/>
    <n v="0"/>
    <n v="0"/>
    <n v="0"/>
  </r>
  <r>
    <s v="Id1258"/>
    <s v="Stepnowski"/>
    <n v="0"/>
    <n v="0"/>
    <n v="0"/>
    <n v="0"/>
    <x v="0"/>
    <n v="0"/>
    <x v="1"/>
    <n v="0"/>
    <n v="0"/>
    <n v="0"/>
    <n v="0"/>
    <n v="0"/>
    <n v="0"/>
    <n v="0"/>
    <n v="0"/>
  </r>
  <r>
    <s v="Id1259"/>
    <s v="Merkle"/>
    <n v="0"/>
    <n v="0"/>
    <n v="0"/>
    <n v="0"/>
    <x v="0"/>
    <n v="0"/>
    <x v="1"/>
    <n v="0"/>
    <n v="0"/>
    <n v="0"/>
    <n v="0"/>
    <n v="0"/>
    <n v="0"/>
    <n v="0"/>
    <n v="0"/>
  </r>
  <r>
    <s v="Id1260"/>
    <s v="Schaefer"/>
    <n v="0"/>
    <n v="0"/>
    <n v="0"/>
    <n v="0"/>
    <x v="0"/>
    <n v="0"/>
    <x v="1"/>
    <n v="0"/>
    <n v="0"/>
    <n v="0"/>
    <n v="0"/>
    <n v="0"/>
    <n v="0"/>
    <n v="0"/>
    <n v="0"/>
  </r>
  <r>
    <s v="Id1261"/>
    <s v="Vigneron"/>
    <n v="0"/>
    <n v="0"/>
    <n v="0"/>
    <n v="0"/>
    <x v="0"/>
    <n v="0"/>
    <x v="1"/>
    <n v="0"/>
    <n v="0"/>
    <n v="0"/>
    <n v="0"/>
    <n v="0"/>
    <n v="0"/>
    <n v="0"/>
    <n v="0"/>
  </r>
  <r>
    <s v="Id1262"/>
    <s v="Mucci"/>
    <n v="0"/>
    <n v="0"/>
    <n v="0"/>
    <n v="0"/>
    <x v="0"/>
    <n v="0"/>
    <x v="1"/>
    <n v="0"/>
    <n v="0"/>
    <n v="0"/>
    <n v="0"/>
    <n v="0"/>
    <n v="0"/>
    <n v="0"/>
    <n v="0"/>
  </r>
  <r>
    <s v="Id1263"/>
    <s v="MacDonald"/>
    <n v="0"/>
    <n v="0"/>
    <n v="0"/>
    <n v="0"/>
    <x v="0"/>
    <n v="0"/>
    <x v="1"/>
    <n v="0"/>
    <n v="0"/>
    <n v="0"/>
    <n v="0"/>
    <n v="0"/>
    <n v="0"/>
    <n v="0"/>
    <n v="0"/>
  </r>
  <r>
    <s v="Id1264"/>
    <s v="Deng"/>
    <n v="0"/>
    <n v="0"/>
    <n v="0"/>
    <n v="0"/>
    <x v="0"/>
    <n v="0"/>
    <x v="1"/>
    <n v="0"/>
    <n v="0"/>
    <n v="0"/>
    <n v="0"/>
    <n v="0"/>
    <n v="0"/>
    <n v="0"/>
    <n v="0"/>
  </r>
  <r>
    <s v="Id1265"/>
    <s v="De Mata"/>
    <n v="0"/>
    <n v="0"/>
    <n v="0"/>
    <n v="0"/>
    <x v="0"/>
    <n v="0"/>
    <x v="1"/>
    <n v="0"/>
    <n v="0"/>
    <n v="0"/>
    <n v="0"/>
    <n v="0"/>
    <n v="0"/>
    <n v="0"/>
    <n v="0"/>
  </r>
  <r>
    <s v="Id1266"/>
    <s v="Strickland"/>
    <n v="0"/>
    <n v="0"/>
    <n v="0"/>
    <n v="0"/>
    <x v="0"/>
    <n v="0"/>
    <x v="1"/>
    <n v="0"/>
    <n v="0"/>
    <n v="0"/>
    <n v="0"/>
    <n v="0"/>
    <n v="0"/>
    <n v="0"/>
    <n v="0"/>
  </r>
  <r>
    <s v="Id1267"/>
    <s v="Cheney"/>
    <n v="0"/>
    <n v="0"/>
    <n v="0"/>
    <n v="0"/>
    <x v="0"/>
    <n v="0"/>
    <x v="1"/>
    <n v="0"/>
    <n v="0"/>
    <n v="0"/>
    <n v="0"/>
    <n v="0"/>
    <n v="0"/>
    <n v="0"/>
    <n v="0"/>
  </r>
  <r>
    <s v="Id1268"/>
    <s v="Godoy"/>
    <n v="0"/>
    <n v="0"/>
    <n v="0"/>
    <n v="0"/>
    <x v="0"/>
    <n v="0"/>
    <x v="1"/>
    <n v="0"/>
    <n v="0"/>
    <n v="0"/>
    <n v="0"/>
    <n v="0"/>
    <n v="0"/>
    <n v="0"/>
    <n v="0"/>
  </r>
  <r>
    <s v="Id1269"/>
    <s v="Rider"/>
    <n v="0"/>
    <n v="0"/>
    <n v="0"/>
    <n v="0"/>
    <x v="0"/>
    <n v="0"/>
    <x v="1"/>
    <n v="0"/>
    <n v="0"/>
    <n v="0"/>
    <n v="0"/>
    <n v="0"/>
    <n v="0"/>
    <n v="0"/>
    <n v="0"/>
  </r>
  <r>
    <s v="Id1270"/>
    <s v="Evans"/>
    <n v="0"/>
    <n v="0"/>
    <n v="0"/>
    <n v="0"/>
    <x v="0"/>
    <n v="0"/>
    <x v="1"/>
    <n v="0"/>
    <n v="0"/>
    <n v="0"/>
    <n v="0"/>
    <n v="0"/>
    <n v="0"/>
    <n v="0"/>
    <n v="0"/>
  </r>
  <r>
    <s v="Id1271"/>
    <s v="Anderson"/>
    <n v="0"/>
    <n v="0"/>
    <n v="0"/>
    <n v="0"/>
    <x v="0"/>
    <n v="0"/>
    <x v="1"/>
    <n v="0"/>
    <n v="0"/>
    <n v="0"/>
    <n v="0"/>
    <n v="0"/>
    <n v="0"/>
    <n v="0"/>
    <n v="0"/>
  </r>
  <r>
    <s v="Id1272"/>
    <s v="Walters"/>
    <n v="0"/>
    <n v="0"/>
    <n v="0"/>
    <n v="0"/>
    <x v="0"/>
    <n v="0"/>
    <x v="1"/>
    <n v="0"/>
    <n v="0"/>
    <n v="0"/>
    <n v="0"/>
    <n v="0"/>
    <n v="0"/>
    <n v="0"/>
    <n v="0"/>
  </r>
  <r>
    <s v="Id1273"/>
    <s v="Leboeuf"/>
    <n v="0"/>
    <n v="0"/>
    <n v="0"/>
    <n v="0"/>
    <x v="0"/>
    <n v="0"/>
    <x v="1"/>
    <n v="0"/>
    <n v="0"/>
    <n v="0"/>
    <n v="0"/>
    <n v="0"/>
    <n v="0"/>
    <n v="0"/>
    <n v="0"/>
  </r>
  <r>
    <s v="Id1274"/>
    <s v="Scheibel"/>
    <n v="0"/>
    <n v="0"/>
    <n v="0"/>
    <n v="0"/>
    <x v="0"/>
    <n v="0"/>
    <x v="1"/>
    <n v="0"/>
    <n v="0"/>
    <n v="0"/>
    <n v="0"/>
    <n v="0"/>
    <n v="0"/>
    <n v="0"/>
    <n v="0"/>
  </r>
  <r>
    <s v="Id1275"/>
    <s v="Ritter"/>
    <n v="0"/>
    <n v="0"/>
    <n v="0"/>
    <n v="0"/>
    <x v="0"/>
    <n v="0"/>
    <x v="1"/>
    <n v="0"/>
    <n v="0"/>
    <n v="0"/>
    <n v="0"/>
    <n v="0"/>
    <n v="0"/>
    <n v="0"/>
    <n v="0"/>
  </r>
  <r>
    <s v="Id1276"/>
    <s v="Deeg"/>
    <n v="0"/>
    <n v="0"/>
    <n v="0"/>
    <n v="0"/>
    <x v="0"/>
    <n v="0"/>
    <x v="1"/>
    <n v="0"/>
    <n v="0"/>
    <n v="0"/>
    <n v="0"/>
    <n v="0"/>
    <n v="0"/>
    <n v="0"/>
    <n v="0"/>
  </r>
  <r>
    <s v="Id1277"/>
    <s v="Pretot"/>
    <n v="0"/>
    <n v="0"/>
    <n v="0"/>
    <n v="0"/>
    <x v="0"/>
    <n v="0"/>
    <x v="1"/>
    <n v="0"/>
    <n v="0"/>
    <n v="0"/>
    <n v="0"/>
    <n v="0"/>
    <n v="0"/>
    <n v="0"/>
    <n v="0"/>
  </r>
  <r>
    <s v="Id1278"/>
    <s v="Willsey"/>
    <n v="0"/>
    <n v="0"/>
    <n v="0"/>
    <n v="0"/>
    <x v="0"/>
    <n v="0"/>
    <x v="1"/>
    <n v="0"/>
    <n v="0"/>
    <n v="0"/>
    <n v="0"/>
    <n v="0"/>
    <n v="0"/>
    <n v="0"/>
    <n v="0"/>
  </r>
  <r>
    <s v="Id1279"/>
    <s v="Roach"/>
    <n v="0"/>
    <n v="0"/>
    <n v="0"/>
    <n v="0"/>
    <x v="0"/>
    <n v="0"/>
    <x v="1"/>
    <n v="0"/>
    <n v="0"/>
    <n v="0"/>
    <n v="0"/>
    <n v="0"/>
    <n v="0"/>
    <n v="0"/>
    <n v="0"/>
  </r>
  <r>
    <s v="Id1280"/>
    <s v="Jacobsen"/>
    <n v="0"/>
    <n v="0"/>
    <n v="0"/>
    <n v="0"/>
    <x v="0"/>
    <n v="0"/>
    <x v="1"/>
    <n v="0"/>
    <n v="0"/>
    <n v="0"/>
    <n v="0"/>
    <n v="0"/>
    <n v="0"/>
    <n v="0"/>
    <n v="0"/>
  </r>
  <r>
    <s v="Id1281"/>
    <s v="O'Hora"/>
    <n v="0"/>
    <n v="0"/>
    <n v="0"/>
    <n v="0"/>
    <x v="0"/>
    <n v="0"/>
    <x v="1"/>
    <n v="0"/>
    <n v="0"/>
    <n v="0"/>
    <n v="0"/>
    <n v="0"/>
    <n v="0"/>
    <n v="0"/>
    <n v="0"/>
  </r>
  <r>
    <s v="Id1282"/>
    <s v="Amato"/>
    <n v="0"/>
    <n v="0"/>
    <n v="0"/>
    <n v="0"/>
    <x v="0"/>
    <n v="0"/>
    <x v="1"/>
    <n v="0"/>
    <n v="0"/>
    <n v="0"/>
    <n v="0"/>
    <n v="0"/>
    <n v="0"/>
    <n v="0"/>
    <n v="0"/>
  </r>
  <r>
    <s v="Id1283"/>
    <s v="Reed"/>
    <n v="0"/>
    <n v="0"/>
    <n v="0"/>
    <n v="0"/>
    <x v="0"/>
    <n v="0"/>
    <x v="1"/>
    <n v="0"/>
    <n v="0"/>
    <n v="0"/>
    <n v="0"/>
    <n v="0"/>
    <n v="0"/>
    <n v="0"/>
    <n v="0"/>
  </r>
  <r>
    <s v="Id1284"/>
    <s v="Wegner"/>
    <n v="0"/>
    <n v="0"/>
    <n v="0"/>
    <n v="0"/>
    <x v="0"/>
    <n v="0"/>
    <x v="1"/>
    <n v="0"/>
    <n v="0"/>
    <n v="0"/>
    <n v="0"/>
    <n v="0"/>
    <n v="0"/>
    <n v="0"/>
    <n v="0"/>
  </r>
  <r>
    <s v="Id1285"/>
    <s v="Bokun"/>
    <n v="0"/>
    <n v="0"/>
    <n v="0"/>
    <n v="0"/>
    <x v="0"/>
    <n v="0"/>
    <x v="1"/>
    <n v="0"/>
    <n v="0"/>
    <n v="0"/>
    <n v="0"/>
    <n v="0"/>
    <n v="0"/>
    <n v="0"/>
    <n v="0"/>
  </r>
  <r>
    <s v="Id1286"/>
    <s v="Ainsley"/>
    <n v="0"/>
    <n v="0"/>
    <n v="0"/>
    <n v="0"/>
    <x v="0"/>
    <n v="0"/>
    <x v="1"/>
    <n v="0"/>
    <n v="0"/>
    <n v="0"/>
    <n v="0"/>
    <n v="0"/>
    <n v="0"/>
    <n v="0"/>
    <n v="0"/>
  </r>
  <r>
    <s v="Id1287"/>
    <s v="Foster"/>
    <n v="0"/>
    <n v="0"/>
    <n v="0"/>
    <n v="0"/>
    <x v="0"/>
    <n v="0"/>
    <x v="1"/>
    <n v="0"/>
    <n v="0"/>
    <n v="0"/>
    <n v="0"/>
    <n v="0"/>
    <n v="0"/>
    <n v="0"/>
    <n v="0"/>
  </r>
  <r>
    <s v="Id1288"/>
    <s v="Overpeck"/>
    <n v="0"/>
    <n v="0"/>
    <n v="0"/>
    <n v="0"/>
    <x v="0"/>
    <n v="0"/>
    <x v="1"/>
    <n v="0"/>
    <n v="0"/>
    <n v="0"/>
    <n v="0"/>
    <n v="0"/>
    <n v="0"/>
    <n v="0"/>
    <n v="0"/>
  </r>
  <r>
    <s v="Id1289"/>
    <s v="Levine"/>
    <n v="0"/>
    <n v="0"/>
    <n v="0"/>
    <n v="0"/>
    <x v="0"/>
    <n v="0"/>
    <x v="1"/>
    <n v="0"/>
    <n v="0"/>
    <n v="0"/>
    <n v="0"/>
    <n v="0"/>
    <n v="0"/>
    <n v="0"/>
    <n v="0"/>
  </r>
  <r>
    <s v="Id1290"/>
    <s v="Jean"/>
    <n v="0"/>
    <n v="0"/>
    <n v="0"/>
    <n v="0"/>
    <x v="0"/>
    <n v="0"/>
    <x v="1"/>
    <n v="0"/>
    <n v="0"/>
    <n v="0"/>
    <n v="0"/>
    <n v="0"/>
    <n v="0"/>
    <n v="0"/>
    <n v="0"/>
  </r>
  <r>
    <s v="Id1291"/>
    <s v="Wild"/>
    <n v="0"/>
    <n v="0"/>
    <n v="0"/>
    <n v="0"/>
    <x v="0"/>
    <n v="0"/>
    <x v="1"/>
    <n v="0"/>
    <n v="0"/>
    <n v="0"/>
    <n v="0"/>
    <n v="0"/>
    <n v="0"/>
    <n v="0"/>
    <n v="0"/>
  </r>
  <r>
    <s v="Id1292"/>
    <s v="Tabor"/>
    <n v="0"/>
    <n v="0"/>
    <n v="0"/>
    <n v="0"/>
    <x v="0"/>
    <n v="0"/>
    <x v="1"/>
    <n v="0"/>
    <n v="0"/>
    <n v="0"/>
    <n v="0"/>
    <n v="0"/>
    <n v="0"/>
    <n v="0"/>
    <n v="0"/>
  </r>
  <r>
    <s v="Id1293"/>
    <s v="Steffen"/>
    <n v="0"/>
    <n v="0"/>
    <n v="0"/>
    <n v="0"/>
    <x v="0"/>
    <n v="0"/>
    <x v="1"/>
    <n v="0"/>
    <n v="0"/>
    <n v="0"/>
    <n v="0"/>
    <n v="0"/>
    <n v="0"/>
    <n v="0"/>
    <n v="0"/>
  </r>
  <r>
    <s v="Id1294"/>
    <s v="Tadich"/>
    <n v="0"/>
    <n v="0"/>
    <n v="0"/>
    <n v="0"/>
    <x v="0"/>
    <n v="0"/>
    <x v="1"/>
    <n v="0"/>
    <n v="0"/>
    <n v="0"/>
    <n v="0"/>
    <n v="0"/>
    <n v="0"/>
    <n v="0"/>
    <n v="0"/>
  </r>
  <r>
    <s v="Id1295"/>
    <s v="Christenson"/>
    <n v="0"/>
    <n v="0"/>
    <n v="0"/>
    <n v="0"/>
    <x v="0"/>
    <n v="0"/>
    <x v="1"/>
    <n v="0"/>
    <n v="0"/>
    <n v="0"/>
    <n v="0"/>
    <n v="0"/>
    <n v="0"/>
    <n v="0"/>
    <n v="0"/>
  </r>
  <r>
    <s v="Id1296"/>
    <s v="Shell"/>
    <n v="0"/>
    <n v="0"/>
    <n v="0"/>
    <n v="0"/>
    <x v="0"/>
    <n v="0"/>
    <x v="1"/>
    <n v="0"/>
    <n v="0"/>
    <n v="0"/>
    <n v="0"/>
    <n v="0"/>
    <n v="0"/>
    <n v="0"/>
    <n v="0"/>
  </r>
  <r>
    <s v="Id1297"/>
    <s v="Rao"/>
    <n v="0"/>
    <n v="0"/>
    <n v="0"/>
    <n v="0"/>
    <x v="0"/>
    <n v="0"/>
    <x v="1"/>
    <n v="0"/>
    <n v="0"/>
    <n v="0"/>
    <n v="0"/>
    <n v="0"/>
    <n v="0"/>
    <n v="0"/>
    <n v="0"/>
  </r>
  <r>
    <s v="Id1298"/>
    <s v="Myers"/>
    <n v="0"/>
    <n v="0"/>
    <n v="0"/>
    <n v="0"/>
    <x v="0"/>
    <n v="0"/>
    <x v="1"/>
    <n v="0"/>
    <n v="0"/>
    <n v="0"/>
    <n v="0"/>
    <n v="0"/>
    <n v="0"/>
    <n v="0"/>
    <n v="0"/>
  </r>
  <r>
    <s v="Id1299"/>
    <s v="McLean"/>
    <n v="0"/>
    <n v="0"/>
    <n v="0"/>
    <n v="0"/>
    <x v="0"/>
    <n v="0"/>
    <x v="1"/>
    <n v="0"/>
    <n v="0"/>
    <n v="0"/>
    <n v="0"/>
    <n v="0"/>
    <n v="0"/>
    <n v="0"/>
    <n v="0"/>
  </r>
  <r>
    <s v="Id1300"/>
    <s v="Gomez"/>
    <n v="0"/>
    <n v="0"/>
    <n v="0"/>
    <n v="0"/>
    <x v="0"/>
    <n v="0"/>
    <x v="1"/>
    <n v="0"/>
    <n v="0"/>
    <n v="0"/>
    <n v="0"/>
    <n v="0"/>
    <n v="0"/>
    <n v="0"/>
    <n v="0"/>
  </r>
  <r>
    <s v="Id1301"/>
    <s v="Hemingway"/>
    <n v="0"/>
    <n v="0"/>
    <n v="0"/>
    <n v="0"/>
    <x v="0"/>
    <n v="0"/>
    <x v="1"/>
    <n v="0"/>
    <n v="0"/>
    <n v="0"/>
    <n v="0"/>
    <n v="0"/>
    <n v="0"/>
    <n v="0"/>
    <n v="0"/>
  </r>
  <r>
    <s v="Id1302"/>
    <s v="Pett"/>
    <n v="0"/>
    <n v="0"/>
    <n v="0"/>
    <n v="0"/>
    <x v="0"/>
    <n v="0"/>
    <x v="1"/>
    <n v="0"/>
    <n v="0"/>
    <n v="0"/>
    <n v="0"/>
    <n v="0"/>
    <n v="0"/>
    <n v="0"/>
    <n v="0"/>
  </r>
  <r>
    <s v="Id1303"/>
    <s v="Meingast"/>
    <n v="0"/>
    <n v="0"/>
    <n v="0"/>
    <n v="0"/>
    <x v="0"/>
    <n v="0"/>
    <x v="1"/>
    <n v="0"/>
    <n v="0"/>
    <n v="0"/>
    <n v="0"/>
    <n v="0"/>
    <n v="0"/>
    <n v="0"/>
    <n v="0"/>
  </r>
  <r>
    <s v="Id1304"/>
    <s v="McCarthy"/>
    <n v="0"/>
    <n v="0"/>
    <n v="0"/>
    <n v="0"/>
    <x v="0"/>
    <n v="0"/>
    <x v="1"/>
    <n v="0"/>
    <n v="0"/>
    <n v="0"/>
    <n v="0"/>
    <n v="0"/>
    <n v="0"/>
    <n v="0"/>
    <n v="0"/>
  </r>
  <r>
    <s v="Id1305"/>
    <s v="Boyle"/>
    <n v="0"/>
    <n v="0"/>
    <n v="0"/>
    <n v="0"/>
    <x v="0"/>
    <n v="0"/>
    <x v="1"/>
    <n v="0"/>
    <n v="0"/>
    <n v="0"/>
    <n v="0"/>
    <n v="0"/>
    <n v="0"/>
    <n v="0"/>
    <n v="0"/>
  </r>
  <r>
    <s v="Id1306"/>
    <s v="Gundersen"/>
    <n v="0"/>
    <n v="0"/>
    <n v="0"/>
    <n v="0"/>
    <x v="0"/>
    <n v="0"/>
    <x v="1"/>
    <n v="0"/>
    <n v="0"/>
    <n v="0"/>
    <n v="0"/>
    <n v="0"/>
    <n v="0"/>
    <n v="0"/>
    <n v="0"/>
  </r>
  <r>
    <s v="Id1307"/>
    <s v="Wolswinkel"/>
    <n v="0"/>
    <n v="0"/>
    <n v="0"/>
    <n v="0"/>
    <x v="0"/>
    <n v="0"/>
    <x v="1"/>
    <n v="0"/>
    <n v="0"/>
    <n v="0"/>
    <n v="0"/>
    <n v="0"/>
    <n v="0"/>
    <n v="0"/>
    <n v="0"/>
  </r>
  <r>
    <s v="Id1308"/>
    <s v="Bomberger"/>
    <n v="0"/>
    <n v="0"/>
    <n v="0"/>
    <n v="0"/>
    <x v="0"/>
    <n v="0"/>
    <x v="1"/>
    <n v="0"/>
    <n v="0"/>
    <n v="0"/>
    <n v="0"/>
    <n v="0"/>
    <n v="0"/>
    <n v="0"/>
    <n v="0"/>
  </r>
  <r>
    <s v="Id1309"/>
    <s v="Roy"/>
    <n v="0"/>
    <n v="0"/>
    <n v="0"/>
    <n v="0"/>
    <x v="0"/>
    <n v="0"/>
    <x v="1"/>
    <n v="0"/>
    <n v="0"/>
    <n v="0"/>
    <n v="0"/>
    <n v="0"/>
    <n v="0"/>
    <n v="0"/>
    <n v="0"/>
  </r>
  <r>
    <s v="Id1310"/>
    <s v="Lapierre"/>
    <n v="0"/>
    <n v="0"/>
    <n v="0"/>
    <n v="0"/>
    <x v="0"/>
    <n v="0"/>
    <x v="1"/>
    <n v="0"/>
    <n v="0"/>
    <n v="0"/>
    <n v="0"/>
    <n v="0"/>
    <n v="0"/>
    <n v="0"/>
    <n v="0"/>
  </r>
  <r>
    <s v="Id1311"/>
    <s v="Beaty"/>
    <n v="0"/>
    <n v="0"/>
    <n v="0"/>
    <n v="0"/>
    <x v="0"/>
    <n v="0"/>
    <x v="1"/>
    <n v="0"/>
    <n v="0"/>
    <n v="0"/>
    <n v="0"/>
    <n v="0"/>
    <n v="0"/>
    <n v="0"/>
    <n v="0"/>
  </r>
  <r>
    <s v="Id1312"/>
    <s v="Hammer"/>
    <n v="0"/>
    <n v="0"/>
    <n v="0"/>
    <n v="0"/>
    <x v="0"/>
    <n v="0"/>
    <x v="1"/>
    <n v="0"/>
    <n v="0"/>
    <n v="0"/>
    <n v="0"/>
    <n v="0"/>
    <n v="0"/>
    <n v="0"/>
    <n v="0"/>
  </r>
  <r>
    <s v="Id1313"/>
    <s v="Randolph"/>
    <n v="0"/>
    <n v="0"/>
    <n v="0"/>
    <n v="0"/>
    <x v="0"/>
    <n v="0"/>
    <x v="1"/>
    <n v="0"/>
    <n v="0"/>
    <n v="0"/>
    <n v="0"/>
    <n v="0"/>
    <n v="0"/>
    <n v="0"/>
    <n v="0"/>
  </r>
  <r>
    <s v="Id1314"/>
    <s v="Masterson"/>
    <n v="0"/>
    <n v="0"/>
    <n v="0"/>
    <n v="0"/>
    <x v="0"/>
    <n v="0"/>
    <x v="1"/>
    <n v="0"/>
    <n v="0"/>
    <n v="0"/>
    <n v="0"/>
    <n v="0"/>
    <n v="0"/>
    <n v="0"/>
    <n v="0"/>
  </r>
  <r>
    <s v="Id1315"/>
    <s v="Friess"/>
    <n v="0"/>
    <n v="0"/>
    <n v="0"/>
    <n v="0"/>
    <x v="0"/>
    <n v="0"/>
    <x v="1"/>
    <n v="0"/>
    <n v="0"/>
    <n v="0"/>
    <n v="0"/>
    <n v="0"/>
    <n v="0"/>
    <n v="0"/>
    <n v="0"/>
  </r>
  <r>
    <s v="Id1316"/>
    <s v="Mantoni"/>
    <n v="0"/>
    <n v="0"/>
    <n v="0"/>
    <n v="0"/>
    <x v="0"/>
    <n v="0"/>
    <x v="1"/>
    <n v="0"/>
    <n v="0"/>
    <n v="0"/>
    <n v="0"/>
    <n v="0"/>
    <n v="0"/>
    <n v="0"/>
    <n v="0"/>
  </r>
  <r>
    <s v="Id1317"/>
    <s v="Bodeen"/>
    <n v="0"/>
    <n v="0"/>
    <n v="0"/>
    <n v="0"/>
    <x v="0"/>
    <n v="0"/>
    <x v="1"/>
    <n v="0"/>
    <n v="0"/>
    <n v="0"/>
    <n v="0"/>
    <n v="0"/>
    <n v="0"/>
    <n v="0"/>
    <n v="0"/>
  </r>
  <r>
    <s v="Id1318"/>
    <s v="McPherson"/>
    <n v="0"/>
    <n v="0"/>
    <n v="0"/>
    <n v="0"/>
    <x v="0"/>
    <n v="0"/>
    <x v="1"/>
    <n v="0"/>
    <n v="0"/>
    <n v="0"/>
    <n v="0"/>
    <n v="0"/>
    <n v="0"/>
    <n v="0"/>
    <n v="0"/>
  </r>
  <r>
    <s v="Id1319"/>
    <s v="Palko"/>
    <n v="0"/>
    <n v="0"/>
    <n v="0"/>
    <n v="0"/>
    <x v="0"/>
    <n v="0"/>
    <x v="1"/>
    <n v="0"/>
    <n v="0"/>
    <n v="0"/>
    <n v="0"/>
    <n v="0"/>
    <n v="0"/>
    <n v="0"/>
    <n v="0"/>
  </r>
  <r>
    <s v="Id1320"/>
    <s v="Breathitt"/>
    <n v="0"/>
    <n v="0"/>
    <n v="0"/>
    <n v="0"/>
    <x v="0"/>
    <n v="0"/>
    <x v="1"/>
    <n v="0"/>
    <n v="0"/>
    <n v="0"/>
    <n v="0"/>
    <n v="0"/>
    <n v="0"/>
    <n v="0"/>
    <n v="0"/>
  </r>
  <r>
    <s v="Id1321"/>
    <s v="Evora"/>
    <n v="0"/>
    <n v="0"/>
    <n v="0"/>
    <n v="0"/>
    <x v="0"/>
    <n v="0"/>
    <x v="1"/>
    <n v="0"/>
    <n v="0"/>
    <n v="0"/>
    <n v="0"/>
    <n v="0"/>
    <n v="0"/>
    <n v="0"/>
    <n v="0"/>
  </r>
  <r>
    <s v="Id1322"/>
    <s v="Fischer"/>
    <n v="0"/>
    <n v="0"/>
    <n v="0"/>
    <n v="0"/>
    <x v="0"/>
    <n v="0"/>
    <x v="1"/>
    <n v="0"/>
    <n v="0"/>
    <n v="0"/>
    <n v="0"/>
    <n v="0"/>
    <n v="0"/>
    <n v="0"/>
    <n v="0"/>
  </r>
  <r>
    <s v="Id1323"/>
    <s v="Deba"/>
    <n v="0"/>
    <n v="0"/>
    <n v="0"/>
    <n v="0"/>
    <x v="0"/>
    <n v="0"/>
    <x v="1"/>
    <n v="0"/>
    <n v="0"/>
    <n v="0"/>
    <n v="0"/>
    <n v="0"/>
    <n v="0"/>
    <n v="0"/>
    <n v="0"/>
  </r>
  <r>
    <s v="Id1324"/>
    <s v="Leloup"/>
    <n v="0"/>
    <n v="0"/>
    <n v="0"/>
    <n v="0"/>
    <x v="0"/>
    <n v="0"/>
    <x v="1"/>
    <n v="0"/>
    <n v="0"/>
    <n v="0"/>
    <n v="0"/>
    <n v="0"/>
    <n v="0"/>
    <n v="0"/>
    <n v="0"/>
  </r>
  <r>
    <s v="Id1325"/>
    <s v="Labare"/>
    <n v="0"/>
    <n v="0"/>
    <n v="0"/>
    <n v="0"/>
    <x v="0"/>
    <n v="0"/>
    <x v="1"/>
    <n v="0"/>
    <n v="0"/>
    <n v="0"/>
    <n v="0"/>
    <n v="0"/>
    <n v="0"/>
    <n v="0"/>
    <n v="0"/>
  </r>
  <r>
    <s v="Id1326"/>
    <s v="Arouca"/>
    <n v="0"/>
    <n v="0"/>
    <n v="0"/>
    <n v="0"/>
    <x v="0"/>
    <n v="0"/>
    <x v="1"/>
    <n v="0"/>
    <n v="0"/>
    <n v="0"/>
    <n v="0"/>
    <n v="0"/>
    <n v="0"/>
    <n v="0"/>
    <n v="0"/>
  </r>
  <r>
    <s v="Id1327"/>
    <s v="Reese"/>
    <n v="0"/>
    <n v="0"/>
    <n v="0"/>
    <n v="0"/>
    <x v="0"/>
    <n v="0"/>
    <x v="1"/>
    <n v="0"/>
    <n v="0"/>
    <n v="0"/>
    <n v="0"/>
    <n v="0"/>
    <n v="0"/>
    <n v="0"/>
    <n v="0"/>
  </r>
  <r>
    <s v="Id1328"/>
    <s v="McCloskey"/>
    <n v="0"/>
    <n v="0"/>
    <n v="0"/>
    <n v="0"/>
    <x v="0"/>
    <n v="0"/>
    <x v="1"/>
    <n v="0"/>
    <n v="0"/>
    <n v="0"/>
    <n v="0"/>
    <n v="0"/>
    <n v="0"/>
    <n v="0"/>
    <n v="0"/>
  </r>
  <r>
    <s v="Id1329"/>
    <s v="Tedsen"/>
    <n v="0"/>
    <n v="0"/>
    <n v="0"/>
    <n v="0"/>
    <x v="0"/>
    <n v="0"/>
    <x v="1"/>
    <n v="0"/>
    <n v="0"/>
    <n v="0"/>
    <n v="0"/>
    <n v="0"/>
    <n v="0"/>
    <n v="0"/>
    <n v="0"/>
  </r>
  <r>
    <s v="Id1330"/>
    <s v="Koehlinger"/>
    <n v="0"/>
    <n v="0"/>
    <n v="0"/>
    <n v="0"/>
    <x v="0"/>
    <n v="0"/>
    <x v="1"/>
    <n v="0"/>
    <n v="0"/>
    <n v="0"/>
    <n v="0"/>
    <n v="0"/>
    <n v="0"/>
    <n v="0"/>
    <n v="0"/>
  </r>
  <r>
    <s v="Id1331"/>
    <s v="Pielechaty"/>
    <n v="0"/>
    <n v="0"/>
    <n v="0"/>
    <n v="0"/>
    <x v="0"/>
    <n v="0"/>
    <x v="1"/>
    <n v="0"/>
    <n v="0"/>
    <n v="0"/>
    <n v="0"/>
    <n v="0"/>
    <n v="0"/>
    <n v="0"/>
    <n v="0"/>
  </r>
  <r>
    <s v="Id1332"/>
    <s v="Korhonen"/>
    <n v="0"/>
    <n v="0"/>
    <n v="0"/>
    <n v="0"/>
    <x v="0"/>
    <n v="0"/>
    <x v="1"/>
    <n v="0"/>
    <n v="0"/>
    <n v="0"/>
    <n v="0"/>
    <n v="0"/>
    <n v="0"/>
    <n v="0"/>
    <n v="0"/>
  </r>
  <r>
    <s v="Id1333"/>
    <s v="Kehr"/>
    <n v="0"/>
    <n v="0"/>
    <n v="0"/>
    <n v="0"/>
    <x v="0"/>
    <n v="0"/>
    <x v="1"/>
    <n v="0"/>
    <n v="0"/>
    <n v="0"/>
    <n v="0"/>
    <n v="0"/>
    <n v="0"/>
    <n v="0"/>
    <n v="0"/>
  </r>
  <r>
    <s v="Id1334"/>
    <s v="Montagna"/>
    <n v="0"/>
    <n v="0"/>
    <n v="0"/>
    <n v="0"/>
    <x v="0"/>
    <n v="0"/>
    <x v="1"/>
    <n v="0"/>
    <n v="0"/>
    <n v="0"/>
    <n v="0"/>
    <n v="0"/>
    <n v="0"/>
    <n v="0"/>
    <n v="0"/>
  </r>
  <r>
    <s v="Id1335"/>
    <s v="M√ºller"/>
    <n v="0"/>
    <n v="0"/>
    <n v="0"/>
    <n v="0"/>
    <x v="0"/>
    <n v="0"/>
    <x v="1"/>
    <n v="0"/>
    <n v="0"/>
    <n v="0"/>
    <n v="0"/>
    <n v="0"/>
    <n v="0"/>
    <n v="0"/>
    <n v="0"/>
  </r>
  <r>
    <s v="Id1336"/>
    <s v="Baker"/>
    <n v="0"/>
    <n v="0"/>
    <n v="0"/>
    <n v="0"/>
    <x v="0"/>
    <n v="0"/>
    <x v="1"/>
    <n v="0"/>
    <n v="0"/>
    <n v="0"/>
    <n v="0"/>
    <n v="0"/>
    <n v="0"/>
    <n v="0"/>
    <n v="0"/>
  </r>
  <r>
    <s v="Id1337"/>
    <s v="Sidebottom"/>
    <n v="0"/>
    <n v="0"/>
    <n v="0"/>
    <n v="0"/>
    <x v="0"/>
    <n v="0"/>
    <x v="1"/>
    <n v="0"/>
    <n v="0"/>
    <n v="0"/>
    <n v="0"/>
    <n v="0"/>
    <n v="0"/>
    <n v="0"/>
    <n v="0"/>
  </r>
  <r>
    <s v="Id1338"/>
    <s v="Johnson"/>
    <n v="0"/>
    <n v="0"/>
    <n v="0"/>
    <n v="0"/>
    <x v="0"/>
    <n v="0"/>
    <x v="1"/>
    <n v="0"/>
    <n v="0"/>
    <n v="0"/>
    <n v="0"/>
    <n v="0"/>
    <n v="0"/>
    <n v="0"/>
    <n v="0"/>
  </r>
  <r>
    <s v="Id1339"/>
    <s v="Morris"/>
    <n v="0"/>
    <n v="0"/>
    <n v="0"/>
    <n v="0"/>
    <x v="0"/>
    <n v="0"/>
    <x v="1"/>
    <n v="0"/>
    <n v="0"/>
    <n v="0"/>
    <n v="0"/>
    <n v="0"/>
    <n v="0"/>
    <n v="0"/>
    <n v="0"/>
  </r>
  <r>
    <s v="Id1340"/>
    <s v="Chaisson"/>
    <n v="0"/>
    <n v="0"/>
    <n v="0"/>
    <n v="0"/>
    <x v="0"/>
    <n v="0"/>
    <x v="1"/>
    <n v="0"/>
    <n v="0"/>
    <n v="0"/>
    <n v="0"/>
    <n v="0"/>
    <n v="0"/>
    <n v="0"/>
    <n v="0"/>
  </r>
  <r>
    <s v="Id1341"/>
    <s v="Pigott"/>
    <n v="0"/>
    <n v="0"/>
    <n v="0"/>
    <n v="0"/>
    <x v="0"/>
    <n v="0"/>
    <x v="1"/>
    <n v="0"/>
    <n v="0"/>
    <n v="0"/>
    <n v="0"/>
    <n v="0"/>
    <n v="0"/>
    <n v="0"/>
    <n v="0"/>
  </r>
  <r>
    <s v="Id1342"/>
    <s v="Cochrane"/>
    <n v="0"/>
    <n v="0"/>
    <n v="0"/>
    <n v="0"/>
    <x v="0"/>
    <n v="0"/>
    <x v="1"/>
    <n v="0"/>
    <n v="0"/>
    <n v="0"/>
    <n v="0"/>
    <n v="0"/>
    <n v="0"/>
    <n v="0"/>
    <n v="0"/>
  </r>
  <r>
    <s v="Id1343"/>
    <s v="Armitage"/>
    <n v="0"/>
    <n v="0"/>
    <n v="0"/>
    <n v="0"/>
    <x v="0"/>
    <n v="0"/>
    <x v="1"/>
    <n v="0"/>
    <n v="0"/>
    <n v="0"/>
    <n v="0"/>
    <n v="0"/>
    <n v="0"/>
    <n v="0"/>
    <n v="0"/>
  </r>
  <r>
    <s v="Id1344"/>
    <s v="Shen"/>
    <n v="0"/>
    <n v="0"/>
    <n v="0"/>
    <n v="0"/>
    <x v="0"/>
    <n v="0"/>
    <x v="1"/>
    <n v="0"/>
    <n v="0"/>
    <n v="0"/>
    <n v="0"/>
    <n v="0"/>
    <n v="0"/>
    <n v="0"/>
    <n v="0"/>
  </r>
  <r>
    <s v="Id1345"/>
    <s v="O'Kelly"/>
    <n v="0"/>
    <n v="0"/>
    <n v="0"/>
    <n v="0"/>
    <x v="0"/>
    <n v="0"/>
    <x v="1"/>
    <n v="0"/>
    <n v="0"/>
    <n v="0"/>
    <n v="0"/>
    <n v="0"/>
    <n v="0"/>
    <n v="0"/>
    <n v="0"/>
  </r>
  <r>
    <s v="Id1346"/>
    <s v="Huff"/>
    <n v="0"/>
    <n v="0"/>
    <n v="0"/>
    <n v="0"/>
    <x v="0"/>
    <n v="0"/>
    <x v="1"/>
    <n v="0"/>
    <n v="0"/>
    <n v="0"/>
    <n v="0"/>
    <n v="0"/>
    <n v="0"/>
    <n v="0"/>
    <n v="0"/>
  </r>
  <r>
    <s v="Id1347"/>
    <s v="Dye"/>
    <n v="0"/>
    <n v="0"/>
    <n v="0"/>
    <n v="0"/>
    <x v="0"/>
    <n v="0"/>
    <x v="1"/>
    <n v="0"/>
    <n v="0"/>
    <n v="0"/>
    <n v="0"/>
    <n v="0"/>
    <n v="0"/>
    <n v="0"/>
    <n v="0"/>
  </r>
  <r>
    <s v="Id1348"/>
    <s v="Willard"/>
    <n v="0"/>
    <n v="0"/>
    <n v="0"/>
    <n v="0"/>
    <x v="0"/>
    <n v="0"/>
    <x v="1"/>
    <n v="0"/>
    <n v="0"/>
    <n v="0"/>
    <n v="0"/>
    <n v="0"/>
    <n v="0"/>
    <n v="0"/>
    <n v="0"/>
  </r>
  <r>
    <s v="Id1349"/>
    <s v="D'Addario"/>
    <n v="0"/>
    <n v="0"/>
    <n v="0"/>
    <n v="0"/>
    <x v="0"/>
    <n v="0"/>
    <x v="1"/>
    <n v="0"/>
    <n v="0"/>
    <n v="0"/>
    <n v="0"/>
    <n v="0"/>
    <n v="0"/>
    <n v="0"/>
    <n v="0"/>
  </r>
  <r>
    <s v="Id1350"/>
    <s v="Buchanan"/>
    <n v="0"/>
    <n v="0"/>
    <n v="0"/>
    <n v="0"/>
    <x v="0"/>
    <n v="0"/>
    <x v="1"/>
    <n v="0"/>
    <n v="0"/>
    <n v="0"/>
    <n v="0"/>
    <n v="0"/>
    <n v="0"/>
    <n v="0"/>
    <n v="0"/>
  </r>
  <r>
    <s v="Id1351"/>
    <s v="Clark"/>
    <n v="0"/>
    <n v="0"/>
    <n v="0"/>
    <n v="0"/>
    <x v="0"/>
    <n v="0"/>
    <x v="1"/>
    <n v="0"/>
    <n v="0"/>
    <n v="0"/>
    <n v="0"/>
    <n v="0"/>
    <n v="0"/>
    <n v="0"/>
    <n v="0"/>
  </r>
  <r>
    <s v="Id1352"/>
    <s v="Waterson"/>
    <n v="0"/>
    <n v="0"/>
    <n v="0"/>
    <n v="0"/>
    <x v="0"/>
    <n v="0"/>
    <x v="1"/>
    <n v="0"/>
    <n v="0"/>
    <n v="0"/>
    <n v="0"/>
    <n v="0"/>
    <n v="0"/>
    <n v="0"/>
    <n v="0"/>
  </r>
  <r>
    <s v="Id1353"/>
    <s v="Piras"/>
    <n v="0"/>
    <n v="0"/>
    <n v="0"/>
    <n v="0"/>
    <x v="0"/>
    <n v="0"/>
    <x v="1"/>
    <n v="0"/>
    <n v="0"/>
    <n v="0"/>
    <n v="0"/>
    <n v="0"/>
    <n v="0"/>
    <n v="0"/>
    <n v="0"/>
  </r>
  <r>
    <s v="Id1354"/>
    <s v="Olson"/>
    <n v="0"/>
    <n v="0"/>
    <n v="0"/>
    <n v="0"/>
    <x v="0"/>
    <n v="0"/>
    <x v="1"/>
    <n v="0"/>
    <n v="0"/>
    <n v="0"/>
    <n v="0"/>
    <n v="0"/>
    <n v="0"/>
    <n v="0"/>
    <n v="0"/>
  </r>
  <r>
    <s v="Id1355"/>
    <s v="Manfredi"/>
    <n v="0"/>
    <n v="0"/>
    <n v="0"/>
    <n v="0"/>
    <x v="0"/>
    <n v="0"/>
    <x v="1"/>
    <n v="0"/>
    <n v="0"/>
    <n v="0"/>
    <n v="0"/>
    <n v="0"/>
    <n v="0"/>
    <n v="0"/>
    <n v="0"/>
  </r>
  <r>
    <s v="Id1356"/>
    <s v="Landberg"/>
    <n v="0"/>
    <n v="0"/>
    <n v="0"/>
    <n v="0"/>
    <x v="0"/>
    <n v="0"/>
    <x v="1"/>
    <n v="0"/>
    <n v="0"/>
    <n v="0"/>
    <n v="0"/>
    <n v="0"/>
    <n v="0"/>
    <n v="0"/>
    <n v="0"/>
  </r>
  <r>
    <s v="Id1357"/>
    <s v="Flynn"/>
    <n v="0"/>
    <n v="0"/>
    <n v="0"/>
    <n v="0"/>
    <x v="0"/>
    <n v="0"/>
    <x v="1"/>
    <n v="0"/>
    <n v="0"/>
    <n v="0"/>
    <n v="0"/>
    <n v="0"/>
    <n v="0"/>
    <n v="0"/>
    <n v="0"/>
  </r>
  <r>
    <s v="Id1358"/>
    <s v="Bishop"/>
    <n v="0"/>
    <n v="0"/>
    <n v="0"/>
    <n v="0"/>
    <x v="0"/>
    <n v="0"/>
    <x v="1"/>
    <n v="0"/>
    <n v="0"/>
    <n v="0"/>
    <n v="0"/>
    <n v="0"/>
    <n v="0"/>
    <n v="0"/>
    <n v="0"/>
  </r>
  <r>
    <s v="Id1359"/>
    <s v="Devitt"/>
    <n v="0"/>
    <n v="0"/>
    <n v="0"/>
    <n v="0"/>
    <x v="0"/>
    <n v="0"/>
    <x v="1"/>
    <n v="0"/>
    <n v="0"/>
    <n v="0"/>
    <n v="0"/>
    <n v="0"/>
    <n v="0"/>
    <n v="0"/>
    <n v="0"/>
  </r>
  <r>
    <s v="Id1360"/>
    <s v="Lynch"/>
    <n v="0"/>
    <n v="0"/>
    <n v="0"/>
    <n v="0"/>
    <x v="0"/>
    <n v="0"/>
    <x v="1"/>
    <n v="0"/>
    <n v="0"/>
    <n v="0"/>
    <n v="0"/>
    <n v="0"/>
    <n v="0"/>
    <n v="0"/>
    <n v="0"/>
  </r>
  <r>
    <s v="Id1361"/>
    <s v="Tramontano"/>
    <n v="0"/>
    <n v="0"/>
    <n v="0"/>
    <n v="0"/>
    <x v="0"/>
    <n v="0"/>
    <x v="1"/>
    <n v="0"/>
    <n v="0"/>
    <n v="0"/>
    <n v="0"/>
    <n v="0"/>
    <n v="0"/>
    <n v="0"/>
    <n v="0"/>
  </r>
  <r>
    <s v="Id1362"/>
    <s v="Davidson"/>
    <n v="0"/>
    <n v="0"/>
    <n v="0"/>
    <n v="0"/>
    <x v="0"/>
    <n v="0"/>
    <x v="1"/>
    <n v="0"/>
    <n v="0"/>
    <n v="0"/>
    <n v="0"/>
    <n v="0"/>
    <n v="0"/>
    <n v="0"/>
    <n v="0"/>
  </r>
  <r>
    <s v="Id1363"/>
    <s v="Burke"/>
    <n v="0"/>
    <n v="0"/>
    <n v="0"/>
    <n v="0"/>
    <x v="0"/>
    <n v="0"/>
    <x v="1"/>
    <n v="0"/>
    <n v="0"/>
    <n v="0"/>
    <n v="0"/>
    <n v="0"/>
    <n v="0"/>
    <n v="0"/>
    <n v="0"/>
  </r>
  <r>
    <s v="Id1364"/>
    <s v="McGraw"/>
    <n v="0"/>
    <n v="0"/>
    <n v="0"/>
    <n v="0"/>
    <x v="0"/>
    <n v="0"/>
    <x v="1"/>
    <n v="0"/>
    <n v="0"/>
    <n v="0"/>
    <n v="0"/>
    <n v="0"/>
    <n v="0"/>
    <n v="0"/>
    <n v="0"/>
  </r>
  <r>
    <s v="Id1365"/>
    <s v="Fellure"/>
    <n v="0"/>
    <n v="0"/>
    <n v="0"/>
    <n v="0"/>
    <x v="0"/>
    <n v="0"/>
    <x v="1"/>
    <n v="0"/>
    <n v="0"/>
    <n v="0"/>
    <n v="0"/>
    <n v="0"/>
    <n v="0"/>
    <n v="0"/>
    <n v="0"/>
  </r>
  <r>
    <s v="Id1366"/>
    <s v="Sanford"/>
    <n v="0"/>
    <n v="0"/>
    <n v="0"/>
    <n v="0"/>
    <x v="0"/>
    <n v="0"/>
    <x v="1"/>
    <n v="0"/>
    <n v="0"/>
    <n v="0"/>
    <n v="0"/>
    <n v="0"/>
    <n v="0"/>
    <n v="0"/>
    <n v="0"/>
  </r>
  <r>
    <s v="Id1367"/>
    <s v="Wrenn"/>
    <n v="0"/>
    <n v="0"/>
    <n v="0"/>
    <n v="0"/>
    <x v="0"/>
    <n v="0"/>
    <x v="1"/>
    <n v="0"/>
    <n v="0"/>
    <n v="0"/>
    <n v="0"/>
    <n v="0"/>
    <n v="0"/>
    <n v="0"/>
    <n v="0"/>
  </r>
  <r>
    <s v="Id1368"/>
    <s v="Lindsey"/>
    <n v="0"/>
    <n v="0"/>
    <n v="0"/>
    <n v="0"/>
    <x v="0"/>
    <n v="0"/>
    <x v="1"/>
    <n v="0"/>
    <n v="0"/>
    <n v="0"/>
    <n v="0"/>
    <n v="0"/>
    <n v="0"/>
    <n v="0"/>
    <n v="0"/>
  </r>
  <r>
    <s v="Id1369"/>
    <s v="Krueger"/>
    <n v="0"/>
    <n v="0"/>
    <n v="0"/>
    <n v="0"/>
    <x v="0"/>
    <n v="0"/>
    <x v="1"/>
    <n v="0"/>
    <n v="0"/>
    <n v="0"/>
    <n v="0"/>
    <n v="0"/>
    <n v="0"/>
    <n v="0"/>
    <n v="0"/>
  </r>
  <r>
    <s v="Id1370"/>
    <s v="Babler"/>
    <n v="0"/>
    <n v="0"/>
    <n v="0"/>
    <n v="0"/>
    <x v="0"/>
    <n v="0"/>
    <x v="1"/>
    <n v="0"/>
    <n v="0"/>
    <n v="0"/>
    <n v="0"/>
    <n v="0"/>
    <n v="0"/>
    <n v="0"/>
    <n v="0"/>
  </r>
  <r>
    <s v="Id1371"/>
    <s v="Brezenski"/>
    <n v="0"/>
    <n v="0"/>
    <n v="0"/>
    <n v="0"/>
    <x v="0"/>
    <n v="0"/>
    <x v="1"/>
    <n v="0"/>
    <n v="0"/>
    <n v="0"/>
    <n v="0"/>
    <n v="0"/>
    <n v="0"/>
    <n v="0"/>
    <n v="0"/>
  </r>
  <r>
    <s v="Id1372"/>
    <s v="Marschner"/>
    <n v="0"/>
    <n v="0"/>
    <n v="0"/>
    <n v="0"/>
    <x v="0"/>
    <n v="0"/>
    <x v="1"/>
    <n v="0"/>
    <n v="0"/>
    <n v="0"/>
    <n v="0"/>
    <n v="0"/>
    <n v="0"/>
    <n v="0"/>
    <n v="0"/>
  </r>
  <r>
    <s v="Id1373"/>
    <s v="King"/>
    <n v="0"/>
    <n v="0"/>
    <n v="0"/>
    <n v="0"/>
    <x v="0"/>
    <n v="0"/>
    <x v="1"/>
    <n v="0"/>
    <n v="0"/>
    <n v="0"/>
    <n v="0"/>
    <n v="0"/>
    <n v="0"/>
    <n v="0"/>
    <n v="0"/>
  </r>
  <r>
    <s v="Id1374"/>
    <s v="Montez"/>
    <n v="0"/>
    <n v="0"/>
    <n v="0"/>
    <n v="0"/>
    <x v="0"/>
    <n v="0"/>
    <x v="1"/>
    <n v="0"/>
    <n v="0"/>
    <n v="0"/>
    <n v="0"/>
    <n v="0"/>
    <n v="0"/>
    <n v="0"/>
    <n v="0"/>
  </r>
  <r>
    <s v="Id1375"/>
    <s v="Campbell"/>
    <n v="0"/>
    <n v="0"/>
    <n v="0"/>
    <n v="0"/>
    <x v="0"/>
    <n v="0"/>
    <x v="1"/>
    <n v="0"/>
    <n v="0"/>
    <n v="0"/>
    <n v="0"/>
    <n v="0"/>
    <n v="0"/>
    <n v="0"/>
    <n v="0"/>
  </r>
  <r>
    <s v="Id1376"/>
    <s v="Hurt"/>
    <n v="0"/>
    <n v="0"/>
    <n v="0"/>
    <n v="0"/>
    <x v="0"/>
    <n v="0"/>
    <x v="1"/>
    <n v="0"/>
    <n v="0"/>
    <n v="0"/>
    <n v="0"/>
    <n v="0"/>
    <n v="0"/>
    <n v="0"/>
    <n v="0"/>
  </r>
  <r>
    <s v="Id1377"/>
    <s v="Garey"/>
    <n v="0"/>
    <n v="0"/>
    <n v="0"/>
    <n v="0"/>
    <x v="0"/>
    <n v="0"/>
    <x v="1"/>
    <n v="0"/>
    <n v="0"/>
    <n v="0"/>
    <n v="0"/>
    <n v="0"/>
    <n v="0"/>
    <n v="0"/>
    <n v="0"/>
  </r>
  <r>
    <s v="Id1378"/>
    <s v="Reddy"/>
    <n v="0"/>
    <n v="0"/>
    <n v="0"/>
    <n v="0"/>
    <x v="0"/>
    <n v="0"/>
    <x v="1"/>
    <n v="0"/>
    <n v="0"/>
    <n v="0"/>
    <n v="0"/>
    <n v="0"/>
    <n v="0"/>
    <n v="0"/>
    <n v="0"/>
  </r>
  <r>
    <s v="Id1379"/>
    <s v="Mueller"/>
    <n v="0"/>
    <n v="0"/>
    <n v="0"/>
    <n v="0"/>
    <x v="0"/>
    <n v="0"/>
    <x v="1"/>
    <n v="0"/>
    <n v="0"/>
    <n v="0"/>
    <n v="0"/>
    <n v="0"/>
    <n v="0"/>
    <n v="0"/>
    <n v="0"/>
  </r>
  <r>
    <s v="Id1380"/>
    <s v="Julia"/>
    <n v="0"/>
    <n v="0"/>
    <n v="0"/>
    <n v="0"/>
    <x v="0"/>
    <n v="0"/>
    <x v="1"/>
    <n v="0"/>
    <n v="0"/>
    <n v="0"/>
    <n v="0"/>
    <n v="0"/>
    <n v="0"/>
    <n v="0"/>
    <n v="0"/>
  </r>
  <r>
    <s v="Id1381"/>
    <s v="Uribe"/>
    <n v="0"/>
    <n v="0"/>
    <n v="0"/>
    <n v="0"/>
    <x v="0"/>
    <n v="0"/>
    <x v="1"/>
    <n v="0"/>
    <n v="0"/>
    <n v="0"/>
    <n v="0"/>
    <n v="0"/>
    <n v="0"/>
    <n v="0"/>
    <n v="0"/>
  </r>
  <r>
    <s v="Id1382"/>
    <s v="Hand"/>
    <n v="0"/>
    <n v="0"/>
    <n v="0"/>
    <n v="0"/>
    <x v="0"/>
    <n v="0"/>
    <x v="1"/>
    <n v="0"/>
    <n v="0"/>
    <n v="0"/>
    <n v="0"/>
    <n v="0"/>
    <n v="0"/>
    <n v="0"/>
    <n v="0"/>
  </r>
  <r>
    <s v="Id1383"/>
    <s v="Petersen"/>
    <n v="0"/>
    <n v="0"/>
    <n v="0"/>
    <n v="0"/>
    <x v="0"/>
    <n v="0"/>
    <x v="1"/>
    <n v="0"/>
    <n v="0"/>
    <n v="0"/>
    <n v="0"/>
    <n v="0"/>
    <n v="0"/>
    <n v="0"/>
    <n v="0"/>
  </r>
  <r>
    <s v="Id1384"/>
    <s v="Mac-Thiong"/>
    <n v="0"/>
    <n v="0"/>
    <n v="0"/>
    <n v="0"/>
    <x v="0"/>
    <n v="0"/>
    <x v="1"/>
    <n v="0"/>
    <n v="0"/>
    <n v="0"/>
    <n v="0"/>
    <n v="0"/>
    <n v="0"/>
    <n v="0"/>
    <n v="0"/>
  </r>
  <r>
    <s v="Id1385"/>
    <s v="Walker"/>
    <n v="0"/>
    <n v="0"/>
    <n v="0"/>
    <n v="0"/>
    <x v="0"/>
    <n v="0"/>
    <x v="1"/>
    <n v="0"/>
    <n v="0"/>
    <n v="0"/>
    <n v="0"/>
    <n v="0"/>
    <n v="0"/>
    <n v="0"/>
    <n v="0"/>
  </r>
  <r>
    <s v="Id1386"/>
    <s v="Steidl"/>
    <n v="0"/>
    <n v="0"/>
    <n v="0"/>
    <n v="0"/>
    <x v="0"/>
    <n v="0"/>
    <x v="1"/>
    <n v="0"/>
    <n v="0"/>
    <n v="0"/>
    <n v="0"/>
    <n v="0"/>
    <n v="0"/>
    <n v="0"/>
    <n v="0"/>
  </r>
  <r>
    <s v="Id1387"/>
    <s v="Rose"/>
    <n v="0"/>
    <n v="0"/>
    <n v="0"/>
    <n v="0"/>
    <x v="0"/>
    <n v="0"/>
    <x v="1"/>
    <n v="0"/>
    <n v="0"/>
    <n v="0"/>
    <n v="0"/>
    <n v="0"/>
    <n v="0"/>
    <n v="0"/>
    <n v="0"/>
  </r>
  <r>
    <s v="Id1388"/>
    <s v="Alderfer"/>
    <n v="0"/>
    <n v="0"/>
    <n v="0"/>
    <n v="0"/>
    <x v="0"/>
    <n v="0"/>
    <x v="1"/>
    <n v="0"/>
    <n v="0"/>
    <n v="0"/>
    <n v="0"/>
    <n v="0"/>
    <n v="0"/>
    <n v="0"/>
    <n v="0"/>
  </r>
  <r>
    <s v="Id1389"/>
    <s v="Ryland"/>
    <n v="0"/>
    <n v="0"/>
    <n v="0"/>
    <n v="0"/>
    <x v="0"/>
    <n v="0"/>
    <x v="1"/>
    <n v="0"/>
    <n v="0"/>
    <n v="0"/>
    <n v="0"/>
    <n v="0"/>
    <n v="0"/>
    <n v="0"/>
    <n v="0"/>
  </r>
  <r>
    <s v="Id1390"/>
    <s v="Bethea"/>
    <n v="0"/>
    <n v="0"/>
    <n v="0"/>
    <n v="0"/>
    <x v="0"/>
    <n v="0"/>
    <x v="1"/>
    <n v="0"/>
    <n v="0"/>
    <n v="0"/>
    <n v="0"/>
    <n v="0"/>
    <n v="0"/>
    <n v="0"/>
    <n v="0"/>
  </r>
  <r>
    <s v="Id1391"/>
    <s v="Kelly"/>
    <n v="0"/>
    <n v="0"/>
    <n v="0"/>
    <n v="0"/>
    <x v="0"/>
    <n v="0"/>
    <x v="1"/>
    <n v="0"/>
    <n v="0"/>
    <n v="0"/>
    <n v="0"/>
    <n v="0"/>
    <n v="0"/>
    <n v="0"/>
    <n v="0"/>
  </r>
  <r>
    <s v="Id1392"/>
    <s v="Blois"/>
    <n v="0"/>
    <n v="0"/>
    <n v="0"/>
    <n v="0"/>
    <x v="0"/>
    <n v="0"/>
    <x v="1"/>
    <n v="0"/>
    <n v="0"/>
    <n v="0"/>
    <n v="0"/>
    <n v="0"/>
    <n v="0"/>
    <n v="0"/>
    <n v="0"/>
  </r>
  <r>
    <s v="Id1393"/>
    <s v="Dayton"/>
    <n v="0"/>
    <n v="0"/>
    <n v="0"/>
    <n v="0"/>
    <x v="0"/>
    <n v="0"/>
    <x v="1"/>
    <n v="0"/>
    <n v="0"/>
    <n v="0"/>
    <n v="0"/>
    <n v="0"/>
    <n v="0"/>
    <n v="0"/>
    <n v="0"/>
  </r>
  <r>
    <s v="Id1394"/>
    <s v="Cloud"/>
    <n v="0"/>
    <n v="0"/>
    <n v="0"/>
    <n v="0"/>
    <x v="0"/>
    <n v="0"/>
    <x v="1"/>
    <n v="0"/>
    <n v="0"/>
    <n v="0"/>
    <n v="0"/>
    <n v="0"/>
    <n v="0"/>
    <n v="0"/>
    <n v="0"/>
  </r>
  <r>
    <s v="Id1395"/>
    <s v="Betournay"/>
    <n v="0"/>
    <n v="0"/>
    <n v="0"/>
    <n v="0"/>
    <x v="0"/>
    <n v="0"/>
    <x v="1"/>
    <n v="0"/>
    <n v="0"/>
    <n v="0"/>
    <n v="0"/>
    <n v="0"/>
    <n v="0"/>
    <n v="0"/>
    <n v="0"/>
  </r>
  <r>
    <s v="Id1396"/>
    <s v="Temple"/>
    <n v="0"/>
    <n v="0"/>
    <n v="0"/>
    <n v="0"/>
    <x v="0"/>
    <n v="0"/>
    <x v="1"/>
    <n v="0"/>
    <n v="0"/>
    <n v="0"/>
    <n v="0"/>
    <n v="0"/>
    <n v="0"/>
    <n v="0"/>
    <n v="0"/>
  </r>
  <r>
    <s v="Id1397"/>
    <s v="Rollie"/>
    <n v="0"/>
    <n v="0"/>
    <n v="0"/>
    <n v="0"/>
    <x v="0"/>
    <n v="0"/>
    <x v="1"/>
    <n v="0"/>
    <n v="0"/>
    <n v="0"/>
    <n v="0"/>
    <n v="0"/>
    <n v="0"/>
    <n v="0"/>
    <n v="0"/>
  </r>
  <r>
    <s v="Id1398"/>
    <s v="Roybal"/>
    <n v="0"/>
    <n v="0"/>
    <n v="0"/>
    <n v="0"/>
    <x v="0"/>
    <n v="0"/>
    <x v="1"/>
    <n v="0"/>
    <n v="0"/>
    <n v="0"/>
    <n v="0"/>
    <n v="0"/>
    <n v="0"/>
    <n v="0"/>
    <n v="0"/>
  </r>
  <r>
    <s v="Id1399"/>
    <s v="Turgeon"/>
    <n v="0"/>
    <n v="0"/>
    <n v="0"/>
    <n v="0"/>
    <x v="0"/>
    <n v="0"/>
    <x v="1"/>
    <n v="0"/>
    <n v="0"/>
    <n v="0"/>
    <n v="0"/>
    <n v="0"/>
    <n v="0"/>
    <n v="0"/>
    <n v="0"/>
  </r>
  <r>
    <s v="Id1400"/>
    <s v="Deingenis"/>
    <n v="0"/>
    <n v="0"/>
    <n v="0"/>
    <n v="0"/>
    <x v="0"/>
    <n v="0"/>
    <x v="1"/>
    <n v="0"/>
    <n v="0"/>
    <n v="0"/>
    <n v="0"/>
    <n v="0"/>
    <n v="0"/>
    <n v="0"/>
    <n v="0"/>
  </r>
  <r>
    <s v="Id1401"/>
    <s v="Hodge"/>
    <n v="0"/>
    <n v="0"/>
    <n v="0"/>
    <n v="0"/>
    <x v="0"/>
    <n v="0"/>
    <x v="1"/>
    <n v="0"/>
    <n v="0"/>
    <n v="0"/>
    <n v="0"/>
    <n v="0"/>
    <n v="0"/>
    <n v="0"/>
    <n v="0"/>
  </r>
  <r>
    <s v="Id1402"/>
    <s v="Gibbs"/>
    <n v="0"/>
    <n v="0"/>
    <n v="0"/>
    <n v="0"/>
    <x v="0"/>
    <n v="0"/>
    <x v="1"/>
    <n v="0"/>
    <n v="0"/>
    <n v="0"/>
    <n v="0"/>
    <n v="0"/>
    <n v="0"/>
    <n v="0"/>
    <n v="0"/>
  </r>
  <r>
    <s v="Id1403"/>
    <s v="Trom"/>
    <n v="0"/>
    <n v="0"/>
    <n v="0"/>
    <n v="0"/>
    <x v="0"/>
    <n v="0"/>
    <x v="1"/>
    <n v="0"/>
    <n v="0"/>
    <n v="0"/>
    <n v="0"/>
    <n v="0"/>
    <n v="0"/>
    <n v="0"/>
    <n v="0"/>
  </r>
  <r>
    <s v="Id1404"/>
    <s v="Sizer"/>
    <n v="0"/>
    <n v="0"/>
    <n v="0"/>
    <n v="0"/>
    <x v="0"/>
    <n v="0"/>
    <x v="1"/>
    <n v="0"/>
    <n v="0"/>
    <n v="0"/>
    <n v="0"/>
    <n v="0"/>
    <n v="0"/>
    <n v="0"/>
    <n v="0"/>
  </r>
  <r>
    <s v="Id1405"/>
    <s v="Ellison"/>
    <n v="0"/>
    <n v="0"/>
    <n v="0"/>
    <n v="0"/>
    <x v="0"/>
    <n v="0"/>
    <x v="1"/>
    <n v="0"/>
    <n v="0"/>
    <n v="0"/>
    <n v="0"/>
    <n v="0"/>
    <n v="0"/>
    <n v="0"/>
    <n v="0"/>
  </r>
  <r>
    <s v="Id1406"/>
    <s v="Sulkowski"/>
    <n v="0"/>
    <n v="0"/>
    <n v="0"/>
    <n v="0"/>
    <x v="0"/>
    <n v="0"/>
    <x v="1"/>
    <n v="0"/>
    <n v="0"/>
    <n v="0"/>
    <n v="0"/>
    <n v="0"/>
    <n v="0"/>
    <n v="0"/>
    <n v="0"/>
  </r>
  <r>
    <s v="Id1407"/>
    <s v="Maringo"/>
    <n v="0"/>
    <n v="0"/>
    <n v="0"/>
    <n v="0"/>
    <x v="0"/>
    <n v="0"/>
    <x v="1"/>
    <n v="0"/>
    <n v="0"/>
    <n v="0"/>
    <n v="0"/>
    <n v="0"/>
    <n v="0"/>
    <n v="0"/>
    <n v="0"/>
  </r>
  <r>
    <s v="Id1408"/>
    <s v="Lattin"/>
    <n v="0"/>
    <n v="0"/>
    <n v="0"/>
    <n v="0"/>
    <x v="0"/>
    <n v="0"/>
    <x v="1"/>
    <n v="0"/>
    <n v="0"/>
    <n v="0"/>
    <n v="0"/>
    <n v="0"/>
    <n v="0"/>
    <n v="0"/>
    <n v="0"/>
  </r>
  <r>
    <s v="Id1409"/>
    <s v="Deblander"/>
    <n v="0"/>
    <n v="0"/>
    <n v="0"/>
    <n v="0"/>
    <x v="0"/>
    <n v="0"/>
    <x v="1"/>
    <n v="0"/>
    <n v="0"/>
    <n v="0"/>
    <n v="0"/>
    <n v="0"/>
    <n v="0"/>
    <n v="0"/>
    <n v="0"/>
  </r>
  <r>
    <s v="Id1410"/>
    <s v="O'Neill"/>
    <n v="0"/>
    <n v="0"/>
    <n v="0"/>
    <n v="0"/>
    <x v="0"/>
    <n v="0"/>
    <x v="1"/>
    <n v="0"/>
    <n v="0"/>
    <n v="0"/>
    <n v="0"/>
    <n v="0"/>
    <n v="0"/>
    <n v="0"/>
    <n v="0"/>
  </r>
  <r>
    <s v="Id1411"/>
    <s v="Davis"/>
    <n v="0"/>
    <n v="0"/>
    <n v="0"/>
    <n v="0"/>
    <x v="0"/>
    <n v="0"/>
    <x v="1"/>
    <n v="0"/>
    <n v="0"/>
    <n v="0"/>
    <n v="0"/>
    <n v="0"/>
    <n v="0"/>
    <n v="0"/>
    <n v="0"/>
  </r>
  <r>
    <s v="Id1412"/>
    <s v="Stanek"/>
    <n v="0"/>
    <n v="0"/>
    <n v="0"/>
    <n v="0"/>
    <x v="0"/>
    <n v="0"/>
    <x v="1"/>
    <n v="0"/>
    <n v="0"/>
    <n v="0"/>
    <n v="0"/>
    <n v="0"/>
    <n v="0"/>
    <n v="0"/>
    <n v="0"/>
  </r>
  <r>
    <s v="Id1413"/>
    <s v="Harris"/>
    <n v="0"/>
    <n v="0"/>
    <n v="0"/>
    <n v="0"/>
    <x v="0"/>
    <n v="0"/>
    <x v="1"/>
    <n v="0"/>
    <n v="0"/>
    <n v="0"/>
    <n v="0"/>
    <n v="0"/>
    <n v="0"/>
    <n v="0"/>
    <n v="0"/>
  </r>
  <r>
    <s v="Id1414"/>
    <s v="Manning"/>
    <n v="0"/>
    <n v="0"/>
    <n v="0"/>
    <n v="0"/>
    <x v="0"/>
    <n v="0"/>
    <x v="1"/>
    <n v="0"/>
    <n v="0"/>
    <n v="0"/>
    <n v="0"/>
    <n v="0"/>
    <n v="0"/>
    <n v="0"/>
    <n v="0"/>
  </r>
  <r>
    <s v="Id1415"/>
    <s v="Barrera Munoz"/>
    <n v="0"/>
    <n v="0"/>
    <n v="0"/>
    <n v="0"/>
    <x v="0"/>
    <n v="0"/>
    <x v="1"/>
    <n v="0"/>
    <n v="0"/>
    <n v="0"/>
    <n v="0"/>
    <n v="0"/>
    <n v="0"/>
    <n v="0"/>
    <n v="0"/>
  </r>
  <r>
    <s v="Id1416"/>
    <s v="Schauwaers"/>
    <n v="0"/>
    <n v="0"/>
    <n v="0"/>
    <n v="0"/>
    <x v="0"/>
    <n v="0"/>
    <x v="1"/>
    <n v="0"/>
    <n v="0"/>
    <n v="0"/>
    <n v="0"/>
    <n v="0"/>
    <n v="0"/>
    <n v="0"/>
    <n v="0"/>
  </r>
  <r>
    <s v="Id1417"/>
    <s v="Hartman"/>
    <n v="0"/>
    <n v="0"/>
    <n v="0"/>
    <n v="0"/>
    <x v="0"/>
    <n v="0"/>
    <x v="1"/>
    <n v="0"/>
    <n v="0"/>
    <n v="0"/>
    <n v="0"/>
    <n v="0"/>
    <n v="0"/>
    <n v="0"/>
    <n v="0"/>
  </r>
  <r>
    <s v="Id1418"/>
    <s v="Fire"/>
    <n v="0"/>
    <n v="0"/>
    <n v="0"/>
    <n v="0"/>
    <x v="0"/>
    <n v="0"/>
    <x v="1"/>
    <n v="0"/>
    <n v="0"/>
    <n v="0"/>
    <n v="0"/>
    <n v="0"/>
    <n v="0"/>
    <n v="0"/>
    <n v="0"/>
  </r>
  <r>
    <s v="Id1419"/>
    <s v="Waliaula"/>
    <n v="0"/>
    <n v="0"/>
    <n v="0"/>
    <n v="0"/>
    <x v="0"/>
    <n v="0"/>
    <x v="1"/>
    <n v="0"/>
    <n v="0"/>
    <n v="0"/>
    <n v="0"/>
    <n v="0"/>
    <n v="0"/>
    <n v="0"/>
    <n v="0"/>
  </r>
  <r>
    <s v="Id1420"/>
    <s v="Blackshear"/>
    <n v="0"/>
    <n v="0"/>
    <n v="0"/>
    <n v="0"/>
    <x v="0"/>
    <n v="0"/>
    <x v="1"/>
    <n v="0"/>
    <n v="0"/>
    <n v="0"/>
    <n v="0"/>
    <n v="0"/>
    <n v="0"/>
    <n v="0"/>
    <n v="0"/>
  </r>
  <r>
    <s v="Id1421"/>
    <s v="Nettik"/>
    <n v="0"/>
    <n v="0"/>
    <n v="0"/>
    <n v="0"/>
    <x v="0"/>
    <n v="0"/>
    <x v="1"/>
    <n v="0"/>
    <n v="0"/>
    <n v="0"/>
    <n v="0"/>
    <n v="0"/>
    <n v="0"/>
    <n v="0"/>
    <n v="0"/>
  </r>
  <r>
    <s v="Id1422"/>
    <s v="Novales"/>
    <n v="0"/>
    <n v="0"/>
    <n v="0"/>
    <n v="0"/>
    <x v="0"/>
    <n v="0"/>
    <x v="1"/>
    <n v="0"/>
    <n v="0"/>
    <n v="0"/>
    <n v="0"/>
    <n v="0"/>
    <n v="0"/>
    <n v="0"/>
    <n v="0"/>
  </r>
  <r>
    <s v="Id1423"/>
    <s v="Rosauer"/>
    <n v="0"/>
    <n v="0"/>
    <n v="0"/>
    <n v="0"/>
    <x v="0"/>
    <n v="0"/>
    <x v="1"/>
    <n v="0"/>
    <n v="0"/>
    <n v="0"/>
    <n v="0"/>
    <n v="0"/>
    <n v="0"/>
    <n v="0"/>
    <n v="0"/>
  </r>
  <r>
    <s v="Id1424"/>
    <s v="Ryder"/>
    <n v="0"/>
    <n v="0"/>
    <n v="0"/>
    <n v="0"/>
    <x v="0"/>
    <n v="0"/>
    <x v="1"/>
    <n v="0"/>
    <n v="0"/>
    <n v="0"/>
    <n v="0"/>
    <n v="0"/>
    <n v="0"/>
    <n v="0"/>
    <n v="0"/>
  </r>
  <r>
    <s v="Id1425"/>
    <s v="Larsen"/>
    <n v="0"/>
    <n v="0"/>
    <n v="0"/>
    <n v="0"/>
    <x v="0"/>
    <n v="0"/>
    <x v="1"/>
    <n v="0"/>
    <n v="0"/>
    <n v="0"/>
    <n v="0"/>
    <n v="0"/>
    <n v="0"/>
    <n v="0"/>
    <n v="0"/>
  </r>
  <r>
    <s v="Id1426"/>
    <s v="Keate"/>
    <n v="0"/>
    <n v="0"/>
    <n v="0"/>
    <n v="0"/>
    <x v="0"/>
    <n v="0"/>
    <x v="1"/>
    <n v="0"/>
    <n v="0"/>
    <n v="0"/>
    <n v="0"/>
    <n v="0"/>
    <n v="0"/>
    <n v="0"/>
    <n v="0"/>
  </r>
  <r>
    <s v="Id1427"/>
    <s v="Williams"/>
    <n v="0"/>
    <n v="0"/>
    <n v="0"/>
    <n v="0"/>
    <x v="0"/>
    <n v="0"/>
    <x v="1"/>
    <n v="0"/>
    <n v="0"/>
    <n v="0"/>
    <n v="0"/>
    <n v="0"/>
    <n v="0"/>
    <n v="0"/>
    <n v="0"/>
  </r>
  <r>
    <s v="Id1428"/>
    <s v="Starosciak"/>
    <n v="0"/>
    <n v="0"/>
    <n v="0"/>
    <n v="0"/>
    <x v="0"/>
    <n v="0"/>
    <x v="1"/>
    <n v="0"/>
    <n v="0"/>
    <n v="0"/>
    <n v="0"/>
    <n v="0"/>
    <n v="0"/>
    <n v="0"/>
    <n v="0"/>
  </r>
  <r>
    <s v="Id1429"/>
    <s v="Smith"/>
    <n v="0"/>
    <n v="0"/>
    <n v="0"/>
    <n v="0"/>
    <x v="0"/>
    <n v="0"/>
    <x v="1"/>
    <n v="0"/>
    <n v="0"/>
    <n v="0"/>
    <n v="0"/>
    <n v="0"/>
    <n v="0"/>
    <n v="0"/>
    <n v="0"/>
  </r>
  <r>
    <s v="Id1430"/>
    <s v="Henderson"/>
    <n v="0"/>
    <n v="0"/>
    <n v="0"/>
    <n v="0"/>
    <x v="0"/>
    <n v="0"/>
    <x v="1"/>
    <n v="0"/>
    <n v="0"/>
    <n v="0"/>
    <n v="0"/>
    <n v="0"/>
    <n v="0"/>
    <n v="0"/>
    <n v="0"/>
  </r>
  <r>
    <s v="Id1431"/>
    <s v="Winkelman"/>
    <n v="0"/>
    <n v="0"/>
    <n v="0"/>
    <n v="0"/>
    <x v="0"/>
    <n v="0"/>
    <x v="1"/>
    <n v="0"/>
    <n v="0"/>
    <n v="0"/>
    <n v="0"/>
    <n v="0"/>
    <n v="0"/>
    <n v="0"/>
    <n v="0"/>
  </r>
  <r>
    <s v="Id1432"/>
    <s v="Monette"/>
    <n v="0"/>
    <n v="0"/>
    <n v="0"/>
    <n v="0"/>
    <x v="0"/>
    <n v="0"/>
    <x v="1"/>
    <n v="0"/>
    <n v="0"/>
    <n v="0"/>
    <n v="0"/>
    <n v="0"/>
    <n v="0"/>
    <n v="0"/>
    <n v="0"/>
  </r>
  <r>
    <s v="Id1433"/>
    <s v="Kramer"/>
    <n v="0"/>
    <n v="0"/>
    <n v="0"/>
    <n v="0"/>
    <x v="0"/>
    <n v="0"/>
    <x v="1"/>
    <n v="0"/>
    <n v="0"/>
    <n v="0"/>
    <n v="0"/>
    <n v="0"/>
    <n v="0"/>
    <n v="0"/>
    <n v="0"/>
  </r>
  <r>
    <s v="Id1434"/>
    <s v="Goldstein"/>
    <n v="0"/>
    <n v="0"/>
    <n v="0"/>
    <n v="0"/>
    <x v="0"/>
    <n v="0"/>
    <x v="1"/>
    <n v="0"/>
    <n v="0"/>
    <n v="0"/>
    <n v="0"/>
    <n v="0"/>
    <n v="0"/>
    <n v="0"/>
    <n v="0"/>
  </r>
  <r>
    <s v="Id1435"/>
    <s v="Gonzalez"/>
    <n v="0"/>
    <n v="0"/>
    <n v="0"/>
    <n v="0"/>
    <x v="0"/>
    <n v="0"/>
    <x v="1"/>
    <n v="0"/>
    <n v="0"/>
    <n v="0"/>
    <n v="0"/>
    <n v="0"/>
    <n v="0"/>
    <n v="0"/>
    <n v="0"/>
  </r>
  <r>
    <s v="Id1436"/>
    <s v="Barrett"/>
    <n v="0"/>
    <n v="0"/>
    <n v="0"/>
    <n v="0"/>
    <x v="0"/>
    <n v="0"/>
    <x v="1"/>
    <n v="0"/>
    <n v="0"/>
    <n v="0"/>
    <n v="0"/>
    <n v="0"/>
    <n v="0"/>
    <n v="0"/>
    <n v="0"/>
  </r>
  <r>
    <s v="Id1437"/>
    <s v="Irwin"/>
    <n v="0"/>
    <n v="0"/>
    <n v="0"/>
    <n v="0"/>
    <x v="0"/>
    <n v="0"/>
    <x v="1"/>
    <n v="0"/>
    <n v="0"/>
    <n v="0"/>
    <n v="0"/>
    <n v="0"/>
    <n v="0"/>
    <n v="0"/>
    <n v="0"/>
  </r>
  <r>
    <s v="Id1438"/>
    <s v="Glenn"/>
    <n v="0"/>
    <n v="0"/>
    <n v="0"/>
    <n v="0"/>
    <x v="0"/>
    <n v="0"/>
    <x v="1"/>
    <n v="0"/>
    <n v="0"/>
    <n v="0"/>
    <n v="0"/>
    <n v="0"/>
    <n v="0"/>
    <n v="0"/>
    <n v="0"/>
  </r>
  <r>
    <s v="Id1439"/>
    <s v="O'Meara"/>
    <n v="0"/>
    <n v="0"/>
    <n v="0"/>
    <n v="0"/>
    <x v="0"/>
    <n v="0"/>
    <x v="1"/>
    <n v="0"/>
    <n v="0"/>
    <n v="0"/>
    <n v="0"/>
    <n v="0"/>
    <n v="0"/>
    <n v="0"/>
    <n v="0"/>
  </r>
  <r>
    <s v="Id1440"/>
    <s v="Budrow"/>
    <n v="0"/>
    <n v="0"/>
    <n v="0"/>
    <n v="0"/>
    <x v="0"/>
    <n v="0"/>
    <x v="1"/>
    <n v="0"/>
    <n v="0"/>
    <n v="0"/>
    <n v="0"/>
    <n v="0"/>
    <n v="0"/>
    <n v="0"/>
    <n v="0"/>
  </r>
  <r>
    <s v="Id1441"/>
    <s v="Anderson"/>
    <n v="0"/>
    <n v="0"/>
    <n v="0"/>
    <n v="0"/>
    <x v="0"/>
    <n v="0"/>
    <x v="1"/>
    <n v="0"/>
    <n v="0"/>
    <n v="0"/>
    <n v="0"/>
    <n v="0"/>
    <n v="0"/>
    <n v="0"/>
    <n v="0"/>
  </r>
  <r>
    <s v="Id1442"/>
    <s v="Douglas"/>
    <n v="0"/>
    <n v="0"/>
    <n v="0"/>
    <n v="0"/>
    <x v="0"/>
    <n v="0"/>
    <x v="1"/>
    <n v="0"/>
    <n v="0"/>
    <n v="0"/>
    <n v="0"/>
    <n v="0"/>
    <n v="0"/>
    <n v="0"/>
    <n v="0"/>
  </r>
  <r>
    <s v="Id1443"/>
    <s v="Tecklenburg"/>
    <n v="0"/>
    <n v="0"/>
    <n v="0"/>
    <n v="0"/>
    <x v="0"/>
    <n v="0"/>
    <x v="1"/>
    <n v="0"/>
    <n v="0"/>
    <n v="0"/>
    <n v="0"/>
    <n v="0"/>
    <n v="0"/>
    <n v="0"/>
    <n v="0"/>
  </r>
  <r>
    <s v="Id1444"/>
    <s v="Baker"/>
    <n v="0"/>
    <n v="0"/>
    <n v="0"/>
    <n v="0"/>
    <x v="0"/>
    <n v="0"/>
    <x v="1"/>
    <n v="0"/>
    <n v="0"/>
    <n v="0"/>
    <n v="0"/>
    <n v="0"/>
    <n v="0"/>
    <n v="0"/>
    <n v="0"/>
  </r>
  <r>
    <s v="Id1445"/>
    <s v="Schenck"/>
    <n v="0"/>
    <n v="0"/>
    <n v="0"/>
    <n v="0"/>
    <x v="0"/>
    <n v="0"/>
    <x v="1"/>
    <n v="0"/>
    <n v="0"/>
    <n v="0"/>
    <n v="0"/>
    <n v="0"/>
    <n v="0"/>
    <n v="0"/>
    <n v="0"/>
  </r>
  <r>
    <s v="Id1446"/>
    <s v="Johnson"/>
    <n v="0"/>
    <n v="0"/>
    <n v="0"/>
    <n v="0"/>
    <x v="0"/>
    <n v="0"/>
    <x v="1"/>
    <n v="0"/>
    <n v="0"/>
    <n v="0"/>
    <n v="0"/>
    <n v="0"/>
    <n v="0"/>
    <n v="0"/>
    <n v="0"/>
  </r>
  <r>
    <s v="Id1447"/>
    <s v="Blendell"/>
    <n v="0"/>
    <n v="0"/>
    <n v="0"/>
    <n v="0"/>
    <x v="0"/>
    <n v="0"/>
    <x v="1"/>
    <n v="0"/>
    <n v="0"/>
    <n v="0"/>
    <n v="0"/>
    <n v="0"/>
    <n v="0"/>
    <n v="0"/>
    <n v="0"/>
  </r>
  <r>
    <s v="Id1448"/>
    <s v="Parodi"/>
    <n v="0"/>
    <n v="0"/>
    <n v="0"/>
    <n v="0"/>
    <x v="0"/>
    <n v="0"/>
    <x v="1"/>
    <n v="0"/>
    <n v="0"/>
    <n v="0"/>
    <n v="0"/>
    <n v="0"/>
    <n v="0"/>
    <n v="0"/>
    <n v="0"/>
  </r>
  <r>
    <s v="Id1449"/>
    <s v="Morgan"/>
    <n v="0"/>
    <n v="0"/>
    <n v="0"/>
    <n v="0"/>
    <x v="0"/>
    <n v="0"/>
    <x v="1"/>
    <n v="0"/>
    <n v="0"/>
    <n v="0"/>
    <n v="0"/>
    <n v="0"/>
    <n v="0"/>
    <n v="0"/>
    <n v="0"/>
  </r>
  <r>
    <s v="Id1450"/>
    <s v="Linden"/>
    <n v="0"/>
    <n v="0"/>
    <n v="0"/>
    <n v="0"/>
    <x v="0"/>
    <n v="0"/>
    <x v="1"/>
    <n v="0"/>
    <n v="0"/>
    <n v="0"/>
    <n v="0"/>
    <n v="0"/>
    <n v="0"/>
    <n v="0"/>
    <n v="0"/>
  </r>
  <r>
    <s v="Id1451"/>
    <s v="Horning"/>
    <n v="0"/>
    <n v="0"/>
    <n v="0"/>
    <n v="0"/>
    <x v="0"/>
    <n v="0"/>
    <x v="1"/>
    <n v="0"/>
    <n v="0"/>
    <n v="0"/>
    <n v="0"/>
    <n v="0"/>
    <n v="0"/>
    <n v="0"/>
    <n v="0"/>
  </r>
  <r>
    <s v="Id1452"/>
    <s v="Goode"/>
    <n v="0"/>
    <n v="0"/>
    <n v="0"/>
    <n v="0"/>
    <x v="0"/>
    <n v="0"/>
    <x v="1"/>
    <n v="0"/>
    <n v="0"/>
    <n v="0"/>
    <n v="0"/>
    <n v="0"/>
    <n v="0"/>
    <n v="0"/>
    <n v="0"/>
  </r>
  <r>
    <s v="Id1453"/>
    <s v="Doden"/>
    <n v="0"/>
    <n v="0"/>
    <n v="0"/>
    <n v="0"/>
    <x v="0"/>
    <n v="0"/>
    <x v="1"/>
    <n v="0"/>
    <n v="0"/>
    <n v="0"/>
    <n v="0"/>
    <n v="0"/>
    <n v="0"/>
    <n v="0"/>
    <n v="0"/>
  </r>
  <r>
    <s v="Id1454"/>
    <s v="Groff"/>
    <n v="0"/>
    <n v="0"/>
    <n v="0"/>
    <n v="0"/>
    <x v="0"/>
    <n v="0"/>
    <x v="1"/>
    <n v="0"/>
    <n v="0"/>
    <n v="0"/>
    <n v="0"/>
    <n v="0"/>
    <n v="0"/>
    <n v="0"/>
    <n v="0"/>
  </r>
  <r>
    <s v="Id1455"/>
    <s v="Kuehler"/>
    <n v="0"/>
    <n v="0"/>
    <n v="0"/>
    <n v="0"/>
    <x v="0"/>
    <n v="0"/>
    <x v="1"/>
    <n v="0"/>
    <n v="0"/>
    <n v="0"/>
    <n v="0"/>
    <n v="0"/>
    <n v="0"/>
    <n v="0"/>
    <n v="0"/>
  </r>
  <r>
    <s v="Id1456"/>
    <s v="Daniels"/>
    <n v="0"/>
    <n v="0"/>
    <n v="0"/>
    <n v="0"/>
    <x v="0"/>
    <n v="0"/>
    <x v="1"/>
    <n v="0"/>
    <n v="0"/>
    <n v="0"/>
    <n v="0"/>
    <n v="0"/>
    <n v="0"/>
    <n v="0"/>
    <n v="0"/>
  </r>
  <r>
    <s v="Id1457"/>
    <s v="Gibby"/>
    <n v="0"/>
    <n v="0"/>
    <n v="0"/>
    <n v="0"/>
    <x v="0"/>
    <n v="0"/>
    <x v="1"/>
    <n v="0"/>
    <n v="0"/>
    <n v="0"/>
    <n v="0"/>
    <n v="0"/>
    <n v="0"/>
    <n v="0"/>
    <n v="0"/>
  </r>
  <r>
    <s v="Id1458"/>
    <s v="Busa"/>
    <n v="0"/>
    <n v="0"/>
    <n v="0"/>
    <n v="0"/>
    <x v="0"/>
    <n v="0"/>
    <x v="1"/>
    <n v="0"/>
    <n v="0"/>
    <n v="0"/>
    <n v="0"/>
    <n v="0"/>
    <n v="0"/>
    <n v="0"/>
    <n v="0"/>
  </r>
  <r>
    <s v="Id1459"/>
    <s v="Moyo"/>
    <n v="0"/>
    <n v="0"/>
    <n v="0"/>
    <n v="0"/>
    <x v="0"/>
    <n v="0"/>
    <x v="1"/>
    <n v="0"/>
    <n v="0"/>
    <n v="0"/>
    <n v="0"/>
    <n v="0"/>
    <n v="0"/>
    <n v="0"/>
    <n v="0"/>
  </r>
  <r>
    <s v="Id1460"/>
    <s v="Horn"/>
    <n v="0"/>
    <n v="0"/>
    <n v="0"/>
    <n v="0"/>
    <x v="0"/>
    <n v="0"/>
    <x v="1"/>
    <n v="0"/>
    <n v="0"/>
    <n v="0"/>
    <n v="0"/>
    <n v="0"/>
    <n v="0"/>
    <n v="0"/>
    <n v="0"/>
  </r>
  <r>
    <s v="Id1461"/>
    <s v="Bien"/>
    <n v="0"/>
    <n v="0"/>
    <n v="0"/>
    <n v="0"/>
    <x v="0"/>
    <n v="0"/>
    <x v="1"/>
    <n v="0"/>
    <n v="0"/>
    <n v="0"/>
    <n v="0"/>
    <n v="0"/>
    <n v="0"/>
    <n v="0"/>
    <n v="0"/>
  </r>
  <r>
    <s v="Id1462"/>
    <s v="O'Connor"/>
    <n v="0"/>
    <n v="0"/>
    <n v="0"/>
    <n v="0"/>
    <x v="0"/>
    <n v="0"/>
    <x v="1"/>
    <n v="0"/>
    <n v="0"/>
    <n v="0"/>
    <n v="0"/>
    <n v="0"/>
    <n v="0"/>
    <n v="0"/>
    <n v="0"/>
  </r>
  <r>
    <s v="Id1463"/>
    <s v="Ash"/>
    <n v="0"/>
    <n v="0"/>
    <n v="0"/>
    <n v="0"/>
    <x v="0"/>
    <n v="0"/>
    <x v="1"/>
    <n v="0"/>
    <n v="0"/>
    <n v="0"/>
    <n v="0"/>
    <n v="0"/>
    <n v="0"/>
    <n v="0"/>
    <n v="0"/>
  </r>
  <r>
    <s v="Id1464"/>
    <s v="Do Prado"/>
    <n v="0"/>
    <n v="0"/>
    <n v="0"/>
    <n v="0"/>
    <x v="0"/>
    <n v="0"/>
    <x v="1"/>
    <n v="0"/>
    <n v="0"/>
    <n v="0"/>
    <n v="0"/>
    <n v="0"/>
    <n v="0"/>
    <n v="0"/>
    <n v="0"/>
  </r>
  <r>
    <s v="Id1465"/>
    <s v="Phillips"/>
    <n v="0"/>
    <n v="0"/>
    <n v="0"/>
    <n v="0"/>
    <x v="0"/>
    <n v="0"/>
    <x v="1"/>
    <n v="0"/>
    <n v="0"/>
    <n v="0"/>
    <n v="0"/>
    <n v="0"/>
    <n v="0"/>
    <n v="0"/>
    <n v="0"/>
  </r>
  <r>
    <s v="Id1466"/>
    <s v="Kelly"/>
    <n v="0"/>
    <n v="0"/>
    <n v="0"/>
    <n v="0"/>
    <x v="0"/>
    <n v="0"/>
    <x v="1"/>
    <n v="0"/>
    <n v="0"/>
    <n v="0"/>
    <n v="0"/>
    <n v="0"/>
    <n v="0"/>
    <n v="0"/>
    <n v="0"/>
  </r>
  <r>
    <s v="Id1467"/>
    <s v="Dever"/>
    <n v="0"/>
    <n v="0"/>
    <n v="0"/>
    <n v="0"/>
    <x v="0"/>
    <n v="0"/>
    <x v="1"/>
    <n v="0"/>
    <n v="0"/>
    <n v="0"/>
    <n v="0"/>
    <n v="0"/>
    <n v="0"/>
    <n v="0"/>
    <n v="0"/>
  </r>
  <r>
    <s v="Id1468"/>
    <s v="Horvath"/>
    <n v="0"/>
    <n v="0"/>
    <n v="0"/>
    <n v="0"/>
    <x v="0"/>
    <n v="0"/>
    <x v="1"/>
    <n v="0"/>
    <n v="0"/>
    <n v="0"/>
    <n v="0"/>
    <n v="0"/>
    <n v="0"/>
    <n v="0"/>
    <n v="0"/>
  </r>
  <r>
    <s v="Id1469"/>
    <s v="Danner"/>
    <n v="0"/>
    <n v="0"/>
    <n v="0"/>
    <n v="0"/>
    <x v="0"/>
    <n v="0"/>
    <x v="1"/>
    <n v="0"/>
    <n v="0"/>
    <n v="0"/>
    <n v="0"/>
    <n v="0"/>
    <n v="0"/>
    <n v="0"/>
    <n v="0"/>
  </r>
  <r>
    <s v="Id1470"/>
    <s v="Weiss"/>
    <n v="0"/>
    <n v="0"/>
    <n v="0"/>
    <n v="0"/>
    <x v="0"/>
    <n v="0"/>
    <x v="1"/>
    <n v="0"/>
    <n v="0"/>
    <n v="0"/>
    <n v="0"/>
    <n v="0"/>
    <n v="0"/>
    <n v="0"/>
    <n v="0"/>
  </r>
  <r>
    <s v="Id1471"/>
    <s v="D'Andrea"/>
    <n v="0"/>
    <n v="0"/>
    <n v="0"/>
    <n v="0"/>
    <x v="0"/>
    <n v="0"/>
    <x v="1"/>
    <n v="0"/>
    <n v="0"/>
    <n v="0"/>
    <n v="0"/>
    <n v="0"/>
    <n v="0"/>
    <n v="0"/>
    <n v="0"/>
  </r>
  <r>
    <s v="Id1472"/>
    <s v="Olesky"/>
    <n v="0"/>
    <n v="0"/>
    <n v="0"/>
    <n v="0"/>
    <x v="0"/>
    <n v="0"/>
    <x v="1"/>
    <n v="0"/>
    <n v="0"/>
    <n v="0"/>
    <n v="0"/>
    <n v="0"/>
    <n v="0"/>
    <n v="0"/>
    <n v="0"/>
  </r>
  <r>
    <s v="Id1473"/>
    <s v="Whitcraft"/>
    <n v="0"/>
    <n v="0"/>
    <n v="0"/>
    <n v="0"/>
    <x v="0"/>
    <n v="0"/>
    <x v="1"/>
    <n v="0"/>
    <n v="0"/>
    <n v="0"/>
    <n v="0"/>
    <n v="0"/>
    <n v="0"/>
    <n v="0"/>
    <n v="0"/>
  </r>
  <r>
    <s v="Id1474"/>
    <s v="Salazar"/>
    <n v="0"/>
    <n v="0"/>
    <n v="0"/>
    <n v="0"/>
    <x v="0"/>
    <n v="0"/>
    <x v="1"/>
    <n v="0"/>
    <n v="0"/>
    <n v="0"/>
    <n v="0"/>
    <n v="0"/>
    <n v="0"/>
    <n v="0"/>
    <n v="0"/>
  </r>
  <r>
    <s v="Id1475"/>
    <s v="Todd"/>
    <n v="0"/>
    <n v="0"/>
    <n v="0"/>
    <n v="0"/>
    <x v="0"/>
    <n v="0"/>
    <x v="1"/>
    <n v="0"/>
    <n v="0"/>
    <n v="0"/>
    <n v="0"/>
    <n v="0"/>
    <n v="0"/>
    <n v="0"/>
    <n v="0"/>
  </r>
  <r>
    <s v="Id1476"/>
    <s v="Pond"/>
    <n v="0"/>
    <n v="0"/>
    <n v="0"/>
    <n v="0"/>
    <x v="0"/>
    <n v="0"/>
    <x v="1"/>
    <n v="0"/>
    <n v="0"/>
    <n v="0"/>
    <n v="0"/>
    <n v="0"/>
    <n v="0"/>
    <n v="0"/>
    <n v="0"/>
  </r>
  <r>
    <s v="Id1477"/>
    <s v="Egan"/>
    <n v="0"/>
    <n v="0"/>
    <n v="0"/>
    <n v="0"/>
    <x v="0"/>
    <n v="0"/>
    <x v="1"/>
    <n v="0"/>
    <n v="0"/>
    <n v="0"/>
    <n v="0"/>
    <n v="0"/>
    <n v="0"/>
    <n v="0"/>
    <n v="0"/>
  </r>
  <r>
    <s v="Id1478"/>
    <s v="Bersani"/>
    <n v="0"/>
    <n v="0"/>
    <n v="0"/>
    <n v="0"/>
    <x v="0"/>
    <n v="0"/>
    <x v="1"/>
    <n v="0"/>
    <n v="0"/>
    <n v="0"/>
    <n v="0"/>
    <n v="0"/>
    <n v="0"/>
    <n v="0"/>
    <n v="0"/>
  </r>
  <r>
    <s v="Id1479"/>
    <s v="Creech"/>
    <n v="0"/>
    <n v="0"/>
    <n v="0"/>
    <n v="0"/>
    <x v="0"/>
    <n v="0"/>
    <x v="1"/>
    <n v="0"/>
    <n v="0"/>
    <n v="0"/>
    <n v="0"/>
    <n v="0"/>
    <n v="0"/>
    <n v="0"/>
    <n v="0"/>
  </r>
  <r>
    <s v="Id1480"/>
    <s v="Sudres"/>
    <n v="0"/>
    <n v="0"/>
    <n v="0"/>
    <n v="0"/>
    <x v="0"/>
    <n v="0"/>
    <x v="1"/>
    <n v="0"/>
    <n v="0"/>
    <n v="0"/>
    <n v="0"/>
    <n v="0"/>
    <n v="0"/>
    <n v="0"/>
    <n v="0"/>
  </r>
  <r>
    <s v="Id1481"/>
    <s v="Couture"/>
    <n v="0"/>
    <n v="0"/>
    <n v="0"/>
    <n v="0"/>
    <x v="0"/>
    <n v="0"/>
    <x v="1"/>
    <n v="0"/>
    <n v="0"/>
    <n v="0"/>
    <n v="0"/>
    <n v="0"/>
    <n v="0"/>
    <n v="0"/>
    <n v="0"/>
  </r>
  <r>
    <s v="Id1482"/>
    <s v="Willard"/>
    <n v="0"/>
    <n v="0"/>
    <n v="0"/>
    <n v="0"/>
    <x v="0"/>
    <n v="0"/>
    <x v="1"/>
    <n v="0"/>
    <n v="0"/>
    <n v="0"/>
    <n v="0"/>
    <n v="0"/>
    <n v="0"/>
    <n v="0"/>
    <n v="0"/>
  </r>
  <r>
    <s v="Id1483"/>
    <s v="Patronick"/>
    <n v="0"/>
    <n v="0"/>
    <n v="0"/>
    <n v="0"/>
    <x v="0"/>
    <n v="0"/>
    <x v="1"/>
    <n v="0"/>
    <n v="0"/>
    <n v="0"/>
    <n v="0"/>
    <n v="0"/>
    <n v="0"/>
    <n v="0"/>
    <n v="0"/>
  </r>
  <r>
    <s v="Id1484"/>
    <s v="Depasquale"/>
    <n v="0"/>
    <n v="0"/>
    <n v="0"/>
    <n v="0"/>
    <x v="0"/>
    <n v="0"/>
    <x v="1"/>
    <n v="0"/>
    <n v="0"/>
    <n v="0"/>
    <n v="0"/>
    <n v="0"/>
    <n v="0"/>
    <n v="0"/>
    <n v="0"/>
  </r>
  <r>
    <s v="Id1485"/>
    <s v="Lavergne"/>
    <n v="0"/>
    <n v="0"/>
    <n v="0"/>
    <n v="0"/>
    <x v="0"/>
    <n v="0"/>
    <x v="1"/>
    <n v="0"/>
    <n v="0"/>
    <n v="0"/>
    <n v="0"/>
    <n v="0"/>
    <n v="0"/>
    <n v="0"/>
    <n v="0"/>
  </r>
  <r>
    <s v="Id1486"/>
    <s v="Kawakami"/>
    <n v="0"/>
    <n v="0"/>
    <n v="0"/>
    <n v="0"/>
    <x v="0"/>
    <n v="0"/>
    <x v="1"/>
    <n v="0"/>
    <n v="0"/>
    <n v="0"/>
    <n v="0"/>
    <n v="0"/>
    <n v="0"/>
    <n v="0"/>
    <n v="0"/>
  </r>
  <r>
    <s v="Id1487"/>
    <s v="Gonsalves"/>
    <n v="0"/>
    <n v="0"/>
    <n v="0"/>
    <n v="0"/>
    <x v="0"/>
    <n v="0"/>
    <x v="1"/>
    <n v="0"/>
    <n v="0"/>
    <n v="0"/>
    <n v="0"/>
    <n v="0"/>
    <n v="0"/>
    <n v="0"/>
    <n v="0"/>
  </r>
  <r>
    <s v="Id1488"/>
    <s v="Peck"/>
    <n v="0"/>
    <n v="0"/>
    <n v="0"/>
    <n v="0"/>
    <x v="0"/>
    <n v="0"/>
    <x v="1"/>
    <n v="0"/>
    <n v="0"/>
    <n v="0"/>
    <n v="0"/>
    <n v="0"/>
    <n v="0"/>
    <n v="0"/>
    <n v="0"/>
  </r>
  <r>
    <s v="Id1489"/>
    <s v="Aure"/>
    <n v="0"/>
    <n v="0"/>
    <n v="0"/>
    <n v="0"/>
    <x v="0"/>
    <n v="0"/>
    <x v="1"/>
    <n v="0"/>
    <n v="0"/>
    <n v="0"/>
    <n v="0"/>
    <n v="0"/>
    <n v="0"/>
    <n v="0"/>
    <n v="0"/>
  </r>
  <r>
    <s v="Id1490"/>
    <s v="Mattingly"/>
    <n v="0"/>
    <n v="0"/>
    <n v="0"/>
    <n v="0"/>
    <x v="0"/>
    <n v="0"/>
    <x v="1"/>
    <n v="0"/>
    <n v="0"/>
    <n v="0"/>
    <n v="0"/>
    <n v="0"/>
    <n v="0"/>
    <n v="0"/>
    <n v="0"/>
  </r>
  <r>
    <s v="Id1491"/>
    <s v="Stelpflug"/>
    <n v="0"/>
    <n v="0"/>
    <n v="0"/>
    <n v="0"/>
    <x v="0"/>
    <n v="0"/>
    <x v="1"/>
    <n v="0"/>
    <n v="0"/>
    <n v="0"/>
    <n v="0"/>
    <n v="0"/>
    <n v="0"/>
    <n v="0"/>
    <n v="0"/>
  </r>
  <r>
    <s v="Id1492"/>
    <s v="Sanchez Antognini"/>
    <n v="0"/>
    <n v="0"/>
    <n v="0"/>
    <n v="0"/>
    <x v="0"/>
    <n v="0"/>
    <x v="1"/>
    <n v="0"/>
    <n v="0"/>
    <n v="0"/>
    <n v="0"/>
    <n v="0"/>
    <n v="0"/>
    <n v="0"/>
    <n v="0"/>
  </r>
  <r>
    <s v="Id1493"/>
    <s v="Condon"/>
    <n v="0"/>
    <n v="0"/>
    <n v="0"/>
    <n v="0"/>
    <x v="0"/>
    <n v="0"/>
    <x v="1"/>
    <n v="0"/>
    <n v="0"/>
    <n v="0"/>
    <n v="0"/>
    <n v="0"/>
    <n v="0"/>
    <n v="0"/>
    <n v="0"/>
  </r>
  <r>
    <s v="Id1494"/>
    <s v="Magato"/>
    <n v="0"/>
    <n v="0"/>
    <n v="0"/>
    <n v="0"/>
    <x v="0"/>
    <n v="0"/>
    <x v="1"/>
    <n v="0"/>
    <n v="0"/>
    <n v="0"/>
    <n v="0"/>
    <n v="0"/>
    <n v="0"/>
    <n v="0"/>
    <n v="0"/>
  </r>
  <r>
    <s v="Id1495"/>
    <s v="Dombrowski"/>
    <n v="0"/>
    <n v="0"/>
    <n v="0"/>
    <n v="0"/>
    <x v="0"/>
    <n v="0"/>
    <x v="1"/>
    <n v="0"/>
    <n v="0"/>
    <n v="0"/>
    <n v="0"/>
    <n v="0"/>
    <n v="0"/>
    <n v="0"/>
    <n v="0"/>
  </r>
  <r>
    <s v="Id1496"/>
    <s v="Ohara"/>
    <n v="0"/>
    <n v="0"/>
    <n v="0"/>
    <n v="0"/>
    <x v="0"/>
    <n v="0"/>
    <x v="1"/>
    <n v="0"/>
    <n v="0"/>
    <n v="0"/>
    <n v="0"/>
    <n v="0"/>
    <n v="0"/>
    <n v="0"/>
    <n v="0"/>
  </r>
  <r>
    <s v="Id1497"/>
    <s v="Cifuentes Fetiva"/>
    <n v="0"/>
    <n v="0"/>
    <n v="0"/>
    <n v="0"/>
    <x v="0"/>
    <n v="0"/>
    <x v="1"/>
    <n v="0"/>
    <n v="0"/>
    <n v="0"/>
    <n v="0"/>
    <n v="0"/>
    <n v="0"/>
    <n v="0"/>
    <n v="0"/>
  </r>
  <r>
    <s v="Id1498"/>
    <s v="Keno"/>
    <n v="0"/>
    <n v="0"/>
    <n v="0"/>
    <n v="0"/>
    <x v="0"/>
    <n v="0"/>
    <x v="1"/>
    <n v="0"/>
    <n v="0"/>
    <n v="0"/>
    <n v="0"/>
    <n v="0"/>
    <n v="0"/>
    <n v="0"/>
    <n v="0"/>
  </r>
  <r>
    <s v="Id1499"/>
    <s v="Bruce"/>
    <n v="0"/>
    <n v="0"/>
    <n v="0"/>
    <n v="0"/>
    <x v="0"/>
    <n v="0"/>
    <x v="1"/>
    <n v="0"/>
    <n v="0"/>
    <n v="0"/>
    <n v="0"/>
    <n v="0"/>
    <n v="0"/>
    <n v="0"/>
    <n v="0"/>
  </r>
  <r>
    <s v="Id1500"/>
    <s v="Lorch"/>
    <n v="0"/>
    <n v="0"/>
    <n v="0"/>
    <n v="0"/>
    <x v="0"/>
    <n v="0"/>
    <x v="1"/>
    <n v="0"/>
    <n v="0"/>
    <n v="0"/>
    <n v="0"/>
    <n v="0"/>
    <n v="0"/>
    <n v="0"/>
    <n v="0"/>
  </r>
  <r>
    <s v="Id1501"/>
    <s v="Sullivan"/>
    <n v="0"/>
    <n v="0"/>
    <n v="0"/>
    <n v="0"/>
    <x v="0"/>
    <n v="0"/>
    <x v="1"/>
    <n v="0"/>
    <n v="0"/>
    <n v="0"/>
    <n v="0"/>
    <n v="0"/>
    <n v="0"/>
    <n v="0"/>
    <n v="0"/>
  </r>
  <r>
    <s v="Id1502"/>
    <s v="Cave"/>
    <n v="0"/>
    <n v="0"/>
    <n v="0"/>
    <n v="0"/>
    <x v="0"/>
    <n v="0"/>
    <x v="1"/>
    <n v="0"/>
    <n v="0"/>
    <n v="0"/>
    <n v="0"/>
    <n v="0"/>
    <n v="0"/>
    <n v="0"/>
    <n v="0"/>
  </r>
  <r>
    <s v="Id1503"/>
    <s v="Gudenkauf"/>
    <n v="0"/>
    <n v="0"/>
    <n v="0"/>
    <n v="0"/>
    <x v="0"/>
    <n v="0"/>
    <x v="1"/>
    <n v="0"/>
    <n v="0"/>
    <n v="0"/>
    <n v="0"/>
    <n v="0"/>
    <n v="0"/>
    <n v="0"/>
    <n v="0"/>
  </r>
  <r>
    <s v="Id1504"/>
    <s v="Thomas"/>
    <n v="0"/>
    <n v="0"/>
    <n v="0"/>
    <n v="0"/>
    <x v="0"/>
    <n v="0"/>
    <x v="1"/>
    <n v="0"/>
    <n v="0"/>
    <n v="0"/>
    <n v="0"/>
    <n v="0"/>
    <n v="0"/>
    <n v="0"/>
    <n v="0"/>
  </r>
  <r>
    <s v="Id1505"/>
    <s v="Holley"/>
    <n v="0"/>
    <n v="0"/>
    <n v="0"/>
    <n v="0"/>
    <x v="0"/>
    <n v="0"/>
    <x v="1"/>
    <n v="0"/>
    <n v="0"/>
    <n v="0"/>
    <n v="0"/>
    <n v="0"/>
    <n v="0"/>
    <n v="0"/>
    <n v="0"/>
  </r>
  <r>
    <s v="Id1506"/>
    <s v="Kemble"/>
    <n v="0"/>
    <n v="0"/>
    <n v="0"/>
    <n v="0"/>
    <x v="0"/>
    <n v="0"/>
    <x v="1"/>
    <n v="0"/>
    <n v="0"/>
    <n v="0"/>
    <n v="0"/>
    <n v="0"/>
    <n v="0"/>
    <n v="0"/>
    <n v="0"/>
  </r>
  <r>
    <s v="Id1507"/>
    <s v="Bentley"/>
    <n v="0"/>
    <n v="0"/>
    <n v="0"/>
    <n v="0"/>
    <x v="0"/>
    <n v="0"/>
    <x v="1"/>
    <n v="0"/>
    <n v="0"/>
    <n v="0"/>
    <n v="0"/>
    <n v="0"/>
    <n v="0"/>
    <n v="0"/>
    <n v="0"/>
  </r>
  <r>
    <s v="Id1508"/>
    <s v="Jones"/>
    <n v="0"/>
    <n v="0"/>
    <n v="0"/>
    <n v="0"/>
    <x v="0"/>
    <n v="0"/>
    <x v="1"/>
    <n v="0"/>
    <n v="0"/>
    <n v="0"/>
    <n v="0"/>
    <n v="0"/>
    <n v="0"/>
    <n v="0"/>
    <n v="0"/>
  </r>
  <r>
    <s v="Id1509"/>
    <s v="Tremblay"/>
    <n v="0"/>
    <n v="0"/>
    <n v="0"/>
    <n v="0"/>
    <x v="0"/>
    <n v="0"/>
    <x v="1"/>
    <n v="0"/>
    <n v="0"/>
    <n v="0"/>
    <n v="0"/>
    <n v="0"/>
    <n v="0"/>
    <n v="0"/>
    <n v="0"/>
  </r>
  <r>
    <s v="Id1510"/>
    <s v="Bellucci"/>
    <n v="0"/>
    <n v="0"/>
    <n v="0"/>
    <n v="0"/>
    <x v="0"/>
    <n v="0"/>
    <x v="1"/>
    <n v="0"/>
    <n v="0"/>
    <n v="0"/>
    <n v="0"/>
    <n v="0"/>
    <n v="0"/>
    <n v="0"/>
    <n v="0"/>
  </r>
  <r>
    <s v="Id1511"/>
    <s v="Collins"/>
    <n v="0"/>
    <n v="0"/>
    <n v="0"/>
    <n v="0"/>
    <x v="0"/>
    <n v="0"/>
    <x v="1"/>
    <n v="0"/>
    <n v="0"/>
    <n v="0"/>
    <n v="0"/>
    <n v="0"/>
    <n v="0"/>
    <n v="0"/>
    <n v="0"/>
  </r>
  <r>
    <s v="Id1512"/>
    <s v="Gillman"/>
    <n v="0"/>
    <n v="0"/>
    <n v="0"/>
    <n v="0"/>
    <x v="0"/>
    <n v="0"/>
    <x v="1"/>
    <n v="0"/>
    <n v="0"/>
    <n v="0"/>
    <n v="0"/>
    <n v="0"/>
    <n v="0"/>
    <n v="0"/>
    <n v="0"/>
  </r>
  <r>
    <s v="Id1513"/>
    <s v="West"/>
    <n v="0"/>
    <n v="0"/>
    <n v="0"/>
    <n v="0"/>
    <x v="0"/>
    <n v="0"/>
    <x v="1"/>
    <n v="0"/>
    <n v="0"/>
    <n v="0"/>
    <n v="0"/>
    <n v="0"/>
    <n v="0"/>
    <n v="0"/>
    <n v="0"/>
  </r>
  <r>
    <s v="Id1514"/>
    <s v="Chida"/>
    <n v="0"/>
    <n v="0"/>
    <n v="0"/>
    <n v="0"/>
    <x v="0"/>
    <n v="0"/>
    <x v="1"/>
    <n v="0"/>
    <n v="0"/>
    <n v="0"/>
    <n v="0"/>
    <n v="0"/>
    <n v="0"/>
    <n v="0"/>
    <n v="0"/>
  </r>
  <r>
    <s v="Id1515"/>
    <s v="Reisenauer"/>
    <n v="0"/>
    <n v="0"/>
    <n v="0"/>
    <n v="0"/>
    <x v="0"/>
    <n v="0"/>
    <x v="1"/>
    <n v="0"/>
    <n v="0"/>
    <n v="0"/>
    <n v="0"/>
    <n v="0"/>
    <n v="0"/>
    <n v="0"/>
    <n v="0"/>
  </r>
  <r>
    <s v="Id1516"/>
    <s v="Rosenberg-Wohl"/>
    <n v="0"/>
    <n v="0"/>
    <n v="0"/>
    <n v="0"/>
    <x v="0"/>
    <n v="0"/>
    <x v="1"/>
    <n v="0"/>
    <n v="0"/>
    <n v="0"/>
    <n v="0"/>
    <n v="0"/>
    <n v="0"/>
    <n v="0"/>
    <n v="0"/>
  </r>
  <r>
    <s v="Id1517"/>
    <s v="Theriault"/>
    <n v="0"/>
    <n v="0"/>
    <n v="0"/>
    <n v="0"/>
    <x v="0"/>
    <n v="0"/>
    <x v="1"/>
    <n v="0"/>
    <n v="0"/>
    <n v="0"/>
    <n v="0"/>
    <n v="0"/>
    <n v="0"/>
    <n v="0"/>
    <n v="0"/>
  </r>
  <r>
    <s v="Id1518"/>
    <s v="Manuel"/>
    <n v="0"/>
    <n v="0"/>
    <n v="0"/>
    <n v="0"/>
    <x v="0"/>
    <n v="0"/>
    <x v="1"/>
    <n v="0"/>
    <n v="0"/>
    <n v="0"/>
    <n v="0"/>
    <n v="0"/>
    <n v="0"/>
    <n v="0"/>
    <n v="0"/>
  </r>
  <r>
    <s v="Id1519"/>
    <s v="Demko"/>
    <n v="0"/>
    <n v="0"/>
    <n v="0"/>
    <n v="0"/>
    <x v="0"/>
    <n v="0"/>
    <x v="1"/>
    <n v="0"/>
    <n v="0"/>
    <n v="0"/>
    <n v="0"/>
    <n v="0"/>
    <n v="0"/>
    <n v="0"/>
    <n v="0"/>
  </r>
  <r>
    <s v="Id1520"/>
    <s v="Battaglia"/>
    <n v="0"/>
    <n v="0"/>
    <n v="0"/>
    <n v="0"/>
    <x v="0"/>
    <n v="0"/>
    <x v="1"/>
    <n v="0"/>
    <n v="0"/>
    <n v="0"/>
    <n v="0"/>
    <n v="0"/>
    <n v="0"/>
    <n v="0"/>
    <n v="0"/>
  </r>
  <r>
    <s v="Id1521"/>
    <s v="Follo"/>
    <n v="0"/>
    <n v="0"/>
    <n v="0"/>
    <n v="0"/>
    <x v="0"/>
    <n v="0"/>
    <x v="1"/>
    <n v="0"/>
    <n v="0"/>
    <n v="0"/>
    <n v="0"/>
    <n v="0"/>
    <n v="0"/>
    <n v="0"/>
    <n v="0"/>
  </r>
  <r>
    <s v="Id1522"/>
    <s v="Barana"/>
    <n v="0"/>
    <n v="0"/>
    <n v="0"/>
    <n v="0"/>
    <x v="0"/>
    <n v="0"/>
    <x v="1"/>
    <n v="0"/>
    <n v="0"/>
    <n v="0"/>
    <n v="0"/>
    <n v="0"/>
    <n v="0"/>
    <n v="0"/>
    <n v="0"/>
  </r>
  <r>
    <s v="Id1523"/>
    <s v="Lysaght"/>
    <n v="0"/>
    <n v="0"/>
    <n v="0"/>
    <n v="0"/>
    <x v="0"/>
    <n v="0"/>
    <x v="1"/>
    <n v="0"/>
    <n v="0"/>
    <n v="0"/>
    <n v="0"/>
    <n v="0"/>
    <n v="0"/>
    <n v="0"/>
    <n v="0"/>
  </r>
  <r>
    <s v="Id1524"/>
    <s v="Chalmers"/>
    <n v="0"/>
    <n v="0"/>
    <n v="0"/>
    <n v="0"/>
    <x v="0"/>
    <n v="0"/>
    <x v="1"/>
    <n v="0"/>
    <n v="0"/>
    <n v="0"/>
    <n v="0"/>
    <n v="0"/>
    <n v="0"/>
    <n v="0"/>
    <n v="0"/>
  </r>
  <r>
    <s v="Id1525"/>
    <s v="Phillippi"/>
    <n v="0"/>
    <n v="0"/>
    <n v="0"/>
    <n v="0"/>
    <x v="0"/>
    <n v="0"/>
    <x v="1"/>
    <n v="0"/>
    <n v="0"/>
    <n v="0"/>
    <n v="0"/>
    <n v="0"/>
    <n v="0"/>
    <n v="0"/>
    <n v="0"/>
  </r>
  <r>
    <s v="Id1526"/>
    <s v="MacPherson"/>
    <n v="0"/>
    <n v="0"/>
    <n v="0"/>
    <n v="0"/>
    <x v="0"/>
    <n v="0"/>
    <x v="1"/>
    <n v="0"/>
    <n v="0"/>
    <n v="0"/>
    <n v="0"/>
    <n v="0"/>
    <n v="0"/>
    <n v="0"/>
    <n v="0"/>
  </r>
  <r>
    <s v="Id1527"/>
    <s v="Delfidio"/>
    <n v="0"/>
    <n v="0"/>
    <n v="0"/>
    <n v="0"/>
    <x v="0"/>
    <n v="0"/>
    <x v="1"/>
    <n v="0"/>
    <n v="0"/>
    <n v="0"/>
    <n v="0"/>
    <n v="0"/>
    <n v="0"/>
    <n v="0"/>
    <n v="0"/>
  </r>
  <r>
    <s v="Id1528"/>
    <s v="Cummings"/>
    <n v="0"/>
    <n v="0"/>
    <n v="0"/>
    <n v="0"/>
    <x v="0"/>
    <n v="0"/>
    <x v="1"/>
    <n v="0"/>
    <n v="0"/>
    <n v="0"/>
    <n v="0"/>
    <n v="0"/>
    <n v="0"/>
    <n v="0"/>
    <n v="0"/>
  </r>
  <r>
    <s v="Id1529"/>
    <s v="Schroegel"/>
    <n v="0"/>
    <n v="0"/>
    <n v="0"/>
    <n v="0"/>
    <x v="0"/>
    <n v="0"/>
    <x v="1"/>
    <n v="0"/>
    <n v="0"/>
    <n v="0"/>
    <n v="0"/>
    <n v="0"/>
    <n v="0"/>
    <n v="0"/>
    <n v="0"/>
  </r>
  <r>
    <s v="Id1530"/>
    <s v="Williams"/>
    <n v="0"/>
    <n v="0"/>
    <n v="0"/>
    <n v="0"/>
    <x v="0"/>
    <n v="0"/>
    <x v="1"/>
    <n v="0"/>
    <n v="0"/>
    <n v="0"/>
    <n v="0"/>
    <n v="0"/>
    <n v="0"/>
    <n v="0"/>
    <n v="0"/>
  </r>
  <r>
    <s v="Id1531"/>
    <s v="Casey"/>
    <n v="0"/>
    <n v="0"/>
    <n v="0"/>
    <n v="0"/>
    <x v="0"/>
    <n v="0"/>
    <x v="1"/>
    <n v="0"/>
    <n v="0"/>
    <n v="0"/>
    <n v="0"/>
    <n v="0"/>
    <n v="0"/>
    <n v="0"/>
    <n v="0"/>
  </r>
  <r>
    <s v="Id1532"/>
    <s v="Randall"/>
    <n v="0"/>
    <n v="0"/>
    <n v="0"/>
    <n v="0"/>
    <x v="0"/>
    <n v="0"/>
    <x v="1"/>
    <n v="0"/>
    <n v="0"/>
    <n v="0"/>
    <n v="0"/>
    <n v="0"/>
    <n v="0"/>
    <n v="0"/>
    <n v="0"/>
  </r>
  <r>
    <s v="Id1533"/>
    <s v="Doyon"/>
    <n v="0"/>
    <n v="0"/>
    <n v="0"/>
    <n v="0"/>
    <x v="0"/>
    <n v="0"/>
    <x v="1"/>
    <n v="0"/>
    <n v="0"/>
    <n v="0"/>
    <n v="0"/>
    <n v="0"/>
    <n v="0"/>
    <n v="0"/>
    <n v="0"/>
  </r>
  <r>
    <s v="Id1534"/>
    <s v="Sankey"/>
    <n v="0"/>
    <n v="0"/>
    <n v="0"/>
    <n v="0"/>
    <x v="0"/>
    <n v="0"/>
    <x v="1"/>
    <n v="0"/>
    <n v="0"/>
    <n v="0"/>
    <n v="0"/>
    <n v="0"/>
    <n v="0"/>
    <n v="0"/>
    <n v="0"/>
  </r>
  <r>
    <s v="Id1535"/>
    <s v="Stilgenbauer"/>
    <n v="0"/>
    <n v="0"/>
    <n v="0"/>
    <n v="0"/>
    <x v="0"/>
    <n v="0"/>
    <x v="1"/>
    <n v="0"/>
    <n v="0"/>
    <n v="0"/>
    <n v="0"/>
    <n v="0"/>
    <n v="0"/>
    <n v="0"/>
    <n v="0"/>
  </r>
  <r>
    <s v="Id1536"/>
    <s v="Jaskiewicz"/>
    <n v="0"/>
    <n v="0"/>
    <n v="0"/>
    <n v="0"/>
    <x v="0"/>
    <n v="0"/>
    <x v="1"/>
    <n v="0"/>
    <n v="0"/>
    <n v="0"/>
    <n v="0"/>
    <n v="0"/>
    <n v="0"/>
    <n v="0"/>
    <n v="0"/>
  </r>
  <r>
    <s v="Id1537"/>
    <s v="Deppen"/>
    <n v="0"/>
    <n v="0"/>
    <n v="0"/>
    <n v="0"/>
    <x v="0"/>
    <n v="0"/>
    <x v="1"/>
    <n v="0"/>
    <n v="0"/>
    <n v="0"/>
    <n v="0"/>
    <n v="0"/>
    <n v="0"/>
    <n v="0"/>
    <n v="0"/>
  </r>
  <r>
    <s v="Id1538"/>
    <s v="Hine"/>
    <n v="0"/>
    <n v="0"/>
    <n v="0"/>
    <n v="0"/>
    <x v="0"/>
    <n v="0"/>
    <x v="1"/>
    <n v="0"/>
    <n v="0"/>
    <n v="0"/>
    <n v="0"/>
    <n v="0"/>
    <n v="0"/>
    <n v="0"/>
    <n v="0"/>
  </r>
  <r>
    <s v="Id1539"/>
    <s v="Mathews"/>
    <n v="0"/>
    <n v="0"/>
    <n v="0"/>
    <n v="0"/>
    <x v="0"/>
    <n v="0"/>
    <x v="1"/>
    <n v="0"/>
    <n v="0"/>
    <n v="0"/>
    <n v="0"/>
    <n v="0"/>
    <n v="0"/>
    <n v="0"/>
    <n v="0"/>
  </r>
  <r>
    <s v="Id1540"/>
    <s v="Yabu"/>
    <n v="0"/>
    <n v="0"/>
    <n v="0"/>
    <n v="0"/>
    <x v="0"/>
    <n v="0"/>
    <x v="1"/>
    <n v="0"/>
    <n v="0"/>
    <n v="0"/>
    <n v="0"/>
    <n v="0"/>
    <n v="0"/>
    <n v="0"/>
    <n v="0"/>
  </r>
  <r>
    <s v="Id1541"/>
    <s v="Strang"/>
    <n v="0"/>
    <n v="0"/>
    <n v="0"/>
    <n v="0"/>
    <x v="0"/>
    <n v="0"/>
    <x v="1"/>
    <n v="0"/>
    <n v="0"/>
    <n v="0"/>
    <n v="0"/>
    <n v="0"/>
    <n v="0"/>
    <n v="0"/>
    <n v="0"/>
  </r>
  <r>
    <s v="Id1542"/>
    <s v="Frank"/>
    <n v="0"/>
    <n v="0"/>
    <n v="0"/>
    <n v="0"/>
    <x v="0"/>
    <n v="0"/>
    <x v="1"/>
    <n v="0"/>
    <n v="0"/>
    <n v="0"/>
    <n v="0"/>
    <n v="0"/>
    <n v="0"/>
    <n v="0"/>
    <n v="0"/>
  </r>
  <r>
    <s v="Id1543"/>
    <s v="Shanley"/>
    <n v="0"/>
    <n v="0"/>
    <n v="0"/>
    <n v="0"/>
    <x v="0"/>
    <n v="0"/>
    <x v="1"/>
    <n v="0"/>
    <n v="0"/>
    <n v="0"/>
    <n v="0"/>
    <n v="0"/>
    <n v="0"/>
    <n v="0"/>
    <n v="0"/>
  </r>
  <r>
    <s v="Id1544"/>
    <s v="Mancebo Garcia"/>
    <n v="0"/>
    <n v="0"/>
    <n v="0"/>
    <n v="0"/>
    <x v="0"/>
    <n v="0"/>
    <x v="1"/>
    <n v="0"/>
    <n v="0"/>
    <n v="0"/>
    <n v="0"/>
    <n v="0"/>
    <n v="0"/>
    <n v="0"/>
    <n v="0"/>
  </r>
  <r>
    <s v="Id1545"/>
    <s v="Keehan"/>
    <n v="0"/>
    <n v="0"/>
    <n v="0"/>
    <n v="0"/>
    <x v="0"/>
    <n v="0"/>
    <x v="1"/>
    <n v="0"/>
    <n v="0"/>
    <n v="0"/>
    <n v="0"/>
    <n v="0"/>
    <n v="0"/>
    <n v="0"/>
    <n v="0"/>
  </r>
  <r>
    <s v="Id1546"/>
    <s v="Mahaney"/>
    <n v="0"/>
    <n v="0"/>
    <n v="0"/>
    <n v="0"/>
    <x v="0"/>
    <n v="0"/>
    <x v="1"/>
    <n v="0"/>
    <n v="0"/>
    <n v="0"/>
    <n v="0"/>
    <n v="0"/>
    <n v="0"/>
    <n v="0"/>
    <n v="0"/>
  </r>
  <r>
    <s v="Id1547"/>
    <s v="Nolan"/>
    <n v="0"/>
    <n v="0"/>
    <n v="0"/>
    <n v="0"/>
    <x v="0"/>
    <n v="0"/>
    <x v="1"/>
    <n v="0"/>
    <n v="0"/>
    <n v="0"/>
    <n v="0"/>
    <n v="0"/>
    <n v="0"/>
    <n v="0"/>
    <n v="0"/>
  </r>
  <r>
    <s v="Id1548"/>
    <s v="Sobrino"/>
    <n v="0"/>
    <n v="0"/>
    <n v="0"/>
    <n v="0"/>
    <x v="0"/>
    <n v="0"/>
    <x v="1"/>
    <n v="0"/>
    <n v="0"/>
    <n v="0"/>
    <n v="0"/>
    <n v="0"/>
    <n v="0"/>
    <n v="0"/>
    <n v="0"/>
  </r>
  <r>
    <s v="Id1549"/>
    <s v="Gennaro"/>
    <n v="0"/>
    <n v="0"/>
    <n v="0"/>
    <n v="0"/>
    <x v="0"/>
    <n v="0"/>
    <x v="1"/>
    <n v="0"/>
    <n v="0"/>
    <n v="0"/>
    <n v="0"/>
    <n v="0"/>
    <n v="0"/>
    <n v="0"/>
    <n v="0"/>
  </r>
  <r>
    <s v="Id1550"/>
    <s v="Mayer"/>
    <n v="0"/>
    <n v="0"/>
    <n v="0"/>
    <n v="0"/>
    <x v="0"/>
    <n v="0"/>
    <x v="1"/>
    <n v="0"/>
    <n v="0"/>
    <n v="0"/>
    <n v="0"/>
    <n v="0"/>
    <n v="0"/>
    <n v="0"/>
    <n v="0"/>
  </r>
  <r>
    <s v="Id1551"/>
    <s v="Becker"/>
    <n v="0"/>
    <n v="0"/>
    <n v="0"/>
    <n v="0"/>
    <x v="0"/>
    <n v="0"/>
    <x v="1"/>
    <n v="0"/>
    <n v="0"/>
    <n v="0"/>
    <n v="0"/>
    <n v="0"/>
    <n v="0"/>
    <n v="0"/>
    <n v="0"/>
  </r>
  <r>
    <s v="Id1552"/>
    <s v="Moore"/>
    <n v="0"/>
    <n v="0"/>
    <n v="0"/>
    <n v="0"/>
    <x v="0"/>
    <n v="0"/>
    <x v="1"/>
    <n v="0"/>
    <n v="0"/>
    <n v="0"/>
    <n v="0"/>
    <n v="0"/>
    <n v="0"/>
    <n v="0"/>
    <n v="0"/>
  </r>
  <r>
    <s v="Id1553"/>
    <s v="Platt"/>
    <n v="0"/>
    <n v="0"/>
    <n v="0"/>
    <n v="0"/>
    <x v="0"/>
    <n v="0"/>
    <x v="1"/>
    <n v="0"/>
    <n v="0"/>
    <n v="0"/>
    <n v="0"/>
    <n v="0"/>
    <n v="0"/>
    <n v="0"/>
    <n v="0"/>
  </r>
  <r>
    <s v="Id1554"/>
    <s v="Brodeur"/>
    <n v="0"/>
    <n v="0"/>
    <n v="0"/>
    <n v="0"/>
    <x v="0"/>
    <n v="0"/>
    <x v="1"/>
    <n v="0"/>
    <n v="0"/>
    <n v="0"/>
    <n v="0"/>
    <n v="0"/>
    <n v="0"/>
    <n v="0"/>
    <n v="0"/>
  </r>
  <r>
    <s v="Id1555"/>
    <s v="Knight Pech"/>
    <n v="0"/>
    <n v="0"/>
    <n v="0"/>
    <n v="0"/>
    <x v="0"/>
    <n v="0"/>
    <x v="1"/>
    <n v="0"/>
    <n v="0"/>
    <n v="0"/>
    <n v="0"/>
    <n v="0"/>
    <n v="0"/>
    <n v="0"/>
    <n v="0"/>
  </r>
  <r>
    <s v="Id1556"/>
    <s v="Richter"/>
    <n v="0"/>
    <n v="0"/>
    <n v="0"/>
    <n v="0"/>
    <x v="0"/>
    <n v="0"/>
    <x v="1"/>
    <n v="0"/>
    <n v="0"/>
    <n v="0"/>
    <n v="0"/>
    <n v="0"/>
    <n v="0"/>
    <n v="0"/>
    <n v="0"/>
  </r>
  <r>
    <s v="Id1557"/>
    <s v="Jubinski"/>
    <n v="0"/>
    <n v="0"/>
    <n v="0"/>
    <n v="0"/>
    <x v="0"/>
    <n v="0"/>
    <x v="1"/>
    <n v="0"/>
    <n v="0"/>
    <n v="0"/>
    <n v="0"/>
    <n v="0"/>
    <n v="0"/>
    <n v="0"/>
    <n v="0"/>
  </r>
  <r>
    <s v="Id1558"/>
    <s v="Wall"/>
    <n v="0"/>
    <n v="0"/>
    <n v="0"/>
    <n v="0"/>
    <x v="0"/>
    <n v="0"/>
    <x v="1"/>
    <n v="0"/>
    <n v="0"/>
    <n v="0"/>
    <n v="0"/>
    <n v="0"/>
    <n v="0"/>
    <n v="0"/>
    <n v="0"/>
  </r>
  <r>
    <s v="Id1559"/>
    <s v="McKay"/>
    <n v="0"/>
    <n v="0"/>
    <n v="0"/>
    <n v="0"/>
    <x v="0"/>
    <n v="0"/>
    <x v="1"/>
    <n v="0"/>
    <n v="0"/>
    <n v="0"/>
    <n v="0"/>
    <n v="0"/>
    <n v="0"/>
    <n v="0"/>
    <n v="0"/>
  </r>
  <r>
    <s v="Id1560"/>
    <s v="Oh"/>
    <n v="0"/>
    <n v="0"/>
    <n v="0"/>
    <n v="0"/>
    <x v="0"/>
    <n v="0"/>
    <x v="1"/>
    <n v="0"/>
    <n v="0"/>
    <n v="0"/>
    <n v="0"/>
    <n v="0"/>
    <n v="0"/>
    <n v="0"/>
    <n v="0"/>
  </r>
  <r>
    <s v="Id1561"/>
    <s v="Kessell"/>
    <n v="0"/>
    <n v="0"/>
    <n v="0"/>
    <n v="0"/>
    <x v="0"/>
    <n v="0"/>
    <x v="1"/>
    <n v="0"/>
    <n v="0"/>
    <n v="0"/>
    <n v="0"/>
    <n v="0"/>
    <n v="0"/>
    <n v="0"/>
    <n v="0"/>
  </r>
  <r>
    <s v="Id1562"/>
    <s v="Hidalgo Zambrano"/>
    <n v="0"/>
    <n v="0"/>
    <n v="0"/>
    <n v="0"/>
    <x v="0"/>
    <n v="0"/>
    <x v="1"/>
    <n v="0"/>
    <n v="0"/>
    <n v="0"/>
    <n v="0"/>
    <n v="0"/>
    <n v="0"/>
    <n v="0"/>
    <n v="0"/>
  </r>
  <r>
    <s v="Id1563"/>
    <s v="Caprario"/>
    <n v="0"/>
    <n v="0"/>
    <n v="0"/>
    <n v="0"/>
    <x v="0"/>
    <n v="0"/>
    <x v="1"/>
    <n v="0"/>
    <n v="0"/>
    <n v="0"/>
    <n v="0"/>
    <n v="0"/>
    <n v="0"/>
    <n v="0"/>
    <n v="0"/>
  </r>
  <r>
    <s v="Id1564"/>
    <s v="Ryan"/>
    <n v="0"/>
    <n v="0"/>
    <n v="0"/>
    <n v="0"/>
    <x v="0"/>
    <n v="0"/>
    <x v="1"/>
    <n v="0"/>
    <n v="0"/>
    <n v="0"/>
    <n v="0"/>
    <n v="0"/>
    <n v="0"/>
    <n v="0"/>
    <n v="0"/>
  </r>
  <r>
    <s v="Id1565"/>
    <s v="Hoffman"/>
    <n v="0"/>
    <n v="0"/>
    <n v="0"/>
    <n v="0"/>
    <x v="0"/>
    <n v="0"/>
    <x v="1"/>
    <n v="0"/>
    <n v="0"/>
    <n v="0"/>
    <n v="0"/>
    <n v="0"/>
    <n v="0"/>
    <n v="0"/>
    <n v="0"/>
  </r>
  <r>
    <s v="Id1566"/>
    <s v="Wong"/>
    <n v="0"/>
    <n v="0"/>
    <n v="0"/>
    <n v="0"/>
    <x v="0"/>
    <n v="0"/>
    <x v="1"/>
    <n v="0"/>
    <n v="0"/>
    <n v="0"/>
    <n v="0"/>
    <n v="0"/>
    <n v="0"/>
    <n v="0"/>
    <n v="0"/>
  </r>
  <r>
    <s v="Id1567"/>
    <s v="Lea"/>
    <n v="0"/>
    <n v="0"/>
    <n v="0"/>
    <n v="0"/>
    <x v="0"/>
    <n v="0"/>
    <x v="1"/>
    <n v="0"/>
    <n v="0"/>
    <n v="0"/>
    <n v="0"/>
    <n v="0"/>
    <n v="0"/>
    <n v="0"/>
    <n v="0"/>
  </r>
  <r>
    <s v="Id1568"/>
    <s v="Patterson"/>
    <n v="0"/>
    <n v="0"/>
    <n v="0"/>
    <n v="0"/>
    <x v="0"/>
    <n v="0"/>
    <x v="1"/>
    <n v="0"/>
    <n v="0"/>
    <n v="0"/>
    <n v="0"/>
    <n v="0"/>
    <n v="0"/>
    <n v="0"/>
    <n v="0"/>
  </r>
  <r>
    <s v="Id1569"/>
    <s v="Quigley"/>
    <n v="0"/>
    <n v="0"/>
    <n v="0"/>
    <n v="0"/>
    <x v="0"/>
    <n v="0"/>
    <x v="1"/>
    <n v="0"/>
    <n v="0"/>
    <n v="0"/>
    <n v="0"/>
    <n v="0"/>
    <n v="0"/>
    <n v="0"/>
    <n v="0"/>
  </r>
  <r>
    <s v="Id1570"/>
    <s v="Korir"/>
    <n v="0"/>
    <n v="0"/>
    <n v="0"/>
    <n v="0"/>
    <x v="0"/>
    <n v="0"/>
    <x v="1"/>
    <n v="0"/>
    <n v="0"/>
    <n v="0"/>
    <n v="0"/>
    <n v="0"/>
    <n v="0"/>
    <n v="0"/>
    <n v="0"/>
  </r>
  <r>
    <s v="Id1571"/>
    <s v="Downs"/>
    <n v="0"/>
    <n v="0"/>
    <n v="0"/>
    <n v="0"/>
    <x v="0"/>
    <n v="0"/>
    <x v="1"/>
    <n v="0"/>
    <n v="0"/>
    <n v="0"/>
    <n v="0"/>
    <n v="0"/>
    <n v="0"/>
    <n v="0"/>
    <n v="0"/>
  </r>
  <r>
    <s v="Id1572"/>
    <s v="Young"/>
    <n v="0"/>
    <n v="0"/>
    <n v="0"/>
    <n v="0"/>
    <x v="0"/>
    <n v="0"/>
    <x v="1"/>
    <n v="0"/>
    <n v="0"/>
    <n v="0"/>
    <n v="0"/>
    <n v="0"/>
    <n v="0"/>
    <n v="0"/>
    <n v="0"/>
  </r>
  <r>
    <s v="Id1573"/>
    <s v="Zywek"/>
    <n v="0"/>
    <n v="0"/>
    <n v="0"/>
    <n v="0"/>
    <x v="0"/>
    <n v="0"/>
    <x v="1"/>
    <n v="0"/>
    <n v="0"/>
    <n v="0"/>
    <n v="0"/>
    <n v="0"/>
    <n v="0"/>
    <n v="0"/>
    <n v="0"/>
  </r>
  <r>
    <s v="Id1574"/>
    <s v="Faulkner"/>
    <n v="0"/>
    <n v="0"/>
    <n v="0"/>
    <n v="0"/>
    <x v="0"/>
    <n v="0"/>
    <x v="1"/>
    <n v="0"/>
    <n v="0"/>
    <n v="0"/>
    <n v="0"/>
    <n v="0"/>
    <n v="0"/>
    <n v="0"/>
    <n v="0"/>
  </r>
  <r>
    <s v="Id1575"/>
    <s v="Erspamer"/>
    <n v="0"/>
    <n v="0"/>
    <n v="0"/>
    <n v="0"/>
    <x v="0"/>
    <n v="0"/>
    <x v="1"/>
    <n v="0"/>
    <n v="0"/>
    <n v="0"/>
    <n v="0"/>
    <n v="0"/>
    <n v="0"/>
    <n v="0"/>
    <n v="0"/>
  </r>
  <r>
    <s v="Id1576"/>
    <s v="Campbell"/>
    <n v="0"/>
    <n v="0"/>
    <n v="0"/>
    <n v="0"/>
    <x v="0"/>
    <n v="0"/>
    <x v="1"/>
    <n v="0"/>
    <n v="0"/>
    <n v="0"/>
    <n v="0"/>
    <n v="0"/>
    <n v="0"/>
    <n v="0"/>
    <n v="0"/>
  </r>
  <r>
    <s v="Id1577"/>
    <s v="Addison"/>
    <n v="0"/>
    <n v="0"/>
    <n v="0"/>
    <n v="0"/>
    <x v="0"/>
    <n v="0"/>
    <x v="1"/>
    <n v="0"/>
    <n v="0"/>
    <n v="0"/>
    <n v="0"/>
    <n v="0"/>
    <n v="0"/>
    <n v="0"/>
    <n v="0"/>
  </r>
  <r>
    <s v="Id1578"/>
    <s v="Wu"/>
    <n v="0"/>
    <n v="0"/>
    <n v="0"/>
    <n v="0"/>
    <x v="0"/>
    <n v="0"/>
    <x v="1"/>
    <n v="0"/>
    <n v="0"/>
    <n v="0"/>
    <n v="0"/>
    <n v="0"/>
    <n v="0"/>
    <n v="0"/>
    <n v="0"/>
  </r>
  <r>
    <s v="Id1579"/>
    <s v="Millett"/>
    <n v="0"/>
    <n v="0"/>
    <n v="0"/>
    <n v="0"/>
    <x v="0"/>
    <n v="0"/>
    <x v="1"/>
    <n v="0"/>
    <n v="0"/>
    <n v="0"/>
    <n v="0"/>
    <n v="0"/>
    <n v="0"/>
    <n v="0"/>
    <n v="0"/>
  </r>
  <r>
    <s v="Id1580"/>
    <s v="Bosl"/>
    <n v="0"/>
    <n v="0"/>
    <n v="0"/>
    <n v="0"/>
    <x v="0"/>
    <n v="0"/>
    <x v="1"/>
    <n v="0"/>
    <n v="0"/>
    <n v="0"/>
    <n v="0"/>
    <n v="0"/>
    <n v="0"/>
    <n v="0"/>
    <n v="0"/>
  </r>
  <r>
    <s v="Id1581"/>
    <s v="Goldberg"/>
    <n v="0"/>
    <n v="0"/>
    <n v="0"/>
    <n v="0"/>
    <x v="0"/>
    <n v="0"/>
    <x v="1"/>
    <n v="0"/>
    <n v="0"/>
    <n v="0"/>
    <n v="0"/>
    <n v="0"/>
    <n v="0"/>
    <n v="0"/>
    <n v="0"/>
  </r>
  <r>
    <s v="Id1582"/>
    <s v="Kelley"/>
    <n v="0"/>
    <n v="0"/>
    <n v="0"/>
    <n v="0"/>
    <x v="0"/>
    <n v="0"/>
    <x v="1"/>
    <n v="0"/>
    <n v="0"/>
    <n v="0"/>
    <n v="0"/>
    <n v="0"/>
    <n v="0"/>
    <n v="0"/>
    <n v="0"/>
  </r>
  <r>
    <s v="Id1583"/>
    <s v="Johnston"/>
    <n v="0"/>
    <n v="0"/>
    <n v="0"/>
    <n v="0"/>
    <x v="0"/>
    <n v="0"/>
    <x v="1"/>
    <n v="0"/>
    <n v="0"/>
    <n v="0"/>
    <n v="0"/>
    <n v="0"/>
    <n v="0"/>
    <n v="0"/>
    <n v="0"/>
  </r>
  <r>
    <s v="Id1584"/>
    <s v="Keating"/>
    <n v="0"/>
    <n v="0"/>
    <n v="0"/>
    <n v="0"/>
    <x v="0"/>
    <n v="0"/>
    <x v="1"/>
    <n v="0"/>
    <n v="0"/>
    <n v="0"/>
    <n v="0"/>
    <n v="0"/>
    <n v="0"/>
    <n v="0"/>
    <n v="0"/>
  </r>
  <r>
    <s v="Id1585"/>
    <s v="Duhon"/>
    <n v="0"/>
    <n v="0"/>
    <n v="0"/>
    <n v="0"/>
    <x v="0"/>
    <n v="0"/>
    <x v="1"/>
    <n v="0"/>
    <n v="0"/>
    <n v="0"/>
    <n v="0"/>
    <n v="0"/>
    <n v="0"/>
    <n v="0"/>
    <n v="0"/>
  </r>
  <r>
    <s v="Id1586"/>
    <s v="Briseno"/>
    <n v="0"/>
    <n v="0"/>
    <n v="0"/>
    <n v="0"/>
    <x v="0"/>
    <n v="0"/>
    <x v="1"/>
    <n v="0"/>
    <n v="0"/>
    <n v="0"/>
    <n v="0"/>
    <n v="0"/>
    <n v="0"/>
    <n v="0"/>
    <n v="0"/>
  </r>
  <r>
    <s v="Id1587"/>
    <s v="Besse"/>
    <n v="0"/>
    <n v="0"/>
    <n v="0"/>
    <n v="0"/>
    <x v="0"/>
    <n v="0"/>
    <x v="1"/>
    <n v="0"/>
    <n v="0"/>
    <n v="0"/>
    <n v="0"/>
    <n v="0"/>
    <n v="0"/>
    <n v="0"/>
    <n v="0"/>
  </r>
  <r>
    <s v="Id1588"/>
    <s v="Shillings"/>
    <n v="0"/>
    <n v="0"/>
    <n v="0"/>
    <n v="0"/>
    <x v="0"/>
    <n v="0"/>
    <x v="1"/>
    <n v="0"/>
    <n v="0"/>
    <n v="0"/>
    <n v="0"/>
    <n v="0"/>
    <n v="0"/>
    <n v="0"/>
    <n v="0"/>
  </r>
  <r>
    <s v="Id1589"/>
    <s v="Tate"/>
    <n v="0"/>
    <n v="0"/>
    <n v="0"/>
    <n v="0"/>
    <x v="0"/>
    <n v="0"/>
    <x v="1"/>
    <n v="0"/>
    <n v="0"/>
    <n v="0"/>
    <n v="0"/>
    <n v="0"/>
    <n v="0"/>
    <n v="0"/>
    <n v="0"/>
  </r>
  <r>
    <s v="Id1590"/>
    <s v="Arsenault"/>
    <n v="0"/>
    <n v="0"/>
    <n v="0"/>
    <n v="0"/>
    <x v="0"/>
    <n v="0"/>
    <x v="1"/>
    <n v="0"/>
    <n v="0"/>
    <n v="0"/>
    <n v="0"/>
    <n v="0"/>
    <n v="0"/>
    <n v="0"/>
    <n v="0"/>
  </r>
  <r>
    <s v="Id1591"/>
    <s v="Hengoed"/>
    <n v="0"/>
    <n v="0"/>
    <n v="0"/>
    <n v="0"/>
    <x v="0"/>
    <n v="0"/>
    <x v="1"/>
    <n v="0"/>
    <n v="0"/>
    <n v="0"/>
    <n v="0"/>
    <n v="0"/>
    <n v="0"/>
    <n v="0"/>
    <n v="0"/>
  </r>
  <r>
    <s v="Id1592"/>
    <s v="Aller"/>
    <n v="0"/>
    <n v="0"/>
    <n v="0"/>
    <n v="0"/>
    <x v="0"/>
    <n v="0"/>
    <x v="1"/>
    <n v="0"/>
    <n v="0"/>
    <n v="0"/>
    <n v="0"/>
    <n v="0"/>
    <n v="0"/>
    <n v="0"/>
    <n v="0"/>
  </r>
  <r>
    <s v="Id1593"/>
    <s v="Pisano"/>
    <n v="0"/>
    <n v="0"/>
    <n v="0"/>
    <n v="0"/>
    <x v="0"/>
    <n v="0"/>
    <x v="1"/>
    <n v="0"/>
    <n v="0"/>
    <n v="0"/>
    <n v="0"/>
    <n v="0"/>
    <n v="0"/>
    <n v="0"/>
    <n v="0"/>
  </r>
  <r>
    <s v="Id1594"/>
    <s v="Sanca"/>
    <n v="0"/>
    <n v="0"/>
    <n v="0"/>
    <n v="0"/>
    <x v="0"/>
    <n v="0"/>
    <x v="1"/>
    <n v="0"/>
    <n v="0"/>
    <n v="0"/>
    <n v="0"/>
    <n v="0"/>
    <n v="0"/>
    <n v="0"/>
    <n v="0"/>
  </r>
  <r>
    <s v="Id1595"/>
    <s v="Bond"/>
    <n v="0"/>
    <n v="0"/>
    <n v="0"/>
    <n v="0"/>
    <x v="0"/>
    <n v="0"/>
    <x v="1"/>
    <n v="0"/>
    <n v="0"/>
    <n v="0"/>
    <n v="0"/>
    <n v="0"/>
    <n v="0"/>
    <n v="0"/>
    <n v="0"/>
  </r>
  <r>
    <s v="Id1596"/>
    <s v="Carron"/>
    <n v="0"/>
    <n v="0"/>
    <n v="0"/>
    <n v="0"/>
    <x v="0"/>
    <n v="0"/>
    <x v="1"/>
    <n v="0"/>
    <n v="0"/>
    <n v="0"/>
    <n v="0"/>
    <n v="0"/>
    <n v="0"/>
    <n v="0"/>
    <n v="0"/>
  </r>
  <r>
    <s v="Id1597"/>
    <s v="Ellwanger"/>
    <n v="0"/>
    <n v="0"/>
    <n v="0"/>
    <n v="0"/>
    <x v="0"/>
    <n v="0"/>
    <x v="1"/>
    <n v="0"/>
    <n v="0"/>
    <n v="0"/>
    <n v="0"/>
    <n v="0"/>
    <n v="0"/>
    <n v="0"/>
    <n v="0"/>
  </r>
  <r>
    <s v="Id1598"/>
    <s v="Hanson"/>
    <n v="0"/>
    <n v="0"/>
    <n v="0"/>
    <n v="0"/>
    <x v="0"/>
    <n v="0"/>
    <x v="1"/>
    <n v="0"/>
    <n v="0"/>
    <n v="0"/>
    <n v="0"/>
    <n v="0"/>
    <n v="0"/>
    <n v="0"/>
    <n v="0"/>
  </r>
  <r>
    <s v="Id1599"/>
    <s v="Tucker"/>
    <n v="0"/>
    <n v="0"/>
    <n v="0"/>
    <n v="0"/>
    <x v="0"/>
    <n v="0"/>
    <x v="1"/>
    <n v="0"/>
    <n v="0"/>
    <n v="0"/>
    <n v="0"/>
    <n v="0"/>
    <n v="0"/>
    <n v="0"/>
    <n v="0"/>
  </r>
  <r>
    <s v="Id1600"/>
    <s v="Counts"/>
    <n v="0"/>
    <n v="0"/>
    <n v="0"/>
    <n v="0"/>
    <x v="0"/>
    <n v="0"/>
    <x v="1"/>
    <n v="0"/>
    <n v="0"/>
    <n v="0"/>
    <n v="0"/>
    <n v="0"/>
    <n v="0"/>
    <n v="0"/>
    <n v="0"/>
  </r>
  <r>
    <s v="Id1601"/>
    <s v="Carson"/>
    <n v="0"/>
    <n v="0"/>
    <n v="0"/>
    <n v="0"/>
    <x v="0"/>
    <n v="0"/>
    <x v="1"/>
    <n v="0"/>
    <n v="0"/>
    <n v="0"/>
    <n v="0"/>
    <n v="0"/>
    <n v="0"/>
    <n v="0"/>
    <n v="0"/>
  </r>
  <r>
    <s v="Id1602"/>
    <s v="Haines"/>
    <n v="0"/>
    <n v="0"/>
    <n v="0"/>
    <n v="0"/>
    <x v="0"/>
    <n v="0"/>
    <x v="1"/>
    <n v="0"/>
    <n v="0"/>
    <n v="0"/>
    <n v="0"/>
    <n v="0"/>
    <n v="0"/>
    <n v="0"/>
    <n v="0"/>
  </r>
  <r>
    <s v="Id1603"/>
    <s v="Schnabel"/>
    <n v="0"/>
    <n v="0"/>
    <n v="0"/>
    <n v="0"/>
    <x v="0"/>
    <n v="0"/>
    <x v="1"/>
    <n v="0"/>
    <n v="0"/>
    <n v="0"/>
    <n v="0"/>
    <n v="0"/>
    <n v="0"/>
    <n v="0"/>
    <n v="0"/>
  </r>
  <r>
    <s v="Id1604"/>
    <s v="Thind"/>
    <n v="0"/>
    <n v="0"/>
    <n v="0"/>
    <n v="0"/>
    <x v="0"/>
    <n v="0"/>
    <x v="1"/>
    <n v="0"/>
    <n v="0"/>
    <n v="0"/>
    <n v="0"/>
    <n v="0"/>
    <n v="0"/>
    <n v="0"/>
    <n v="0"/>
  </r>
  <r>
    <s v="Id1605"/>
    <s v="Simon"/>
    <n v="0"/>
    <n v="0"/>
    <n v="0"/>
    <n v="0"/>
    <x v="0"/>
    <n v="0"/>
    <x v="1"/>
    <n v="0"/>
    <n v="0"/>
    <n v="0"/>
    <n v="0"/>
    <n v="0"/>
    <n v="0"/>
    <n v="0"/>
    <n v="0"/>
  </r>
  <r>
    <s v="Id1606"/>
    <s v="Arciniaga"/>
    <n v="0"/>
    <n v="0"/>
    <n v="0"/>
    <n v="0"/>
    <x v="0"/>
    <n v="0"/>
    <x v="1"/>
    <n v="0"/>
    <n v="0"/>
    <n v="0"/>
    <n v="0"/>
    <n v="0"/>
    <n v="0"/>
    <n v="0"/>
    <n v="0"/>
  </r>
  <r>
    <s v="Id1607"/>
    <s v="Ryan"/>
    <n v="0"/>
    <n v="0"/>
    <n v="0"/>
    <n v="0"/>
    <x v="0"/>
    <n v="0"/>
    <x v="1"/>
    <n v="0"/>
    <n v="0"/>
    <n v="0"/>
    <n v="0"/>
    <n v="0"/>
    <n v="0"/>
    <n v="0"/>
    <n v="0"/>
  </r>
  <r>
    <s v="Id1608"/>
    <s v="Lizak"/>
    <n v="0"/>
    <n v="0"/>
    <n v="0"/>
    <n v="0"/>
    <x v="0"/>
    <n v="0"/>
    <x v="1"/>
    <n v="0"/>
    <n v="0"/>
    <n v="0"/>
    <n v="0"/>
    <n v="0"/>
    <n v="0"/>
    <n v="0"/>
    <n v="0"/>
  </r>
  <r>
    <s v="Id1609"/>
    <s v="Howery"/>
    <n v="0"/>
    <n v="0"/>
    <n v="0"/>
    <n v="0"/>
    <x v="0"/>
    <n v="0"/>
    <x v="1"/>
    <n v="0"/>
    <n v="0"/>
    <n v="0"/>
    <n v="0"/>
    <n v="0"/>
    <n v="0"/>
    <n v="0"/>
    <n v="0"/>
  </r>
  <r>
    <s v="Id1610"/>
    <s v="Crain"/>
    <n v="0"/>
    <n v="0"/>
    <n v="0"/>
    <n v="0"/>
    <x v="0"/>
    <n v="0"/>
    <x v="1"/>
    <n v="0"/>
    <n v="0"/>
    <n v="0"/>
    <n v="0"/>
    <n v="0"/>
    <n v="0"/>
    <n v="0"/>
    <n v="0"/>
  </r>
  <r>
    <s v="Id1611"/>
    <s v="Hotze"/>
    <n v="0"/>
    <n v="0"/>
    <n v="0"/>
    <n v="0"/>
    <x v="0"/>
    <n v="0"/>
    <x v="1"/>
    <n v="0"/>
    <n v="0"/>
    <n v="0"/>
    <n v="0"/>
    <n v="0"/>
    <n v="0"/>
    <n v="0"/>
    <n v="0"/>
  </r>
  <r>
    <s v="Id1612"/>
    <s v="Chauhan"/>
    <n v="0"/>
    <n v="0"/>
    <n v="0"/>
    <n v="0"/>
    <x v="0"/>
    <n v="0"/>
    <x v="1"/>
    <n v="0"/>
    <n v="0"/>
    <n v="0"/>
    <n v="0"/>
    <n v="0"/>
    <n v="0"/>
    <n v="0"/>
    <n v="0"/>
  </r>
  <r>
    <s v="Id1613"/>
    <s v="Raab"/>
    <n v="0"/>
    <n v="0"/>
    <n v="0"/>
    <n v="0"/>
    <x v="0"/>
    <n v="0"/>
    <x v="1"/>
    <n v="0"/>
    <n v="0"/>
    <n v="0"/>
    <n v="0"/>
    <n v="0"/>
    <n v="0"/>
    <n v="0"/>
    <n v="0"/>
  </r>
  <r>
    <s v="Id1614"/>
    <s v="McKown"/>
    <n v="0"/>
    <n v="0"/>
    <n v="0"/>
    <n v="0"/>
    <x v="0"/>
    <n v="0"/>
    <x v="1"/>
    <n v="0"/>
    <n v="0"/>
    <n v="0"/>
    <n v="0"/>
    <n v="0"/>
    <n v="0"/>
    <n v="0"/>
    <n v="0"/>
  </r>
  <r>
    <s v="Id1615"/>
    <s v="Schiemann"/>
    <n v="0"/>
    <n v="0"/>
    <n v="0"/>
    <n v="0"/>
    <x v="0"/>
    <n v="0"/>
    <x v="1"/>
    <n v="0"/>
    <n v="0"/>
    <n v="0"/>
    <n v="0"/>
    <n v="0"/>
    <n v="0"/>
    <n v="0"/>
    <n v="0"/>
  </r>
  <r>
    <s v="Id1616"/>
    <s v="Cress"/>
    <n v="0"/>
    <n v="0"/>
    <n v="0"/>
    <n v="0"/>
    <x v="0"/>
    <n v="0"/>
    <x v="1"/>
    <n v="0"/>
    <n v="0"/>
    <n v="0"/>
    <n v="0"/>
    <n v="0"/>
    <n v="0"/>
    <n v="0"/>
    <n v="0"/>
  </r>
  <r>
    <s v="Id1617"/>
    <s v="Mawson"/>
    <n v="0"/>
    <n v="0"/>
    <n v="0"/>
    <n v="0"/>
    <x v="0"/>
    <n v="0"/>
    <x v="1"/>
    <n v="0"/>
    <n v="0"/>
    <n v="0"/>
    <n v="0"/>
    <n v="0"/>
    <n v="0"/>
    <n v="0"/>
    <n v="0"/>
  </r>
  <r>
    <s v="Id1618"/>
    <s v="Wigginton"/>
    <n v="0"/>
    <n v="0"/>
    <n v="0"/>
    <n v="0"/>
    <x v="0"/>
    <n v="0"/>
    <x v="1"/>
    <n v="0"/>
    <n v="0"/>
    <n v="0"/>
    <n v="0"/>
    <n v="0"/>
    <n v="0"/>
    <n v="0"/>
    <n v="0"/>
  </r>
  <r>
    <s v="Id1619"/>
    <s v="Wang"/>
    <n v="0"/>
    <n v="0"/>
    <n v="0"/>
    <n v="0"/>
    <x v="0"/>
    <n v="0"/>
    <x v="1"/>
    <n v="0"/>
    <n v="0"/>
    <n v="0"/>
    <n v="0"/>
    <n v="0"/>
    <n v="0"/>
    <n v="0"/>
    <n v="0"/>
  </r>
  <r>
    <s v="Id1620"/>
    <s v="Schroeder"/>
    <n v="0"/>
    <n v="0"/>
    <n v="0"/>
    <n v="0"/>
    <x v="0"/>
    <n v="0"/>
    <x v="1"/>
    <n v="0"/>
    <n v="0"/>
    <n v="0"/>
    <n v="0"/>
    <n v="0"/>
    <n v="0"/>
    <n v="0"/>
    <n v="0"/>
  </r>
  <r>
    <s v="Id1621"/>
    <s v="Leonard"/>
    <n v="0"/>
    <n v="0"/>
    <n v="0"/>
    <n v="0"/>
    <x v="0"/>
    <n v="0"/>
    <x v="1"/>
    <n v="0"/>
    <n v="0"/>
    <n v="0"/>
    <n v="0"/>
    <n v="0"/>
    <n v="0"/>
    <n v="0"/>
    <n v="0"/>
  </r>
  <r>
    <s v="Id1622"/>
    <s v="Tissue"/>
    <n v="0"/>
    <n v="0"/>
    <n v="0"/>
    <n v="0"/>
    <x v="0"/>
    <n v="0"/>
    <x v="1"/>
    <n v="0"/>
    <n v="0"/>
    <n v="0"/>
    <n v="0"/>
    <n v="0"/>
    <n v="0"/>
    <n v="0"/>
    <n v="0"/>
  </r>
  <r>
    <s v="Id1623"/>
    <s v="Wood"/>
    <n v="0"/>
    <n v="0"/>
    <n v="0"/>
    <n v="0"/>
    <x v="0"/>
    <n v="0"/>
    <x v="1"/>
    <n v="0"/>
    <n v="0"/>
    <n v="0"/>
    <n v="0"/>
    <n v="0"/>
    <n v="0"/>
    <n v="0"/>
    <n v="0"/>
  </r>
  <r>
    <s v="Id1624"/>
    <s v="Denny"/>
    <n v="0"/>
    <n v="0"/>
    <n v="0"/>
    <n v="0"/>
    <x v="0"/>
    <n v="0"/>
    <x v="1"/>
    <n v="0"/>
    <n v="0"/>
    <n v="0"/>
    <n v="0"/>
    <n v="0"/>
    <n v="0"/>
    <n v="0"/>
    <n v="0"/>
  </r>
  <r>
    <s v="Id1625"/>
    <s v="Testa"/>
    <n v="0"/>
    <n v="0"/>
    <n v="0"/>
    <n v="0"/>
    <x v="0"/>
    <n v="0"/>
    <x v="1"/>
    <n v="0"/>
    <n v="0"/>
    <n v="0"/>
    <n v="0"/>
    <n v="0"/>
    <n v="0"/>
    <n v="0"/>
    <n v="0"/>
  </r>
  <r>
    <s v="Id1626"/>
    <s v="Mooney"/>
    <n v="0"/>
    <n v="0"/>
    <n v="0"/>
    <n v="0"/>
    <x v="0"/>
    <n v="0"/>
    <x v="1"/>
    <n v="0"/>
    <n v="0"/>
    <n v="0"/>
    <n v="0"/>
    <n v="0"/>
    <n v="0"/>
    <n v="0"/>
    <n v="0"/>
  </r>
  <r>
    <s v="Id1627"/>
    <s v="Buchholtz"/>
    <n v="0"/>
    <n v="0"/>
    <n v="0"/>
    <n v="0"/>
    <x v="0"/>
    <n v="0"/>
    <x v="1"/>
    <n v="0"/>
    <n v="0"/>
    <n v="0"/>
    <n v="0"/>
    <n v="0"/>
    <n v="0"/>
    <n v="0"/>
    <n v="0"/>
  </r>
  <r>
    <s v="Id1628"/>
    <s v="Hoyt"/>
    <n v="0"/>
    <n v="0"/>
    <n v="0"/>
    <n v="0"/>
    <x v="0"/>
    <n v="0"/>
    <x v="1"/>
    <n v="0"/>
    <n v="0"/>
    <n v="0"/>
    <n v="0"/>
    <n v="0"/>
    <n v="0"/>
    <n v="0"/>
    <n v="0"/>
  </r>
  <r>
    <s v="Id1629"/>
    <s v="Cabada"/>
    <n v="0"/>
    <n v="0"/>
    <n v="0"/>
    <n v="0"/>
    <x v="0"/>
    <n v="0"/>
    <x v="1"/>
    <n v="0"/>
    <n v="0"/>
    <n v="0"/>
    <n v="0"/>
    <n v="0"/>
    <n v="0"/>
    <n v="0"/>
    <n v="0"/>
  </r>
  <r>
    <s v="Id1630"/>
    <s v="Lobaciute"/>
    <n v="0"/>
    <n v="0"/>
    <n v="0"/>
    <n v="0"/>
    <x v="0"/>
    <n v="0"/>
    <x v="1"/>
    <n v="0"/>
    <n v="0"/>
    <n v="0"/>
    <n v="0"/>
    <n v="0"/>
    <n v="0"/>
    <n v="0"/>
    <n v="0"/>
  </r>
  <r>
    <s v="Id1631"/>
    <s v="Dawes"/>
    <n v="0"/>
    <n v="0"/>
    <n v="0"/>
    <n v="0"/>
    <x v="0"/>
    <n v="0"/>
    <x v="1"/>
    <n v="0"/>
    <n v="0"/>
    <n v="0"/>
    <n v="0"/>
    <n v="0"/>
    <n v="0"/>
    <n v="0"/>
    <n v="0"/>
  </r>
  <r>
    <s v="Id1632"/>
    <s v="Deppen"/>
    <n v="0"/>
    <n v="0"/>
    <n v="0"/>
    <n v="0"/>
    <x v="0"/>
    <n v="0"/>
    <x v="1"/>
    <n v="0"/>
    <n v="0"/>
    <n v="0"/>
    <n v="0"/>
    <n v="0"/>
    <n v="0"/>
    <n v="0"/>
    <n v="0"/>
  </r>
  <r>
    <s v="Id1633"/>
    <s v="Oberndorfer"/>
    <n v="0"/>
    <n v="0"/>
    <n v="0"/>
    <n v="0"/>
    <x v="0"/>
    <n v="0"/>
    <x v="1"/>
    <n v="0"/>
    <n v="0"/>
    <n v="0"/>
    <n v="0"/>
    <n v="0"/>
    <n v="0"/>
    <n v="0"/>
    <n v="0"/>
  </r>
  <r>
    <s v="Id1634"/>
    <s v="Hetherington"/>
    <n v="0"/>
    <n v="0"/>
    <n v="0"/>
    <n v="0"/>
    <x v="0"/>
    <n v="0"/>
    <x v="1"/>
    <n v="0"/>
    <n v="0"/>
    <n v="0"/>
    <n v="0"/>
    <n v="0"/>
    <n v="0"/>
    <n v="0"/>
    <n v="0"/>
  </r>
  <r>
    <s v="Id1635"/>
    <s v="Murray"/>
    <n v="0"/>
    <n v="0"/>
    <n v="0"/>
    <n v="0"/>
    <x v="0"/>
    <n v="0"/>
    <x v="1"/>
    <n v="0"/>
    <n v="0"/>
    <n v="0"/>
    <n v="0"/>
    <n v="0"/>
    <n v="0"/>
    <n v="0"/>
    <n v="0"/>
  </r>
  <r>
    <s v="Id1636"/>
    <s v="Higden"/>
    <n v="0"/>
    <n v="0"/>
    <n v="0"/>
    <n v="0"/>
    <x v="0"/>
    <n v="0"/>
    <x v="1"/>
    <n v="0"/>
    <n v="0"/>
    <n v="0"/>
    <n v="0"/>
    <n v="0"/>
    <n v="0"/>
    <n v="0"/>
    <n v="0"/>
  </r>
  <r>
    <s v="Id1637"/>
    <s v="Rediger"/>
    <n v="0"/>
    <n v="0"/>
    <n v="0"/>
    <n v="0"/>
    <x v="0"/>
    <n v="0"/>
    <x v="1"/>
    <n v="0"/>
    <n v="0"/>
    <n v="0"/>
    <n v="0"/>
    <n v="0"/>
    <n v="0"/>
    <n v="0"/>
    <n v="0"/>
  </r>
  <r>
    <s v="Id1638"/>
    <s v="Huff"/>
    <n v="0"/>
    <n v="0"/>
    <n v="0"/>
    <n v="0"/>
    <x v="0"/>
    <n v="0"/>
    <x v="1"/>
    <n v="0"/>
    <n v="0"/>
    <n v="0"/>
    <n v="0"/>
    <n v="0"/>
    <n v="0"/>
    <n v="0"/>
    <n v="0"/>
  </r>
  <r>
    <s v="Id1639"/>
    <s v="Hall"/>
    <n v="0"/>
    <n v="0"/>
    <n v="0"/>
    <n v="0"/>
    <x v="0"/>
    <n v="0"/>
    <x v="1"/>
    <n v="0"/>
    <n v="0"/>
    <n v="0"/>
    <n v="0"/>
    <n v="0"/>
    <n v="0"/>
    <n v="0"/>
    <n v="0"/>
  </r>
  <r>
    <s v="Id1640"/>
    <s v="Grise"/>
    <n v="0"/>
    <n v="0"/>
    <n v="0"/>
    <n v="0"/>
    <x v="0"/>
    <n v="0"/>
    <x v="1"/>
    <n v="0"/>
    <n v="0"/>
    <n v="0"/>
    <n v="0"/>
    <n v="0"/>
    <n v="0"/>
    <n v="0"/>
    <n v="0"/>
  </r>
  <r>
    <s v="Id1641"/>
    <s v="Skildum"/>
    <n v="0"/>
    <n v="0"/>
    <n v="0"/>
    <n v="0"/>
    <x v="0"/>
    <n v="0"/>
    <x v="1"/>
    <n v="0"/>
    <n v="0"/>
    <n v="0"/>
    <n v="0"/>
    <n v="0"/>
    <n v="0"/>
    <n v="0"/>
    <n v="0"/>
  </r>
  <r>
    <s v="Id1642"/>
    <s v="Yang"/>
    <n v="0"/>
    <n v="0"/>
    <n v="0"/>
    <n v="0"/>
    <x v="0"/>
    <n v="0"/>
    <x v="1"/>
    <n v="0"/>
    <n v="0"/>
    <n v="0"/>
    <n v="0"/>
    <n v="0"/>
    <n v="0"/>
    <n v="0"/>
    <n v="0"/>
  </r>
  <r>
    <s v="Id1643"/>
    <s v="Fischer-Daly"/>
    <n v="0"/>
    <n v="0"/>
    <n v="0"/>
    <n v="0"/>
    <x v="0"/>
    <n v="0"/>
    <x v="1"/>
    <n v="0"/>
    <n v="0"/>
    <n v="0"/>
    <n v="0"/>
    <n v="0"/>
    <n v="0"/>
    <n v="0"/>
    <n v="0"/>
  </r>
  <r>
    <s v="Id1644"/>
    <s v="Asher"/>
    <n v="0"/>
    <n v="0"/>
    <n v="0"/>
    <n v="0"/>
    <x v="0"/>
    <n v="0"/>
    <x v="1"/>
    <n v="0"/>
    <n v="0"/>
    <n v="0"/>
    <n v="0"/>
    <n v="0"/>
    <n v="0"/>
    <n v="0"/>
    <n v="0"/>
  </r>
  <r>
    <s v="Id1645"/>
    <s v="Zhou"/>
    <n v="0"/>
    <n v="0"/>
    <n v="0"/>
    <n v="0"/>
    <x v="0"/>
    <n v="0"/>
    <x v="1"/>
    <n v="0"/>
    <n v="0"/>
    <n v="0"/>
    <n v="0"/>
    <n v="0"/>
    <n v="0"/>
    <n v="0"/>
    <n v="0"/>
  </r>
  <r>
    <s v="Id1646"/>
    <s v="Rudder"/>
    <n v="0"/>
    <n v="0"/>
    <n v="0"/>
    <n v="0"/>
    <x v="0"/>
    <n v="0"/>
    <x v="1"/>
    <n v="0"/>
    <n v="0"/>
    <n v="0"/>
    <n v="0"/>
    <n v="0"/>
    <n v="0"/>
    <n v="0"/>
    <n v="0"/>
  </r>
  <r>
    <s v="Id1647"/>
    <s v="Cartmell"/>
    <n v="0"/>
    <n v="0"/>
    <n v="0"/>
    <n v="0"/>
    <x v="0"/>
    <n v="0"/>
    <x v="1"/>
    <n v="0"/>
    <n v="0"/>
    <n v="0"/>
    <n v="0"/>
    <n v="0"/>
    <n v="0"/>
    <n v="0"/>
    <n v="0"/>
  </r>
  <r>
    <s v="Id1648"/>
    <s v="Troland"/>
    <n v="0"/>
    <n v="0"/>
    <n v="0"/>
    <n v="0"/>
    <x v="0"/>
    <n v="0"/>
    <x v="1"/>
    <n v="0"/>
    <n v="0"/>
    <n v="0"/>
    <n v="0"/>
    <n v="0"/>
    <n v="0"/>
    <n v="0"/>
    <n v="0"/>
  </r>
  <r>
    <s v="Id1649"/>
    <s v="Hall"/>
    <n v="0"/>
    <n v="0"/>
    <n v="0"/>
    <n v="0"/>
    <x v="0"/>
    <n v="0"/>
    <x v="1"/>
    <n v="0"/>
    <n v="0"/>
    <n v="0"/>
    <n v="0"/>
    <n v="0"/>
    <n v="0"/>
    <n v="0"/>
    <n v="0"/>
  </r>
  <r>
    <s v="Id1650"/>
    <s v="Berg"/>
    <n v="0"/>
    <n v="0"/>
    <n v="0"/>
    <n v="0"/>
    <x v="0"/>
    <n v="0"/>
    <x v="1"/>
    <n v="0"/>
    <n v="0"/>
    <n v="0"/>
    <n v="0"/>
    <n v="0"/>
    <n v="0"/>
    <n v="0"/>
    <n v="0"/>
  </r>
  <r>
    <s v="Id1651"/>
    <s v="Engtrakul"/>
    <n v="0"/>
    <n v="0"/>
    <n v="0"/>
    <n v="0"/>
    <x v="0"/>
    <n v="0"/>
    <x v="1"/>
    <n v="0"/>
    <n v="0"/>
    <n v="0"/>
    <n v="0"/>
    <n v="0"/>
    <n v="0"/>
    <n v="0"/>
    <n v="0"/>
  </r>
  <r>
    <s v="Id1652"/>
    <s v="Leonhardt"/>
    <n v="0"/>
    <n v="0"/>
    <n v="0"/>
    <n v="0"/>
    <x v="0"/>
    <n v="0"/>
    <x v="1"/>
    <n v="0"/>
    <n v="0"/>
    <n v="0"/>
    <n v="0"/>
    <n v="0"/>
    <n v="0"/>
    <n v="0"/>
    <n v="0"/>
  </r>
  <r>
    <s v="Id1653"/>
    <s v="Goetz"/>
    <n v="0"/>
    <n v="0"/>
    <n v="0"/>
    <n v="0"/>
    <x v="0"/>
    <n v="0"/>
    <x v="1"/>
    <n v="0"/>
    <n v="0"/>
    <n v="0"/>
    <n v="0"/>
    <n v="0"/>
    <n v="0"/>
    <n v="0"/>
    <n v="0"/>
  </r>
  <r>
    <s v="Id1654"/>
    <s v="Cacharelis"/>
    <n v="0"/>
    <n v="0"/>
    <n v="0"/>
    <n v="0"/>
    <x v="0"/>
    <n v="0"/>
    <x v="1"/>
    <n v="0"/>
    <n v="0"/>
    <n v="0"/>
    <n v="0"/>
    <n v="0"/>
    <n v="0"/>
    <n v="0"/>
    <n v="0"/>
  </r>
  <r>
    <s v="Id1655"/>
    <s v="Kariolis"/>
    <n v="0"/>
    <n v="0"/>
    <n v="0"/>
    <n v="0"/>
    <x v="0"/>
    <n v="0"/>
    <x v="1"/>
    <n v="0"/>
    <n v="0"/>
    <n v="0"/>
    <n v="0"/>
    <n v="0"/>
    <n v="0"/>
    <n v="0"/>
    <n v="0"/>
  </r>
  <r>
    <s v="Id1656"/>
    <s v="Zelwin"/>
    <n v="0"/>
    <n v="0"/>
    <n v="0"/>
    <n v="0"/>
    <x v="0"/>
    <n v="0"/>
    <x v="1"/>
    <n v="0"/>
    <n v="0"/>
    <n v="0"/>
    <n v="0"/>
    <n v="0"/>
    <n v="0"/>
    <n v="0"/>
    <n v="0"/>
  </r>
  <r>
    <s v="Id1657"/>
    <s v="Barry"/>
    <n v="0"/>
    <n v="0"/>
    <n v="0"/>
    <n v="0"/>
    <x v="0"/>
    <n v="0"/>
    <x v="1"/>
    <n v="0"/>
    <n v="0"/>
    <n v="0"/>
    <n v="0"/>
    <n v="0"/>
    <n v="0"/>
    <n v="0"/>
    <n v="0"/>
  </r>
  <r>
    <s v="Id1658"/>
    <s v="Bannon"/>
    <n v="0"/>
    <n v="0"/>
    <n v="0"/>
    <n v="0"/>
    <x v="0"/>
    <n v="0"/>
    <x v="1"/>
    <n v="0"/>
    <n v="0"/>
    <n v="0"/>
    <n v="0"/>
    <n v="0"/>
    <n v="0"/>
    <n v="0"/>
    <n v="0"/>
  </r>
  <r>
    <s v="Id1659"/>
    <s v="Chang"/>
    <n v="0"/>
    <n v="0"/>
    <n v="0"/>
    <n v="0"/>
    <x v="0"/>
    <n v="0"/>
    <x v="1"/>
    <n v="0"/>
    <n v="0"/>
    <n v="0"/>
    <n v="0"/>
    <n v="0"/>
    <n v="0"/>
    <n v="0"/>
    <n v="0"/>
  </r>
  <r>
    <s v="Id1660"/>
    <s v="Vetter"/>
    <n v="0"/>
    <n v="0"/>
    <n v="0"/>
    <n v="0"/>
    <x v="0"/>
    <n v="0"/>
    <x v="1"/>
    <n v="0"/>
    <n v="0"/>
    <n v="0"/>
    <n v="0"/>
    <n v="0"/>
    <n v="0"/>
    <n v="0"/>
    <n v="0"/>
  </r>
  <r>
    <s v="Id1661"/>
    <s v="Jablonski"/>
    <n v="0"/>
    <n v="0"/>
    <n v="0"/>
    <n v="0"/>
    <x v="0"/>
    <n v="0"/>
    <x v="1"/>
    <n v="0"/>
    <n v="0"/>
    <n v="0"/>
    <n v="0"/>
    <n v="0"/>
    <n v="0"/>
    <n v="0"/>
    <n v="0"/>
  </r>
  <r>
    <s v="Id1662"/>
    <s v="Jakubowitch"/>
    <n v="0"/>
    <n v="0"/>
    <n v="0"/>
    <n v="0"/>
    <x v="0"/>
    <n v="0"/>
    <x v="1"/>
    <n v="0"/>
    <n v="0"/>
    <n v="0"/>
    <n v="0"/>
    <n v="0"/>
    <n v="0"/>
    <n v="0"/>
    <n v="0"/>
  </r>
  <r>
    <s v="Id1663"/>
    <s v="Altshuler"/>
    <n v="0"/>
    <n v="0"/>
    <n v="0"/>
    <n v="0"/>
    <x v="0"/>
    <n v="0"/>
    <x v="1"/>
    <n v="0"/>
    <n v="0"/>
    <n v="0"/>
    <n v="0"/>
    <n v="0"/>
    <n v="0"/>
    <n v="0"/>
    <n v="0"/>
  </r>
  <r>
    <s v="Id1664"/>
    <s v="Ugarte"/>
    <n v="0"/>
    <n v="0"/>
    <n v="0"/>
    <n v="0"/>
    <x v="0"/>
    <n v="0"/>
    <x v="1"/>
    <n v="0"/>
    <n v="0"/>
    <n v="0"/>
    <n v="0"/>
    <n v="0"/>
    <n v="0"/>
    <n v="0"/>
    <n v="0"/>
  </r>
  <r>
    <s v="Id1665"/>
    <s v="Tusso"/>
    <n v="0"/>
    <n v="0"/>
    <n v="0"/>
    <n v="0"/>
    <x v="0"/>
    <n v="0"/>
    <x v="1"/>
    <n v="0"/>
    <n v="0"/>
    <n v="0"/>
    <n v="0"/>
    <n v="0"/>
    <n v="0"/>
    <n v="0"/>
    <n v="0"/>
  </r>
  <r>
    <s v="Id1666"/>
    <s v="Johnson"/>
    <n v="0"/>
    <n v="0"/>
    <n v="0"/>
    <n v="0"/>
    <x v="0"/>
    <n v="0"/>
    <x v="1"/>
    <n v="0"/>
    <n v="0"/>
    <n v="0"/>
    <n v="0"/>
    <n v="0"/>
    <n v="0"/>
    <n v="0"/>
    <n v="0"/>
  </r>
  <r>
    <s v="Id1667"/>
    <s v="Landry"/>
    <n v="0"/>
    <n v="0"/>
    <n v="0"/>
    <n v="0"/>
    <x v="0"/>
    <n v="0"/>
    <x v="1"/>
    <n v="0"/>
    <n v="0"/>
    <n v="0"/>
    <n v="0"/>
    <n v="0"/>
    <n v="0"/>
    <n v="0"/>
    <n v="0"/>
  </r>
  <r>
    <s v="Id1668"/>
    <s v="McDonald"/>
    <n v="0"/>
    <n v="0"/>
    <n v="0"/>
    <n v="0"/>
    <x v="0"/>
    <n v="0"/>
    <x v="1"/>
    <n v="0"/>
    <n v="0"/>
    <n v="0"/>
    <n v="0"/>
    <n v="0"/>
    <n v="0"/>
    <n v="0"/>
    <n v="0"/>
  </r>
  <r>
    <s v="Id1669"/>
    <s v="Dunlap"/>
    <n v="0"/>
    <n v="0"/>
    <n v="0"/>
    <n v="0"/>
    <x v="0"/>
    <n v="0"/>
    <x v="1"/>
    <n v="0"/>
    <n v="0"/>
    <n v="0"/>
    <n v="0"/>
    <n v="0"/>
    <n v="0"/>
    <n v="0"/>
    <n v="0"/>
  </r>
  <r>
    <s v="Id1670"/>
    <s v="Larue"/>
    <n v="0"/>
    <n v="0"/>
    <n v="0"/>
    <n v="0"/>
    <x v="0"/>
    <n v="0"/>
    <x v="1"/>
    <n v="0"/>
    <n v="0"/>
    <n v="0"/>
    <n v="0"/>
    <n v="0"/>
    <n v="0"/>
    <n v="0"/>
    <n v="0"/>
  </r>
  <r>
    <s v="Id1671"/>
    <s v="Hodge"/>
    <n v="0"/>
    <n v="0"/>
    <n v="0"/>
    <n v="0"/>
    <x v="0"/>
    <n v="0"/>
    <x v="1"/>
    <n v="0"/>
    <n v="0"/>
    <n v="0"/>
    <n v="0"/>
    <n v="0"/>
    <n v="0"/>
    <n v="0"/>
    <n v="0"/>
  </r>
  <r>
    <s v="Id1672"/>
    <s v="Marcus"/>
    <n v="0"/>
    <n v="0"/>
    <n v="0"/>
    <n v="0"/>
    <x v="0"/>
    <n v="0"/>
    <x v="1"/>
    <n v="0"/>
    <n v="0"/>
    <n v="0"/>
    <n v="0"/>
    <n v="0"/>
    <n v="0"/>
    <n v="0"/>
    <n v="0"/>
  </r>
  <r>
    <s v="Id1673"/>
    <s v="Daubert"/>
    <n v="0"/>
    <n v="0"/>
    <n v="0"/>
    <n v="0"/>
    <x v="0"/>
    <n v="0"/>
    <x v="1"/>
    <n v="0"/>
    <n v="0"/>
    <n v="0"/>
    <n v="0"/>
    <n v="0"/>
    <n v="0"/>
    <n v="0"/>
    <n v="0"/>
  </r>
  <r>
    <s v="Id1674"/>
    <s v="Close"/>
    <n v="0"/>
    <n v="0"/>
    <n v="0"/>
    <n v="0"/>
    <x v="0"/>
    <n v="0"/>
    <x v="1"/>
    <n v="0"/>
    <n v="0"/>
    <n v="0"/>
    <n v="0"/>
    <n v="0"/>
    <n v="0"/>
    <n v="0"/>
    <n v="0"/>
  </r>
  <r>
    <s v="Id1675"/>
    <s v="Roels"/>
    <n v="0"/>
    <n v="0"/>
    <n v="0"/>
    <n v="0"/>
    <x v="0"/>
    <n v="0"/>
    <x v="1"/>
    <n v="0"/>
    <n v="0"/>
    <n v="0"/>
    <n v="0"/>
    <n v="0"/>
    <n v="0"/>
    <n v="0"/>
    <n v="0"/>
  </r>
  <r>
    <s v="Id1676"/>
    <s v="Venosky"/>
    <n v="0"/>
    <n v="0"/>
    <n v="0"/>
    <n v="0"/>
    <x v="0"/>
    <n v="0"/>
    <x v="1"/>
    <n v="0"/>
    <n v="0"/>
    <n v="0"/>
    <n v="0"/>
    <n v="0"/>
    <n v="0"/>
    <n v="0"/>
    <n v="0"/>
  </r>
  <r>
    <s v="Id1677"/>
    <s v="Gosnell"/>
    <n v="0"/>
    <n v="0"/>
    <n v="0"/>
    <n v="0"/>
    <x v="0"/>
    <n v="0"/>
    <x v="1"/>
    <n v="0"/>
    <n v="0"/>
    <n v="0"/>
    <n v="0"/>
    <n v="0"/>
    <n v="0"/>
    <n v="0"/>
    <n v="0"/>
  </r>
  <r>
    <s v="Id1678"/>
    <s v="Chewning-Kulick"/>
    <n v="0"/>
    <n v="0"/>
    <n v="0"/>
    <n v="0"/>
    <x v="0"/>
    <n v="0"/>
    <x v="1"/>
    <n v="0"/>
    <n v="0"/>
    <n v="0"/>
    <n v="0"/>
    <n v="0"/>
    <n v="0"/>
    <n v="0"/>
    <n v="0"/>
  </r>
  <r>
    <s v="Id1679"/>
    <s v="McCarron"/>
    <n v="0"/>
    <n v="0"/>
    <n v="0"/>
    <n v="0"/>
    <x v="0"/>
    <n v="0"/>
    <x v="1"/>
    <n v="0"/>
    <n v="0"/>
    <n v="0"/>
    <n v="0"/>
    <n v="0"/>
    <n v="0"/>
    <n v="0"/>
    <n v="0"/>
  </r>
  <r>
    <s v="Id1680"/>
    <s v="Manion"/>
    <n v="0"/>
    <n v="0"/>
    <n v="0"/>
    <n v="0"/>
    <x v="0"/>
    <n v="0"/>
    <x v="1"/>
    <n v="0"/>
    <n v="0"/>
    <n v="0"/>
    <n v="0"/>
    <n v="0"/>
    <n v="0"/>
    <n v="0"/>
    <n v="0"/>
  </r>
  <r>
    <s v="Id1681"/>
    <s v="Strong"/>
    <n v="0"/>
    <n v="0"/>
    <n v="0"/>
    <n v="0"/>
    <x v="0"/>
    <n v="0"/>
    <x v="1"/>
    <n v="0"/>
    <n v="0"/>
    <n v="0"/>
    <n v="0"/>
    <n v="0"/>
    <n v="0"/>
    <n v="0"/>
    <n v="0"/>
  </r>
  <r>
    <s v="Id1682"/>
    <s v="Leblanc"/>
    <n v="0"/>
    <n v="0"/>
    <n v="0"/>
    <n v="0"/>
    <x v="0"/>
    <n v="0"/>
    <x v="1"/>
    <n v="0"/>
    <n v="0"/>
    <n v="0"/>
    <n v="0"/>
    <n v="0"/>
    <n v="0"/>
    <n v="0"/>
    <n v="0"/>
  </r>
  <r>
    <s v="Id1683"/>
    <s v="Palmer"/>
    <n v="0"/>
    <n v="0"/>
    <n v="0"/>
    <n v="0"/>
    <x v="0"/>
    <n v="0"/>
    <x v="1"/>
    <n v="0"/>
    <n v="0"/>
    <n v="0"/>
    <n v="0"/>
    <n v="0"/>
    <n v="0"/>
    <n v="0"/>
    <n v="0"/>
  </r>
  <r>
    <s v="Id1684"/>
    <s v="Shen"/>
    <n v="0"/>
    <n v="0"/>
    <n v="0"/>
    <n v="0"/>
    <x v="0"/>
    <n v="0"/>
    <x v="1"/>
    <n v="0"/>
    <n v="0"/>
    <n v="0"/>
    <n v="0"/>
    <n v="0"/>
    <n v="0"/>
    <n v="0"/>
    <n v="0"/>
  </r>
  <r>
    <s v="Id1685"/>
    <s v="Goldsby"/>
    <n v="0"/>
    <n v="0"/>
    <n v="0"/>
    <n v="0"/>
    <x v="0"/>
    <n v="0"/>
    <x v="1"/>
    <n v="0"/>
    <n v="0"/>
    <n v="0"/>
    <n v="0"/>
    <n v="0"/>
    <n v="0"/>
    <n v="0"/>
    <n v="0"/>
  </r>
  <r>
    <s v="Id1686"/>
    <s v="Whitney"/>
    <n v="0"/>
    <n v="0"/>
    <n v="0"/>
    <n v="0"/>
    <x v="0"/>
    <n v="0"/>
    <x v="1"/>
    <n v="0"/>
    <n v="0"/>
    <n v="0"/>
    <n v="0"/>
    <n v="0"/>
    <n v="0"/>
    <n v="0"/>
    <n v="0"/>
  </r>
  <r>
    <s v="Id1687"/>
    <s v="Mahoney"/>
    <n v="0"/>
    <n v="0"/>
    <n v="0"/>
    <n v="0"/>
    <x v="0"/>
    <n v="0"/>
    <x v="1"/>
    <n v="0"/>
    <n v="0"/>
    <n v="0"/>
    <n v="0"/>
    <n v="0"/>
    <n v="0"/>
    <n v="0"/>
    <n v="0"/>
  </r>
  <r>
    <s v="Id1688"/>
    <s v="McCracken"/>
    <n v="0"/>
    <n v="0"/>
    <n v="0"/>
    <n v="0"/>
    <x v="0"/>
    <n v="0"/>
    <x v="1"/>
    <n v="0"/>
    <n v="0"/>
    <n v="0"/>
    <n v="0"/>
    <n v="0"/>
    <n v="0"/>
    <n v="0"/>
    <n v="0"/>
  </r>
  <r>
    <s v="Id1689"/>
    <s v="Spewak"/>
    <n v="0"/>
    <n v="0"/>
    <n v="0"/>
    <n v="0"/>
    <x v="0"/>
    <n v="0"/>
    <x v="1"/>
    <n v="0"/>
    <n v="0"/>
    <n v="0"/>
    <n v="0"/>
    <n v="0"/>
    <n v="0"/>
    <n v="0"/>
    <n v="0"/>
  </r>
  <r>
    <s v="Id1690"/>
    <s v="Cottini"/>
    <n v="0"/>
    <n v="0"/>
    <n v="0"/>
    <n v="0"/>
    <x v="0"/>
    <n v="0"/>
    <x v="1"/>
    <n v="0"/>
    <n v="0"/>
    <n v="0"/>
    <n v="0"/>
    <n v="0"/>
    <n v="0"/>
    <n v="0"/>
    <n v="0"/>
  </r>
  <r>
    <s v="Id1691"/>
    <s v="Findlay"/>
    <n v="0"/>
    <n v="0"/>
    <n v="0"/>
    <n v="0"/>
    <x v="0"/>
    <n v="0"/>
    <x v="1"/>
    <n v="0"/>
    <n v="0"/>
    <n v="0"/>
    <n v="0"/>
    <n v="0"/>
    <n v="0"/>
    <n v="0"/>
    <n v="0"/>
  </r>
  <r>
    <s v="Id1692"/>
    <s v="Strasburg"/>
    <n v="0"/>
    <n v="0"/>
    <n v="0"/>
    <n v="0"/>
    <x v="0"/>
    <n v="0"/>
    <x v="1"/>
    <n v="0"/>
    <n v="0"/>
    <n v="0"/>
    <n v="0"/>
    <n v="0"/>
    <n v="0"/>
    <n v="0"/>
    <n v="0"/>
  </r>
  <r>
    <s v="Id1693"/>
    <s v="Adams"/>
    <n v="0"/>
    <n v="0"/>
    <n v="0"/>
    <n v="0"/>
    <x v="0"/>
    <n v="0"/>
    <x v="1"/>
    <n v="0"/>
    <n v="0"/>
    <n v="0"/>
    <n v="0"/>
    <n v="0"/>
    <n v="0"/>
    <n v="0"/>
    <n v="0"/>
  </r>
  <r>
    <s v="Id1694"/>
    <s v="Deeter"/>
    <n v="0"/>
    <n v="0"/>
    <n v="0"/>
    <n v="0"/>
    <x v="0"/>
    <n v="0"/>
    <x v="1"/>
    <n v="0"/>
    <n v="0"/>
    <n v="0"/>
    <n v="0"/>
    <n v="0"/>
    <n v="0"/>
    <n v="0"/>
    <n v="0"/>
  </r>
  <r>
    <s v="Id1695"/>
    <s v="Arpin"/>
    <n v="0"/>
    <n v="0"/>
    <n v="0"/>
    <n v="0"/>
    <x v="0"/>
    <n v="0"/>
    <x v="1"/>
    <n v="0"/>
    <n v="0"/>
    <n v="0"/>
    <n v="0"/>
    <n v="0"/>
    <n v="0"/>
    <n v="0"/>
    <n v="0"/>
  </r>
  <r>
    <s v="Id1696"/>
    <s v="Schoeneck"/>
    <n v="0"/>
    <n v="0"/>
    <n v="0"/>
    <n v="0"/>
    <x v="0"/>
    <n v="0"/>
    <x v="1"/>
    <n v="0"/>
    <n v="0"/>
    <n v="0"/>
    <n v="0"/>
    <n v="0"/>
    <n v="0"/>
    <n v="0"/>
    <n v="0"/>
  </r>
  <r>
    <s v="Id1697"/>
    <s v="Mueller"/>
    <n v="0"/>
    <n v="0"/>
    <n v="0"/>
    <n v="0"/>
    <x v="0"/>
    <n v="0"/>
    <x v="1"/>
    <n v="0"/>
    <n v="0"/>
    <n v="0"/>
    <n v="0"/>
    <n v="0"/>
    <n v="0"/>
    <n v="0"/>
    <n v="0"/>
  </r>
  <r>
    <s v="Id1698"/>
    <s v="Willits"/>
    <n v="0"/>
    <n v="0"/>
    <n v="0"/>
    <n v="0"/>
    <x v="0"/>
    <n v="0"/>
    <x v="1"/>
    <n v="0"/>
    <n v="0"/>
    <n v="0"/>
    <n v="0"/>
    <n v="0"/>
    <n v="0"/>
    <n v="0"/>
    <n v="0"/>
  </r>
  <r>
    <s v="Id1699"/>
    <s v="Syring"/>
    <n v="0"/>
    <n v="0"/>
    <n v="0"/>
    <n v="0"/>
    <x v="0"/>
    <n v="0"/>
    <x v="1"/>
    <n v="0"/>
    <n v="0"/>
    <n v="0"/>
    <n v="0"/>
    <n v="0"/>
    <n v="0"/>
    <n v="0"/>
    <n v="0"/>
  </r>
  <r>
    <s v="Id1700"/>
    <s v="Strike"/>
    <n v="0"/>
    <n v="0"/>
    <n v="0"/>
    <n v="0"/>
    <x v="0"/>
    <n v="0"/>
    <x v="1"/>
    <n v="0"/>
    <n v="0"/>
    <n v="0"/>
    <n v="0"/>
    <n v="0"/>
    <n v="0"/>
    <n v="0"/>
    <n v="0"/>
  </r>
  <r>
    <s v="Id1701"/>
    <s v="Hennigar"/>
    <n v="0"/>
    <n v="0"/>
    <n v="0"/>
    <n v="0"/>
    <x v="0"/>
    <n v="0"/>
    <x v="1"/>
    <n v="0"/>
    <n v="0"/>
    <n v="0"/>
    <n v="0"/>
    <n v="0"/>
    <n v="0"/>
    <n v="0"/>
    <n v="0"/>
  </r>
  <r>
    <s v="Id1702"/>
    <s v="May"/>
    <n v="0"/>
    <n v="0"/>
    <n v="0"/>
    <n v="0"/>
    <x v="0"/>
    <n v="0"/>
    <x v="1"/>
    <n v="0"/>
    <n v="0"/>
    <n v="0"/>
    <n v="0"/>
    <n v="0"/>
    <n v="0"/>
    <n v="0"/>
    <n v="0"/>
  </r>
  <r>
    <s v="Id1703"/>
    <s v="Metcalf"/>
    <n v="0"/>
    <n v="0"/>
    <n v="0"/>
    <n v="0"/>
    <x v="0"/>
    <n v="0"/>
    <x v="1"/>
    <n v="0"/>
    <n v="0"/>
    <n v="0"/>
    <n v="0"/>
    <n v="0"/>
    <n v="0"/>
    <n v="0"/>
    <n v="0"/>
  </r>
  <r>
    <s v="Id1704"/>
    <s v="Tiska"/>
    <n v="0"/>
    <n v="0"/>
    <n v="0"/>
    <n v="0"/>
    <x v="0"/>
    <n v="0"/>
    <x v="1"/>
    <n v="0"/>
    <n v="0"/>
    <n v="0"/>
    <n v="0"/>
    <n v="0"/>
    <n v="0"/>
    <n v="0"/>
    <n v="0"/>
  </r>
  <r>
    <s v="Id1705"/>
    <s v="McDonough"/>
    <n v="0"/>
    <n v="0"/>
    <n v="0"/>
    <n v="0"/>
    <x v="0"/>
    <n v="0"/>
    <x v="1"/>
    <n v="0"/>
    <n v="0"/>
    <n v="0"/>
    <n v="0"/>
    <n v="0"/>
    <n v="0"/>
    <n v="0"/>
    <n v="0"/>
  </r>
  <r>
    <s v="Id1706"/>
    <s v="Fairley"/>
    <n v="0"/>
    <n v="0"/>
    <n v="0"/>
    <n v="0"/>
    <x v="0"/>
    <n v="0"/>
    <x v="1"/>
    <n v="0"/>
    <n v="0"/>
    <n v="0"/>
    <n v="0"/>
    <n v="0"/>
    <n v="0"/>
    <n v="0"/>
    <n v="0"/>
  </r>
  <r>
    <s v="Id1707"/>
    <s v="Barnett"/>
    <n v="0"/>
    <n v="0"/>
    <n v="0"/>
    <n v="0"/>
    <x v="0"/>
    <n v="0"/>
    <x v="1"/>
    <n v="0"/>
    <n v="0"/>
    <n v="0"/>
    <n v="0"/>
    <n v="0"/>
    <n v="0"/>
    <n v="0"/>
    <n v="0"/>
  </r>
  <r>
    <s v="Id1708"/>
    <s v="Piasta"/>
    <n v="0"/>
    <n v="0"/>
    <n v="0"/>
    <n v="0"/>
    <x v="0"/>
    <n v="0"/>
    <x v="1"/>
    <n v="0"/>
    <n v="0"/>
    <n v="0"/>
    <n v="0"/>
    <n v="0"/>
    <n v="0"/>
    <n v="0"/>
    <n v="0"/>
  </r>
  <r>
    <s v="Id1709"/>
    <s v="Mueller"/>
    <n v="0"/>
    <n v="0"/>
    <n v="0"/>
    <n v="0"/>
    <x v="0"/>
    <n v="0"/>
    <x v="1"/>
    <n v="0"/>
    <n v="0"/>
    <n v="0"/>
    <n v="0"/>
    <n v="0"/>
    <n v="0"/>
    <n v="0"/>
    <n v="0"/>
  </r>
  <r>
    <s v="Id1710"/>
    <s v="Olsen"/>
    <n v="0"/>
    <n v="0"/>
    <n v="0"/>
    <n v="0"/>
    <x v="0"/>
    <n v="0"/>
    <x v="1"/>
    <n v="0"/>
    <n v="0"/>
    <n v="0"/>
    <n v="0"/>
    <n v="0"/>
    <n v="0"/>
    <n v="0"/>
    <n v="0"/>
  </r>
  <r>
    <s v="Id1711"/>
    <s v="De Jesus"/>
    <n v="0"/>
    <n v="0"/>
    <n v="0"/>
    <n v="0"/>
    <x v="0"/>
    <n v="0"/>
    <x v="1"/>
    <n v="0"/>
    <n v="0"/>
    <n v="0"/>
    <n v="0"/>
    <n v="0"/>
    <n v="0"/>
    <n v="0"/>
    <n v="0"/>
  </r>
  <r>
    <s v="Id1712"/>
    <s v="Bartus"/>
    <n v="0"/>
    <n v="0"/>
    <n v="0"/>
    <n v="0"/>
    <x v="0"/>
    <n v="0"/>
    <x v="1"/>
    <n v="0"/>
    <n v="0"/>
    <n v="0"/>
    <n v="0"/>
    <n v="0"/>
    <n v="0"/>
    <n v="0"/>
    <n v="0"/>
  </r>
  <r>
    <s v="Id1713"/>
    <s v="Stevens"/>
    <n v="0"/>
    <n v="0"/>
    <n v="0"/>
    <n v="0"/>
    <x v="0"/>
    <n v="0"/>
    <x v="1"/>
    <n v="0"/>
    <n v="0"/>
    <n v="0"/>
    <n v="0"/>
    <n v="0"/>
    <n v="0"/>
    <n v="0"/>
    <n v="0"/>
  </r>
  <r>
    <s v="Id1714"/>
    <s v="Rich"/>
    <n v="0"/>
    <n v="0"/>
    <n v="0"/>
    <n v="0"/>
    <x v="0"/>
    <n v="0"/>
    <x v="1"/>
    <n v="0"/>
    <n v="0"/>
    <n v="0"/>
    <n v="0"/>
    <n v="0"/>
    <n v="0"/>
    <n v="0"/>
    <n v="0"/>
  </r>
  <r>
    <s v="Id1715"/>
    <s v="Fayter"/>
    <n v="0"/>
    <n v="0"/>
    <n v="0"/>
    <n v="0"/>
    <x v="0"/>
    <n v="0"/>
    <x v="1"/>
    <n v="0"/>
    <n v="0"/>
    <n v="0"/>
    <n v="0"/>
    <n v="0"/>
    <n v="0"/>
    <n v="0"/>
    <n v="0"/>
  </r>
  <r>
    <s v="Id1716"/>
    <s v="Parise"/>
    <n v="0"/>
    <n v="0"/>
    <n v="0"/>
    <n v="0"/>
    <x v="0"/>
    <n v="0"/>
    <x v="1"/>
    <n v="0"/>
    <n v="0"/>
    <n v="0"/>
    <n v="0"/>
    <n v="0"/>
    <n v="0"/>
    <n v="0"/>
    <n v="0"/>
  </r>
  <r>
    <s v="Id1717"/>
    <s v="Andrew"/>
    <n v="0"/>
    <n v="0"/>
    <n v="0"/>
    <n v="0"/>
    <x v="0"/>
    <n v="0"/>
    <x v="1"/>
    <n v="0"/>
    <n v="0"/>
    <n v="0"/>
    <n v="0"/>
    <n v="0"/>
    <n v="0"/>
    <n v="0"/>
    <n v="0"/>
  </r>
  <r>
    <s v="Id1718"/>
    <s v="Gryniewicz"/>
    <n v="0"/>
    <n v="0"/>
    <n v="0"/>
    <n v="0"/>
    <x v="0"/>
    <n v="0"/>
    <x v="1"/>
    <n v="0"/>
    <n v="0"/>
    <n v="0"/>
    <n v="0"/>
    <n v="0"/>
    <n v="0"/>
    <n v="0"/>
    <n v="0"/>
  </r>
  <r>
    <s v="Id1719"/>
    <s v="Panora"/>
    <n v="0"/>
    <n v="0"/>
    <n v="0"/>
    <n v="0"/>
    <x v="0"/>
    <n v="0"/>
    <x v="1"/>
    <n v="0"/>
    <n v="0"/>
    <n v="0"/>
    <n v="0"/>
    <n v="0"/>
    <n v="0"/>
    <n v="0"/>
    <n v="0"/>
  </r>
  <r>
    <s v="Id1720"/>
    <s v="Woodward"/>
    <n v="0"/>
    <n v="0"/>
    <n v="0"/>
    <n v="0"/>
    <x v="0"/>
    <n v="0"/>
    <x v="1"/>
    <n v="0"/>
    <n v="0"/>
    <n v="0"/>
    <n v="0"/>
    <n v="0"/>
    <n v="0"/>
    <n v="0"/>
    <n v="0"/>
  </r>
  <r>
    <s v="Id1721"/>
    <s v="Lambe"/>
    <n v="0"/>
    <n v="0"/>
    <n v="0"/>
    <n v="0"/>
    <x v="0"/>
    <n v="0"/>
    <x v="1"/>
    <n v="0"/>
    <n v="0"/>
    <n v="0"/>
    <n v="0"/>
    <n v="0"/>
    <n v="0"/>
    <n v="0"/>
    <n v="0"/>
  </r>
  <r>
    <s v="Id1722"/>
    <s v="Casto"/>
    <n v="0"/>
    <n v="0"/>
    <n v="0"/>
    <n v="0"/>
    <x v="0"/>
    <n v="0"/>
    <x v="1"/>
    <n v="0"/>
    <n v="0"/>
    <n v="0"/>
    <n v="0"/>
    <n v="0"/>
    <n v="0"/>
    <n v="0"/>
    <n v="0"/>
  </r>
  <r>
    <s v="Id1723"/>
    <s v="Martelli"/>
    <n v="0"/>
    <n v="0"/>
    <n v="0"/>
    <n v="0"/>
    <x v="0"/>
    <n v="0"/>
    <x v="1"/>
    <n v="0"/>
    <n v="0"/>
    <n v="0"/>
    <n v="0"/>
    <n v="0"/>
    <n v="0"/>
    <n v="0"/>
    <n v="0"/>
  </r>
  <r>
    <s v="Id1724"/>
    <s v="Naskret"/>
    <n v="0"/>
    <n v="0"/>
    <n v="0"/>
    <n v="0"/>
    <x v="0"/>
    <n v="0"/>
    <x v="1"/>
    <n v="0"/>
    <n v="0"/>
    <n v="0"/>
    <n v="0"/>
    <n v="0"/>
    <n v="0"/>
    <n v="0"/>
    <n v="0"/>
  </r>
  <r>
    <s v="Id1725"/>
    <s v="Morgan"/>
    <n v="0"/>
    <n v="0"/>
    <n v="0"/>
    <n v="0"/>
    <x v="0"/>
    <n v="0"/>
    <x v="1"/>
    <n v="0"/>
    <n v="0"/>
    <n v="0"/>
    <n v="0"/>
    <n v="0"/>
    <n v="0"/>
    <n v="0"/>
    <n v="0"/>
  </r>
  <r>
    <s v="Id1726"/>
    <s v="Maloney"/>
    <n v="0"/>
    <n v="0"/>
    <n v="0"/>
    <n v="0"/>
    <x v="0"/>
    <n v="0"/>
    <x v="1"/>
    <n v="0"/>
    <n v="0"/>
    <n v="0"/>
    <n v="0"/>
    <n v="0"/>
    <n v="0"/>
    <n v="0"/>
    <n v="0"/>
  </r>
  <r>
    <s v="Id1727"/>
    <s v="Amherst"/>
    <n v="0"/>
    <n v="0"/>
    <n v="0"/>
    <n v="0"/>
    <x v="0"/>
    <n v="0"/>
    <x v="1"/>
    <n v="0"/>
    <n v="0"/>
    <n v="0"/>
    <n v="0"/>
    <n v="0"/>
    <n v="0"/>
    <n v="0"/>
    <n v="0"/>
  </r>
  <r>
    <s v="Id1728"/>
    <s v="Davenport"/>
    <n v="0"/>
    <n v="0"/>
    <n v="0"/>
    <n v="0"/>
    <x v="0"/>
    <n v="0"/>
    <x v="1"/>
    <n v="0"/>
    <n v="0"/>
    <n v="0"/>
    <n v="0"/>
    <n v="0"/>
    <n v="0"/>
    <n v="0"/>
    <n v="0"/>
  </r>
  <r>
    <s v="Id1729"/>
    <s v="Johansen"/>
    <n v="0"/>
    <n v="0"/>
    <n v="0"/>
    <n v="0"/>
    <x v="0"/>
    <n v="0"/>
    <x v="1"/>
    <n v="0"/>
    <n v="0"/>
    <n v="0"/>
    <n v="0"/>
    <n v="0"/>
    <n v="0"/>
    <n v="0"/>
    <n v="0"/>
  </r>
  <r>
    <s v="Id1730"/>
    <s v="Bond"/>
    <n v="0"/>
    <n v="0"/>
    <n v="0"/>
    <n v="0"/>
    <x v="0"/>
    <n v="0"/>
    <x v="1"/>
    <n v="0"/>
    <n v="0"/>
    <n v="0"/>
    <n v="0"/>
    <n v="0"/>
    <n v="0"/>
    <n v="0"/>
    <n v="0"/>
  </r>
  <r>
    <s v="Id1731"/>
    <s v="Reilly"/>
    <n v="0"/>
    <n v="0"/>
    <n v="0"/>
    <n v="0"/>
    <x v="0"/>
    <n v="0"/>
    <x v="1"/>
    <n v="0"/>
    <n v="0"/>
    <n v="0"/>
    <n v="0"/>
    <n v="0"/>
    <n v="0"/>
    <n v="0"/>
    <n v="0"/>
  </r>
  <r>
    <s v="Id1732"/>
    <s v="Chandler"/>
    <n v="0"/>
    <n v="0"/>
    <n v="0"/>
    <n v="0"/>
    <x v="0"/>
    <n v="0"/>
    <x v="1"/>
    <n v="0"/>
    <n v="0"/>
    <n v="0"/>
    <n v="0"/>
    <n v="0"/>
    <n v="0"/>
    <n v="0"/>
    <n v="0"/>
  </r>
  <r>
    <s v="Id1733"/>
    <s v="Kaufmann"/>
    <n v="0"/>
    <n v="0"/>
    <n v="0"/>
    <n v="0"/>
    <x v="0"/>
    <n v="0"/>
    <x v="1"/>
    <n v="0"/>
    <n v="0"/>
    <n v="0"/>
    <n v="0"/>
    <n v="0"/>
    <n v="0"/>
    <n v="0"/>
    <n v="0"/>
  </r>
  <r>
    <s v="Id1734"/>
    <s v="Barnes-Zurkinden"/>
    <n v="0"/>
    <n v="0"/>
    <n v="0"/>
    <n v="0"/>
    <x v="0"/>
    <n v="0"/>
    <x v="1"/>
    <n v="0"/>
    <n v="0"/>
    <n v="0"/>
    <n v="0"/>
    <n v="0"/>
    <n v="0"/>
    <n v="0"/>
    <n v="0"/>
  </r>
  <r>
    <s v="Id1735"/>
    <s v="Wolter"/>
    <n v="0"/>
    <n v="0"/>
    <n v="0"/>
    <n v="0"/>
    <x v="0"/>
    <n v="0"/>
    <x v="1"/>
    <n v="0"/>
    <n v="0"/>
    <n v="0"/>
    <n v="0"/>
    <n v="0"/>
    <n v="0"/>
    <n v="0"/>
    <n v="0"/>
  </r>
  <r>
    <s v="Id1736"/>
    <s v="Pearson"/>
    <n v="0"/>
    <n v="0"/>
    <n v="0"/>
    <n v="0"/>
    <x v="0"/>
    <n v="0"/>
    <x v="1"/>
    <n v="0"/>
    <n v="0"/>
    <n v="0"/>
    <n v="0"/>
    <n v="0"/>
    <n v="0"/>
    <n v="0"/>
    <n v="0"/>
  </r>
  <r>
    <s v="Id1737"/>
    <s v="Thomas"/>
    <n v="0"/>
    <n v="0"/>
    <n v="0"/>
    <n v="0"/>
    <x v="0"/>
    <n v="0"/>
    <x v="1"/>
    <n v="0"/>
    <n v="0"/>
    <n v="0"/>
    <n v="0"/>
    <n v="0"/>
    <n v="0"/>
    <n v="0"/>
    <n v="0"/>
  </r>
  <r>
    <s v="Id1738"/>
    <s v="Leon"/>
    <n v="0"/>
    <n v="0"/>
    <n v="0"/>
    <n v="0"/>
    <x v="0"/>
    <n v="0"/>
    <x v="1"/>
    <n v="0"/>
    <n v="0"/>
    <n v="0"/>
    <n v="0"/>
    <n v="0"/>
    <n v="0"/>
    <n v="0"/>
    <n v="0"/>
  </r>
  <r>
    <s v="Id1739"/>
    <s v="Marriott"/>
    <n v="0"/>
    <n v="0"/>
    <n v="0"/>
    <n v="0"/>
    <x v="0"/>
    <n v="0"/>
    <x v="1"/>
    <n v="0"/>
    <n v="0"/>
    <n v="0"/>
    <n v="0"/>
    <n v="0"/>
    <n v="0"/>
    <n v="0"/>
    <n v="0"/>
  </r>
  <r>
    <s v="Id1740"/>
    <s v="Wilkins"/>
    <n v="0"/>
    <n v="0"/>
    <n v="0"/>
    <n v="0"/>
    <x v="0"/>
    <n v="0"/>
    <x v="1"/>
    <n v="0"/>
    <n v="0"/>
    <n v="0"/>
    <n v="0"/>
    <n v="0"/>
    <n v="0"/>
    <n v="0"/>
    <n v="0"/>
  </r>
  <r>
    <s v="Id1741"/>
    <s v="Saiter"/>
    <n v="0"/>
    <n v="0"/>
    <n v="0"/>
    <n v="0"/>
    <x v="0"/>
    <n v="0"/>
    <x v="1"/>
    <n v="0"/>
    <n v="0"/>
    <n v="0"/>
    <n v="0"/>
    <n v="0"/>
    <n v="0"/>
    <n v="0"/>
    <n v="0"/>
  </r>
  <r>
    <s v="Id1742"/>
    <s v="Winrow"/>
    <n v="0"/>
    <n v="0"/>
    <n v="0"/>
    <n v="0"/>
    <x v="0"/>
    <n v="0"/>
    <x v="1"/>
    <n v="0"/>
    <n v="0"/>
    <n v="0"/>
    <n v="0"/>
    <n v="0"/>
    <n v="0"/>
    <n v="0"/>
    <n v="0"/>
  </r>
  <r>
    <s v="Id1743"/>
    <s v="Gries"/>
    <n v="0"/>
    <n v="0"/>
    <n v="0"/>
    <n v="0"/>
    <x v="0"/>
    <n v="0"/>
    <x v="1"/>
    <n v="0"/>
    <n v="0"/>
    <n v="0"/>
    <n v="0"/>
    <n v="0"/>
    <n v="0"/>
    <n v="0"/>
    <n v="0"/>
  </r>
  <r>
    <s v="Id1744"/>
    <s v="Strohschein"/>
    <n v="0"/>
    <n v="0"/>
    <n v="0"/>
    <n v="0"/>
    <x v="0"/>
    <n v="0"/>
    <x v="1"/>
    <n v="0"/>
    <n v="0"/>
    <n v="0"/>
    <n v="0"/>
    <n v="0"/>
    <n v="0"/>
    <n v="0"/>
    <n v="0"/>
  </r>
  <r>
    <s v="Id1745"/>
    <s v="Berger"/>
    <n v="0"/>
    <n v="0"/>
    <n v="0"/>
    <n v="0"/>
    <x v="0"/>
    <n v="0"/>
    <x v="1"/>
    <n v="0"/>
    <n v="0"/>
    <n v="0"/>
    <n v="0"/>
    <n v="0"/>
    <n v="0"/>
    <n v="0"/>
    <n v="0"/>
  </r>
  <r>
    <s v="Id1746"/>
    <s v="Coogan"/>
    <n v="0"/>
    <n v="0"/>
    <n v="0"/>
    <n v="0"/>
    <x v="0"/>
    <n v="0"/>
    <x v="1"/>
    <n v="0"/>
    <n v="0"/>
    <n v="0"/>
    <n v="0"/>
    <n v="0"/>
    <n v="0"/>
    <n v="0"/>
    <n v="0"/>
  </r>
  <r>
    <s v="Id1747"/>
    <s v="Gagnon"/>
    <n v="0"/>
    <n v="0"/>
    <n v="0"/>
    <n v="0"/>
    <x v="0"/>
    <n v="0"/>
    <x v="1"/>
    <n v="0"/>
    <n v="0"/>
    <n v="0"/>
    <n v="0"/>
    <n v="0"/>
    <n v="0"/>
    <n v="0"/>
    <n v="0"/>
  </r>
  <r>
    <s v="Id1748"/>
    <s v="Pearson"/>
    <n v="0"/>
    <n v="0"/>
    <n v="0"/>
    <n v="0"/>
    <x v="0"/>
    <n v="0"/>
    <x v="1"/>
    <n v="0"/>
    <n v="0"/>
    <n v="0"/>
    <n v="0"/>
    <n v="0"/>
    <n v="0"/>
    <n v="0"/>
    <n v="0"/>
  </r>
  <r>
    <s v="Id1749"/>
    <s v="Brian"/>
    <n v="0"/>
    <n v="0"/>
    <n v="0"/>
    <n v="0"/>
    <x v="0"/>
    <n v="0"/>
    <x v="1"/>
    <n v="0"/>
    <n v="0"/>
    <n v="0"/>
    <n v="0"/>
    <n v="0"/>
    <n v="0"/>
    <n v="0"/>
    <n v="0"/>
  </r>
  <r>
    <s v="Id1750"/>
    <s v="Brown"/>
    <n v="0"/>
    <n v="0"/>
    <n v="0"/>
    <n v="0"/>
    <x v="0"/>
    <n v="0"/>
    <x v="1"/>
    <n v="0"/>
    <n v="0"/>
    <n v="0"/>
    <n v="0"/>
    <n v="0"/>
    <n v="0"/>
    <n v="0"/>
    <n v="0"/>
  </r>
  <r>
    <s v="Id1751"/>
    <s v="Fox"/>
    <n v="0"/>
    <n v="0"/>
    <n v="0"/>
    <n v="0"/>
    <x v="0"/>
    <n v="0"/>
    <x v="1"/>
    <n v="0"/>
    <n v="0"/>
    <n v="0"/>
    <n v="0"/>
    <n v="0"/>
    <n v="0"/>
    <n v="0"/>
    <n v="0"/>
  </r>
  <r>
    <s v="Id1752"/>
    <s v="Traver"/>
    <n v="0"/>
    <n v="0"/>
    <n v="0"/>
    <n v="0"/>
    <x v="0"/>
    <n v="0"/>
    <x v="1"/>
    <n v="0"/>
    <n v="0"/>
    <n v="0"/>
    <n v="0"/>
    <n v="0"/>
    <n v="0"/>
    <n v="0"/>
    <n v="0"/>
  </r>
  <r>
    <s v="Id1753"/>
    <s v="Quick"/>
    <n v="0"/>
    <n v="0"/>
    <n v="0"/>
    <n v="0"/>
    <x v="0"/>
    <n v="0"/>
    <x v="1"/>
    <n v="0"/>
    <n v="0"/>
    <n v="0"/>
    <n v="0"/>
    <n v="0"/>
    <n v="0"/>
    <n v="0"/>
    <n v="0"/>
  </r>
  <r>
    <s v="Id1754"/>
    <s v="Scott"/>
    <n v="0"/>
    <n v="0"/>
    <n v="0"/>
    <n v="0"/>
    <x v="0"/>
    <n v="0"/>
    <x v="1"/>
    <n v="0"/>
    <n v="0"/>
    <n v="0"/>
    <n v="0"/>
    <n v="0"/>
    <n v="0"/>
    <n v="0"/>
    <n v="0"/>
  </r>
  <r>
    <s v="Id1755"/>
    <s v="Theriot"/>
    <n v="0"/>
    <n v="0"/>
    <n v="0"/>
    <n v="0"/>
    <x v="0"/>
    <n v="0"/>
    <x v="1"/>
    <n v="0"/>
    <n v="0"/>
    <n v="0"/>
    <n v="0"/>
    <n v="0"/>
    <n v="0"/>
    <n v="0"/>
    <n v="0"/>
  </r>
  <r>
    <s v="Id1756"/>
    <s v="Michalis"/>
    <n v="0"/>
    <n v="0"/>
    <n v="0"/>
    <n v="0"/>
    <x v="0"/>
    <n v="0"/>
    <x v="1"/>
    <n v="0"/>
    <n v="0"/>
    <n v="0"/>
    <n v="0"/>
    <n v="0"/>
    <n v="0"/>
    <n v="0"/>
    <n v="0"/>
  </r>
  <r>
    <s v="Id1757"/>
    <s v="Hall"/>
    <n v="0"/>
    <n v="0"/>
    <n v="0"/>
    <n v="0"/>
    <x v="0"/>
    <n v="0"/>
    <x v="1"/>
    <n v="0"/>
    <n v="0"/>
    <n v="0"/>
    <n v="0"/>
    <n v="0"/>
    <n v="0"/>
    <n v="0"/>
    <n v="0"/>
  </r>
  <r>
    <s v="Id1758"/>
    <s v="Tjong Clemons"/>
    <n v="0"/>
    <n v="0"/>
    <n v="0"/>
    <n v="0"/>
    <x v="0"/>
    <n v="0"/>
    <x v="1"/>
    <n v="0"/>
    <n v="0"/>
    <n v="0"/>
    <n v="0"/>
    <n v="0"/>
    <n v="0"/>
    <n v="0"/>
    <n v="0"/>
  </r>
  <r>
    <s v="Id1759"/>
    <s v="Palma"/>
    <n v="0"/>
    <n v="0"/>
    <n v="0"/>
    <n v="0"/>
    <x v="0"/>
    <n v="0"/>
    <x v="1"/>
    <n v="0"/>
    <n v="0"/>
    <n v="0"/>
    <n v="0"/>
    <n v="0"/>
    <n v="0"/>
    <n v="0"/>
    <n v="0"/>
  </r>
  <r>
    <s v="Id1760"/>
    <s v="Takaoka"/>
    <n v="0"/>
    <n v="0"/>
    <n v="0"/>
    <n v="0"/>
    <x v="0"/>
    <n v="0"/>
    <x v="1"/>
    <n v="0"/>
    <n v="0"/>
    <n v="0"/>
    <n v="0"/>
    <n v="0"/>
    <n v="0"/>
    <n v="0"/>
    <n v="0"/>
  </r>
  <r>
    <s v="Id1761"/>
    <s v="Sherman"/>
    <n v="0"/>
    <n v="0"/>
    <n v="0"/>
    <n v="0"/>
    <x v="0"/>
    <n v="0"/>
    <x v="1"/>
    <n v="0"/>
    <n v="0"/>
    <n v="0"/>
    <n v="0"/>
    <n v="0"/>
    <n v="0"/>
    <n v="0"/>
    <n v="0"/>
  </r>
  <r>
    <s v="Id1762"/>
    <s v="Andre"/>
    <n v="0"/>
    <n v="0"/>
    <n v="0"/>
    <n v="0"/>
    <x v="0"/>
    <n v="0"/>
    <x v="1"/>
    <n v="0"/>
    <n v="0"/>
    <n v="0"/>
    <n v="0"/>
    <n v="0"/>
    <n v="0"/>
    <n v="0"/>
    <n v="0"/>
  </r>
  <r>
    <s v="Id1763"/>
    <s v="Switt"/>
    <n v="0"/>
    <n v="0"/>
    <n v="0"/>
    <n v="0"/>
    <x v="0"/>
    <n v="0"/>
    <x v="1"/>
    <n v="0"/>
    <n v="0"/>
    <n v="0"/>
    <n v="0"/>
    <n v="0"/>
    <n v="0"/>
    <n v="0"/>
    <n v="0"/>
  </r>
  <r>
    <s v="Id1764"/>
    <s v="Erickson"/>
    <n v="0"/>
    <n v="0"/>
    <n v="0"/>
    <n v="0"/>
    <x v="0"/>
    <n v="0"/>
    <x v="1"/>
    <n v="0"/>
    <n v="0"/>
    <n v="0"/>
    <n v="0"/>
    <n v="0"/>
    <n v="0"/>
    <n v="0"/>
    <n v="0"/>
  </r>
  <r>
    <s v="Id1765"/>
    <s v="Miller"/>
    <n v="0"/>
    <n v="0"/>
    <n v="0"/>
    <n v="0"/>
    <x v="0"/>
    <n v="0"/>
    <x v="1"/>
    <n v="0"/>
    <n v="0"/>
    <n v="0"/>
    <n v="0"/>
    <n v="0"/>
    <n v="0"/>
    <n v="0"/>
    <n v="0"/>
  </r>
  <r>
    <s v="Id1766"/>
    <s v="Whitbeck"/>
    <n v="0"/>
    <n v="0"/>
    <n v="0"/>
    <n v="0"/>
    <x v="0"/>
    <n v="0"/>
    <x v="1"/>
    <n v="0"/>
    <n v="0"/>
    <n v="0"/>
    <n v="0"/>
    <n v="0"/>
    <n v="0"/>
    <n v="0"/>
    <n v="0"/>
  </r>
  <r>
    <s v="Id1767"/>
    <s v="Auer"/>
    <n v="0"/>
    <n v="0"/>
    <n v="0"/>
    <n v="0"/>
    <x v="0"/>
    <n v="0"/>
    <x v="1"/>
    <n v="0"/>
    <n v="0"/>
    <n v="0"/>
    <n v="0"/>
    <n v="0"/>
    <n v="0"/>
    <n v="0"/>
    <n v="0"/>
  </r>
  <r>
    <s v="Id1768"/>
    <s v="Attar"/>
    <n v="0"/>
    <n v="0"/>
    <n v="0"/>
    <n v="0"/>
    <x v="0"/>
    <n v="0"/>
    <x v="1"/>
    <n v="0"/>
    <n v="0"/>
    <n v="0"/>
    <n v="0"/>
    <n v="0"/>
    <n v="0"/>
    <n v="0"/>
    <n v="0"/>
  </r>
  <r>
    <s v="Id1769"/>
    <s v="Misuraca"/>
    <n v="0"/>
    <n v="0"/>
    <n v="0"/>
    <n v="0"/>
    <x v="0"/>
    <n v="0"/>
    <x v="1"/>
    <n v="0"/>
    <n v="0"/>
    <n v="0"/>
    <n v="0"/>
    <n v="0"/>
    <n v="0"/>
    <n v="0"/>
    <n v="0"/>
  </r>
  <r>
    <s v="Id1770"/>
    <s v="Spannaus"/>
    <n v="0"/>
    <n v="0"/>
    <n v="0"/>
    <n v="0"/>
    <x v="0"/>
    <n v="0"/>
    <x v="1"/>
    <n v="0"/>
    <n v="0"/>
    <n v="0"/>
    <n v="0"/>
    <n v="0"/>
    <n v="0"/>
    <n v="0"/>
    <n v="0"/>
  </r>
  <r>
    <s v="Id1771"/>
    <s v="Tarbiat"/>
    <n v="0"/>
    <n v="0"/>
    <n v="0"/>
    <n v="0"/>
    <x v="0"/>
    <n v="0"/>
    <x v="1"/>
    <n v="0"/>
    <n v="0"/>
    <n v="0"/>
    <n v="0"/>
    <n v="0"/>
    <n v="0"/>
    <n v="0"/>
    <n v="0"/>
  </r>
  <r>
    <s v="Id1772"/>
    <s v="Pulkkinen"/>
    <n v="0"/>
    <n v="0"/>
    <n v="0"/>
    <n v="0"/>
    <x v="0"/>
    <n v="0"/>
    <x v="1"/>
    <n v="0"/>
    <n v="0"/>
    <n v="0"/>
    <n v="0"/>
    <n v="0"/>
    <n v="0"/>
    <n v="0"/>
    <n v="0"/>
  </r>
  <r>
    <s v="Id1773"/>
    <s v="Trnovcova"/>
    <n v="0"/>
    <n v="0"/>
    <n v="0"/>
    <n v="0"/>
    <x v="0"/>
    <n v="0"/>
    <x v="1"/>
    <n v="0"/>
    <n v="0"/>
    <n v="0"/>
    <n v="0"/>
    <n v="0"/>
    <n v="0"/>
    <n v="0"/>
    <n v="0"/>
  </r>
  <r>
    <s v="Id1774"/>
    <s v="Anthony"/>
    <n v="0"/>
    <n v="0"/>
    <n v="0"/>
    <n v="0"/>
    <x v="0"/>
    <n v="0"/>
    <x v="1"/>
    <n v="0"/>
    <n v="0"/>
    <n v="0"/>
    <n v="0"/>
    <n v="0"/>
    <n v="0"/>
    <n v="0"/>
    <n v="0"/>
  </r>
  <r>
    <s v="Id1775"/>
    <s v="Hetrick"/>
    <n v="0"/>
    <n v="0"/>
    <n v="0"/>
    <n v="0"/>
    <x v="0"/>
    <n v="0"/>
    <x v="1"/>
    <n v="0"/>
    <n v="0"/>
    <n v="0"/>
    <n v="0"/>
    <n v="0"/>
    <n v="0"/>
    <n v="0"/>
    <n v="0"/>
  </r>
  <r>
    <s v="Id1776"/>
    <s v="Stern"/>
    <n v="0"/>
    <n v="0"/>
    <n v="0"/>
    <n v="0"/>
    <x v="0"/>
    <n v="0"/>
    <x v="1"/>
    <n v="0"/>
    <n v="0"/>
    <n v="0"/>
    <n v="0"/>
    <n v="0"/>
    <n v="0"/>
    <n v="0"/>
    <n v="0"/>
  </r>
  <r>
    <s v="Id1777"/>
    <s v="Newman"/>
    <n v="0"/>
    <n v="0"/>
    <n v="0"/>
    <n v="0"/>
    <x v="0"/>
    <n v="0"/>
    <x v="1"/>
    <n v="0"/>
    <n v="0"/>
    <n v="0"/>
    <n v="0"/>
    <n v="0"/>
    <n v="0"/>
    <n v="0"/>
    <n v="0"/>
  </r>
  <r>
    <s v="Id1778"/>
    <s v="Reasoner"/>
    <n v="0"/>
    <n v="0"/>
    <n v="0"/>
    <n v="0"/>
    <x v="0"/>
    <n v="0"/>
    <x v="1"/>
    <n v="0"/>
    <n v="0"/>
    <n v="0"/>
    <n v="0"/>
    <n v="0"/>
    <n v="0"/>
    <n v="0"/>
    <n v="0"/>
  </r>
  <r>
    <s v="Id1779"/>
    <s v="Mone"/>
    <n v="0"/>
    <n v="0"/>
    <n v="0"/>
    <n v="0"/>
    <x v="0"/>
    <n v="0"/>
    <x v="1"/>
    <n v="0"/>
    <n v="0"/>
    <n v="0"/>
    <n v="0"/>
    <n v="0"/>
    <n v="0"/>
    <n v="0"/>
    <n v="0"/>
  </r>
  <r>
    <s v="Id1780"/>
    <s v="Powers"/>
    <n v="0"/>
    <n v="0"/>
    <n v="0"/>
    <n v="0"/>
    <x v="0"/>
    <n v="0"/>
    <x v="1"/>
    <n v="0"/>
    <n v="0"/>
    <n v="0"/>
    <n v="0"/>
    <n v="0"/>
    <n v="0"/>
    <n v="0"/>
    <n v="0"/>
  </r>
  <r>
    <s v="Id1781"/>
    <s v="Ulery"/>
    <n v="0"/>
    <n v="0"/>
    <n v="0"/>
    <n v="0"/>
    <x v="0"/>
    <n v="0"/>
    <x v="1"/>
    <n v="0"/>
    <n v="0"/>
    <n v="0"/>
    <n v="0"/>
    <n v="0"/>
    <n v="0"/>
    <n v="0"/>
    <n v="0"/>
  </r>
  <r>
    <s v="Id1782"/>
    <s v="Haines"/>
    <n v="0"/>
    <n v="0"/>
    <n v="0"/>
    <n v="0"/>
    <x v="0"/>
    <n v="0"/>
    <x v="1"/>
    <n v="0"/>
    <n v="0"/>
    <n v="0"/>
    <n v="0"/>
    <n v="0"/>
    <n v="0"/>
    <n v="0"/>
    <n v="0"/>
  </r>
  <r>
    <s v="Id1783"/>
    <s v="Airoldi"/>
    <n v="0"/>
    <n v="0"/>
    <n v="0"/>
    <n v="0"/>
    <x v="0"/>
    <n v="0"/>
    <x v="1"/>
    <n v="0"/>
    <n v="0"/>
    <n v="0"/>
    <n v="0"/>
    <n v="0"/>
    <n v="0"/>
    <n v="0"/>
    <n v="0"/>
  </r>
  <r>
    <s v="Id1784"/>
    <s v="Mattis"/>
    <n v="0"/>
    <n v="0"/>
    <n v="0"/>
    <n v="0"/>
    <x v="0"/>
    <n v="0"/>
    <x v="1"/>
    <n v="0"/>
    <n v="0"/>
    <n v="0"/>
    <n v="0"/>
    <n v="0"/>
    <n v="0"/>
    <n v="0"/>
    <n v="0"/>
  </r>
  <r>
    <s v="Id1785"/>
    <s v="Cho"/>
    <n v="0"/>
    <n v="0"/>
    <n v="0"/>
    <n v="0"/>
    <x v="0"/>
    <n v="0"/>
    <x v="1"/>
    <n v="0"/>
    <n v="0"/>
    <n v="0"/>
    <n v="0"/>
    <n v="0"/>
    <n v="0"/>
    <n v="0"/>
    <n v="0"/>
  </r>
  <r>
    <s v="Id1786"/>
    <s v="Reumann"/>
    <n v="0"/>
    <n v="0"/>
    <n v="0"/>
    <n v="0"/>
    <x v="0"/>
    <n v="0"/>
    <x v="1"/>
    <n v="0"/>
    <n v="0"/>
    <n v="0"/>
    <n v="0"/>
    <n v="0"/>
    <n v="0"/>
    <n v="0"/>
    <n v="0"/>
  </r>
  <r>
    <s v="Id1787"/>
    <s v="Cooper"/>
    <n v="0"/>
    <n v="0"/>
    <n v="0"/>
    <n v="0"/>
    <x v="0"/>
    <n v="0"/>
    <x v="1"/>
    <n v="0"/>
    <n v="0"/>
    <n v="0"/>
    <n v="0"/>
    <n v="0"/>
    <n v="0"/>
    <n v="0"/>
    <n v="0"/>
  </r>
  <r>
    <s v="Id1788"/>
    <s v="Kennedy"/>
    <n v="0"/>
    <n v="0"/>
    <n v="0"/>
    <n v="0"/>
    <x v="0"/>
    <n v="0"/>
    <x v="1"/>
    <n v="0"/>
    <n v="0"/>
    <n v="0"/>
    <n v="0"/>
    <n v="0"/>
    <n v="0"/>
    <n v="0"/>
    <n v="0"/>
  </r>
  <r>
    <s v="Id1789"/>
    <s v="Cichon"/>
    <n v="0"/>
    <n v="0"/>
    <n v="0"/>
    <n v="0"/>
    <x v="0"/>
    <n v="0"/>
    <x v="1"/>
    <n v="0"/>
    <n v="0"/>
    <n v="0"/>
    <n v="0"/>
    <n v="0"/>
    <n v="0"/>
    <n v="0"/>
    <n v="0"/>
  </r>
  <r>
    <s v="Id1790"/>
    <s v="Maroevic"/>
    <n v="0"/>
    <n v="0"/>
    <n v="0"/>
    <n v="0"/>
    <x v="0"/>
    <n v="0"/>
    <x v="1"/>
    <n v="0"/>
    <n v="0"/>
    <n v="0"/>
    <n v="0"/>
    <n v="0"/>
    <n v="0"/>
    <n v="0"/>
    <n v="0"/>
  </r>
  <r>
    <s v="Id1791"/>
    <s v="Martin"/>
    <n v="0"/>
    <n v="0"/>
    <n v="0"/>
    <n v="0"/>
    <x v="0"/>
    <n v="0"/>
    <x v="1"/>
    <n v="0"/>
    <n v="0"/>
    <n v="0"/>
    <n v="0"/>
    <n v="0"/>
    <n v="0"/>
    <n v="0"/>
    <n v="0"/>
  </r>
  <r>
    <s v="Id1792"/>
    <s v="Schulz"/>
    <n v="0"/>
    <n v="0"/>
    <n v="0"/>
    <n v="0"/>
    <x v="0"/>
    <n v="0"/>
    <x v="1"/>
    <n v="0"/>
    <n v="0"/>
    <n v="0"/>
    <n v="0"/>
    <n v="0"/>
    <n v="0"/>
    <n v="0"/>
    <n v="0"/>
  </r>
  <r>
    <s v="Id1793"/>
    <s v="Capriolo"/>
    <n v="0"/>
    <n v="0"/>
    <n v="0"/>
    <n v="0"/>
    <x v="0"/>
    <n v="0"/>
    <x v="1"/>
    <n v="0"/>
    <n v="0"/>
    <n v="0"/>
    <n v="0"/>
    <n v="0"/>
    <n v="0"/>
    <n v="0"/>
    <n v="0"/>
  </r>
  <r>
    <s v="Id1794"/>
    <s v="Borleis"/>
    <n v="0"/>
    <n v="0"/>
    <n v="0"/>
    <n v="0"/>
    <x v="0"/>
    <n v="0"/>
    <x v="1"/>
    <n v="0"/>
    <n v="0"/>
    <n v="0"/>
    <n v="0"/>
    <n v="0"/>
    <n v="0"/>
    <n v="0"/>
    <n v="0"/>
  </r>
  <r>
    <s v="Id1795"/>
    <s v="Kramer"/>
    <n v="0"/>
    <n v="0"/>
    <n v="0"/>
    <n v="0"/>
    <x v="0"/>
    <n v="0"/>
    <x v="1"/>
    <n v="0"/>
    <n v="0"/>
    <n v="0"/>
    <n v="0"/>
    <n v="0"/>
    <n v="0"/>
    <n v="0"/>
    <n v="0"/>
  </r>
  <r>
    <s v="Id1796"/>
    <s v="Conrad"/>
    <n v="0"/>
    <n v="0"/>
    <n v="0"/>
    <n v="0"/>
    <x v="0"/>
    <n v="0"/>
    <x v="1"/>
    <n v="0"/>
    <n v="0"/>
    <n v="0"/>
    <n v="0"/>
    <n v="0"/>
    <n v="0"/>
    <n v="0"/>
    <n v="0"/>
  </r>
  <r>
    <s v="Id1797"/>
    <s v="Karakoyunlu"/>
    <n v="0"/>
    <n v="0"/>
    <n v="0"/>
    <n v="0"/>
    <x v="0"/>
    <n v="0"/>
    <x v="1"/>
    <n v="0"/>
    <n v="0"/>
    <n v="0"/>
    <n v="0"/>
    <n v="0"/>
    <n v="0"/>
    <n v="0"/>
    <n v="0"/>
  </r>
  <r>
    <s v="Id1798"/>
    <s v="Desrosiers"/>
    <n v="0"/>
    <n v="0"/>
    <n v="0"/>
    <n v="0"/>
    <x v="0"/>
    <n v="0"/>
    <x v="1"/>
    <n v="0"/>
    <n v="0"/>
    <n v="0"/>
    <n v="0"/>
    <n v="0"/>
    <n v="0"/>
    <n v="0"/>
    <n v="0"/>
  </r>
  <r>
    <s v="Id1799"/>
    <s v="O'Mara"/>
    <n v="0"/>
    <n v="0"/>
    <n v="0"/>
    <n v="0"/>
    <x v="0"/>
    <n v="0"/>
    <x v="1"/>
    <n v="0"/>
    <n v="0"/>
    <n v="0"/>
    <n v="0"/>
    <n v="0"/>
    <n v="0"/>
    <n v="0"/>
    <n v="0"/>
  </r>
  <r>
    <s v="Id1800"/>
    <s v="Shabot Marcos"/>
    <n v="0"/>
    <n v="0"/>
    <n v="0"/>
    <n v="0"/>
    <x v="0"/>
    <n v="0"/>
    <x v="1"/>
    <n v="0"/>
    <n v="0"/>
    <n v="0"/>
    <n v="0"/>
    <n v="0"/>
    <n v="0"/>
    <n v="0"/>
    <n v="0"/>
  </r>
  <r>
    <s v="Id1801"/>
    <s v="Comment"/>
    <n v="0"/>
    <n v="0"/>
    <n v="0"/>
    <n v="0"/>
    <x v="0"/>
    <n v="0"/>
    <x v="1"/>
    <n v="0"/>
    <n v="0"/>
    <n v="0"/>
    <n v="0"/>
    <n v="0"/>
    <n v="0"/>
    <n v="0"/>
    <n v="0"/>
  </r>
  <r>
    <s v="Id1802"/>
    <s v="Moss"/>
    <n v="0"/>
    <n v="0"/>
    <n v="0"/>
    <n v="0"/>
    <x v="0"/>
    <n v="0"/>
    <x v="1"/>
    <n v="0"/>
    <n v="0"/>
    <n v="0"/>
    <n v="0"/>
    <n v="0"/>
    <n v="0"/>
    <n v="0"/>
    <n v="0"/>
  </r>
  <r>
    <s v="Id1803"/>
    <s v="Guzman"/>
    <n v="0"/>
    <n v="0"/>
    <n v="0"/>
    <n v="0"/>
    <x v="0"/>
    <n v="0"/>
    <x v="1"/>
    <n v="0"/>
    <n v="0"/>
    <n v="0"/>
    <n v="0"/>
    <n v="0"/>
    <n v="0"/>
    <n v="0"/>
    <n v="0"/>
  </r>
  <r>
    <s v="Id1804"/>
    <s v="Cox"/>
    <n v="0"/>
    <n v="0"/>
    <n v="0"/>
    <n v="0"/>
    <x v="0"/>
    <n v="0"/>
    <x v="1"/>
    <n v="0"/>
    <n v="0"/>
    <n v="0"/>
    <n v="0"/>
    <n v="0"/>
    <n v="0"/>
    <n v="0"/>
    <n v="0"/>
  </r>
  <r>
    <s v="Id1805"/>
    <s v="Clash"/>
    <n v="0"/>
    <n v="0"/>
    <n v="0"/>
    <n v="0"/>
    <x v="0"/>
    <n v="0"/>
    <x v="1"/>
    <n v="0"/>
    <n v="0"/>
    <n v="0"/>
    <n v="0"/>
    <n v="0"/>
    <n v="0"/>
    <n v="0"/>
    <n v="0"/>
  </r>
  <r>
    <s v="Id1806"/>
    <s v="Blankenship"/>
    <n v="0"/>
    <n v="0"/>
    <n v="0"/>
    <n v="0"/>
    <x v="0"/>
    <n v="0"/>
    <x v="1"/>
    <n v="0"/>
    <n v="0"/>
    <n v="0"/>
    <n v="0"/>
    <n v="0"/>
    <n v="0"/>
    <n v="0"/>
    <n v="0"/>
  </r>
  <r>
    <s v="Id1807"/>
    <s v="Lloyd"/>
    <n v="0"/>
    <n v="0"/>
    <n v="0"/>
    <n v="0"/>
    <x v="0"/>
    <n v="0"/>
    <x v="1"/>
    <n v="0"/>
    <n v="0"/>
    <n v="0"/>
    <n v="0"/>
    <n v="0"/>
    <n v="0"/>
    <n v="0"/>
    <n v="0"/>
  </r>
  <r>
    <s v="Id1808"/>
    <s v="Kong"/>
    <n v="0"/>
    <n v="0"/>
    <n v="0"/>
    <n v="0"/>
    <x v="0"/>
    <n v="0"/>
    <x v="1"/>
    <n v="0"/>
    <n v="0"/>
    <n v="0"/>
    <n v="0"/>
    <n v="0"/>
    <n v="0"/>
    <n v="0"/>
    <n v="0"/>
  </r>
  <r>
    <s v="Id1809"/>
    <s v="Benson"/>
    <n v="0"/>
    <n v="0"/>
    <n v="0"/>
    <n v="0"/>
    <x v="0"/>
    <n v="0"/>
    <x v="1"/>
    <n v="0"/>
    <n v="0"/>
    <n v="0"/>
    <n v="0"/>
    <n v="0"/>
    <n v="0"/>
    <n v="0"/>
    <n v="0"/>
  </r>
  <r>
    <s v="Id1810"/>
    <s v="Huntington"/>
    <n v="0"/>
    <n v="0"/>
    <n v="0"/>
    <n v="0"/>
    <x v="0"/>
    <n v="0"/>
    <x v="1"/>
    <n v="0"/>
    <n v="0"/>
    <n v="0"/>
    <n v="0"/>
    <n v="0"/>
    <n v="0"/>
    <n v="0"/>
    <n v="0"/>
  </r>
  <r>
    <s v="Id1811"/>
    <s v="Kendall"/>
    <n v="0"/>
    <n v="0"/>
    <n v="0"/>
    <n v="0"/>
    <x v="0"/>
    <n v="0"/>
    <x v="1"/>
    <n v="0"/>
    <n v="0"/>
    <n v="0"/>
    <n v="0"/>
    <n v="0"/>
    <n v="0"/>
    <n v="0"/>
    <n v="0"/>
  </r>
  <r>
    <s v="Id1812"/>
    <s v="Gast"/>
    <n v="0"/>
    <n v="0"/>
    <n v="0"/>
    <n v="0"/>
    <x v="0"/>
    <n v="0"/>
    <x v="1"/>
    <n v="0"/>
    <n v="0"/>
    <n v="0"/>
    <n v="0"/>
    <n v="0"/>
    <n v="0"/>
    <n v="0"/>
    <n v="0"/>
  </r>
  <r>
    <s v="Id1813"/>
    <s v="Scanlin"/>
    <n v="0"/>
    <n v="0"/>
    <n v="0"/>
    <n v="0"/>
    <x v="0"/>
    <n v="0"/>
    <x v="1"/>
    <n v="0"/>
    <n v="0"/>
    <n v="0"/>
    <n v="0"/>
    <n v="0"/>
    <n v="0"/>
    <n v="0"/>
    <n v="0"/>
  </r>
  <r>
    <s v="Id1814"/>
    <s v="Philbrook"/>
    <n v="0"/>
    <n v="0"/>
    <n v="0"/>
    <n v="0"/>
    <x v="0"/>
    <n v="0"/>
    <x v="1"/>
    <n v="0"/>
    <n v="0"/>
    <n v="0"/>
    <n v="0"/>
    <n v="0"/>
    <n v="0"/>
    <n v="0"/>
    <n v="0"/>
  </r>
  <r>
    <s v="Id1815"/>
    <s v="Cowan"/>
    <n v="0"/>
    <n v="0"/>
    <n v="0"/>
    <n v="0"/>
    <x v="0"/>
    <n v="0"/>
    <x v="1"/>
    <n v="0"/>
    <n v="0"/>
    <n v="0"/>
    <n v="0"/>
    <n v="0"/>
    <n v="0"/>
    <n v="0"/>
    <n v="0"/>
  </r>
  <r>
    <s v="Id1816"/>
    <s v="Sousa"/>
    <n v="0"/>
    <n v="0"/>
    <n v="0"/>
    <n v="0"/>
    <x v="0"/>
    <n v="0"/>
    <x v="1"/>
    <n v="0"/>
    <n v="0"/>
    <n v="0"/>
    <n v="0"/>
    <n v="0"/>
    <n v="0"/>
    <n v="0"/>
    <n v="0"/>
  </r>
  <r>
    <s v="Id1817"/>
    <s v="Stanton"/>
    <n v="0"/>
    <n v="0"/>
    <n v="0"/>
    <n v="0"/>
    <x v="0"/>
    <n v="0"/>
    <x v="1"/>
    <n v="0"/>
    <n v="0"/>
    <n v="0"/>
    <n v="0"/>
    <n v="0"/>
    <n v="0"/>
    <n v="0"/>
    <n v="0"/>
  </r>
  <r>
    <s v="Id1818"/>
    <s v="Mollak"/>
    <n v="0"/>
    <n v="0"/>
    <n v="0"/>
    <n v="0"/>
    <x v="0"/>
    <n v="0"/>
    <x v="1"/>
    <n v="0"/>
    <n v="0"/>
    <n v="0"/>
    <n v="0"/>
    <n v="0"/>
    <n v="0"/>
    <n v="0"/>
    <n v="0"/>
  </r>
  <r>
    <s v="Id1819"/>
    <s v="Bell"/>
    <n v="0"/>
    <n v="0"/>
    <n v="0"/>
    <n v="0"/>
    <x v="0"/>
    <n v="0"/>
    <x v="1"/>
    <n v="0"/>
    <n v="0"/>
    <n v="0"/>
    <n v="0"/>
    <n v="0"/>
    <n v="0"/>
    <n v="0"/>
    <n v="0"/>
  </r>
  <r>
    <s v="Id1820"/>
    <s v="Weston"/>
    <n v="0"/>
    <n v="0"/>
    <n v="0"/>
    <n v="0"/>
    <x v="0"/>
    <n v="0"/>
    <x v="1"/>
    <n v="0"/>
    <n v="0"/>
    <n v="0"/>
    <n v="0"/>
    <n v="0"/>
    <n v="0"/>
    <n v="0"/>
    <n v="0"/>
  </r>
  <r>
    <s v="Id1821"/>
    <s v="Rabuzzi"/>
    <n v="0"/>
    <n v="0"/>
    <n v="0"/>
    <n v="0"/>
    <x v="0"/>
    <n v="0"/>
    <x v="1"/>
    <n v="0"/>
    <n v="0"/>
    <n v="0"/>
    <n v="0"/>
    <n v="0"/>
    <n v="0"/>
    <n v="0"/>
    <n v="0"/>
  </r>
  <r>
    <s v="Id1822"/>
    <s v="Hendrix"/>
    <n v="0"/>
    <n v="0"/>
    <n v="0"/>
    <n v="0"/>
    <x v="0"/>
    <n v="0"/>
    <x v="1"/>
    <n v="0"/>
    <n v="0"/>
    <n v="0"/>
    <n v="0"/>
    <n v="0"/>
    <n v="0"/>
    <n v="0"/>
    <n v="0"/>
  </r>
  <r>
    <s v="Id1823"/>
    <s v="Van Nielen"/>
    <n v="0"/>
    <n v="0"/>
    <n v="0"/>
    <n v="0"/>
    <x v="0"/>
    <n v="0"/>
    <x v="1"/>
    <n v="0"/>
    <n v="0"/>
    <n v="0"/>
    <n v="0"/>
    <n v="0"/>
    <n v="0"/>
    <n v="0"/>
    <n v="0"/>
  </r>
  <r>
    <s v="Id1824"/>
    <s v="Blanton"/>
    <n v="0"/>
    <n v="0"/>
    <n v="0"/>
    <n v="0"/>
    <x v="0"/>
    <n v="0"/>
    <x v="1"/>
    <n v="0"/>
    <n v="0"/>
    <n v="0"/>
    <n v="0"/>
    <n v="0"/>
    <n v="0"/>
    <n v="0"/>
    <n v="0"/>
  </r>
  <r>
    <s v="Id1825"/>
    <s v="Schout"/>
    <n v="0"/>
    <n v="0"/>
    <n v="0"/>
    <n v="0"/>
    <x v="0"/>
    <n v="0"/>
    <x v="1"/>
    <n v="0"/>
    <n v="0"/>
    <n v="0"/>
    <n v="0"/>
    <n v="0"/>
    <n v="0"/>
    <n v="0"/>
    <n v="0"/>
  </r>
  <r>
    <s v="Id1826"/>
    <s v="Schmaltz"/>
    <n v="0"/>
    <n v="0"/>
    <n v="0"/>
    <n v="0"/>
    <x v="0"/>
    <n v="0"/>
    <x v="1"/>
    <n v="0"/>
    <n v="0"/>
    <n v="0"/>
    <n v="0"/>
    <n v="0"/>
    <n v="0"/>
    <n v="0"/>
    <n v="0"/>
  </r>
  <r>
    <s v="Id1827"/>
    <s v="Eagen"/>
    <n v="0"/>
    <n v="0"/>
    <n v="0"/>
    <n v="0"/>
    <x v="0"/>
    <n v="0"/>
    <x v="1"/>
    <n v="0"/>
    <n v="0"/>
    <n v="0"/>
    <n v="0"/>
    <n v="0"/>
    <n v="0"/>
    <n v="0"/>
    <n v="0"/>
  </r>
  <r>
    <s v="Id1828"/>
    <s v="Rotramel"/>
    <n v="0"/>
    <n v="0"/>
    <n v="0"/>
    <n v="0"/>
    <x v="0"/>
    <n v="0"/>
    <x v="1"/>
    <n v="0"/>
    <n v="0"/>
    <n v="0"/>
    <n v="0"/>
    <n v="0"/>
    <n v="0"/>
    <n v="0"/>
    <n v="0"/>
  </r>
  <r>
    <s v="Id1829"/>
    <s v="Prevost"/>
    <n v="0"/>
    <n v="0"/>
    <n v="0"/>
    <n v="0"/>
    <x v="0"/>
    <n v="0"/>
    <x v="1"/>
    <n v="0"/>
    <n v="0"/>
    <n v="0"/>
    <n v="0"/>
    <n v="0"/>
    <n v="0"/>
    <n v="0"/>
    <n v="0"/>
  </r>
  <r>
    <s v="Id1830"/>
    <s v="Boyd"/>
    <n v="0"/>
    <n v="0"/>
    <n v="0"/>
    <n v="0"/>
    <x v="0"/>
    <n v="0"/>
    <x v="1"/>
    <n v="0"/>
    <n v="0"/>
    <n v="0"/>
    <n v="0"/>
    <n v="0"/>
    <n v="0"/>
    <n v="0"/>
    <n v="0"/>
  </r>
  <r>
    <s v="Id1831"/>
    <s v="Dawes"/>
    <n v="0"/>
    <n v="0"/>
    <n v="0"/>
    <n v="0"/>
    <x v="0"/>
    <n v="0"/>
    <x v="1"/>
    <n v="0"/>
    <n v="0"/>
    <n v="0"/>
    <n v="0"/>
    <n v="0"/>
    <n v="0"/>
    <n v="0"/>
    <n v="0"/>
  </r>
  <r>
    <s v="Id1832"/>
    <s v="Jennings"/>
    <n v="0"/>
    <n v="0"/>
    <n v="0"/>
    <n v="0"/>
    <x v="0"/>
    <n v="0"/>
    <x v="1"/>
    <n v="0"/>
    <n v="0"/>
    <n v="0"/>
    <n v="0"/>
    <n v="0"/>
    <n v="0"/>
    <n v="0"/>
    <n v="0"/>
  </r>
  <r>
    <s v="Id1833"/>
    <s v="Nyambaso"/>
    <n v="0"/>
    <n v="0"/>
    <n v="0"/>
    <n v="0"/>
    <x v="0"/>
    <n v="0"/>
    <x v="1"/>
    <n v="0"/>
    <n v="0"/>
    <n v="0"/>
    <n v="0"/>
    <n v="0"/>
    <n v="0"/>
    <n v="0"/>
    <n v="0"/>
  </r>
  <r>
    <s v="Id1834"/>
    <s v="Shaffer"/>
    <n v="0"/>
    <n v="0"/>
    <n v="0"/>
    <n v="0"/>
    <x v="0"/>
    <n v="0"/>
    <x v="1"/>
    <n v="0"/>
    <n v="0"/>
    <n v="0"/>
    <n v="0"/>
    <n v="0"/>
    <n v="0"/>
    <n v="0"/>
    <n v="0"/>
  </r>
  <r>
    <s v="Id1835"/>
    <s v="Corkum"/>
    <n v="0"/>
    <n v="0"/>
    <n v="0"/>
    <n v="0"/>
    <x v="0"/>
    <n v="0"/>
    <x v="1"/>
    <n v="0"/>
    <n v="0"/>
    <n v="0"/>
    <n v="0"/>
    <n v="0"/>
    <n v="0"/>
    <n v="0"/>
    <n v="0"/>
  </r>
  <r>
    <s v="Id1836"/>
    <s v="Pedersen"/>
    <n v="0"/>
    <n v="0"/>
    <n v="0"/>
    <n v="0"/>
    <x v="0"/>
    <n v="0"/>
    <x v="1"/>
    <n v="0"/>
    <n v="0"/>
    <n v="0"/>
    <n v="0"/>
    <n v="0"/>
    <n v="0"/>
    <n v="0"/>
    <n v="0"/>
  </r>
  <r>
    <s v="Id1837"/>
    <s v="Melo"/>
    <n v="0"/>
    <n v="0"/>
    <n v="0"/>
    <n v="0"/>
    <x v="0"/>
    <n v="0"/>
    <x v="1"/>
    <n v="0"/>
    <n v="0"/>
    <n v="0"/>
    <n v="0"/>
    <n v="0"/>
    <n v="0"/>
    <n v="0"/>
    <n v="0"/>
  </r>
  <r>
    <s v="Id1838"/>
    <s v="Sakamoto"/>
    <n v="0"/>
    <n v="0"/>
    <n v="0"/>
    <n v="0"/>
    <x v="0"/>
    <n v="0"/>
    <x v="1"/>
    <n v="0"/>
    <n v="0"/>
    <n v="0"/>
    <n v="0"/>
    <n v="0"/>
    <n v="0"/>
    <n v="0"/>
    <n v="0"/>
  </r>
  <r>
    <s v="Id1839"/>
    <s v="McMahon"/>
    <n v="0"/>
    <n v="0"/>
    <n v="0"/>
    <n v="0"/>
    <x v="0"/>
    <n v="0"/>
    <x v="1"/>
    <n v="0"/>
    <n v="0"/>
    <n v="0"/>
    <n v="0"/>
    <n v="0"/>
    <n v="0"/>
    <n v="0"/>
    <n v="0"/>
  </r>
  <r>
    <s v="Id1840"/>
    <s v="Harris"/>
    <n v="0"/>
    <n v="0"/>
    <n v="0"/>
    <n v="0"/>
    <x v="0"/>
    <n v="0"/>
    <x v="1"/>
    <n v="0"/>
    <n v="0"/>
    <n v="0"/>
    <n v="0"/>
    <n v="0"/>
    <n v="0"/>
    <n v="0"/>
    <n v="0"/>
  </r>
  <r>
    <s v="Id1841"/>
    <s v="Lombardo"/>
    <n v="0"/>
    <n v="0"/>
    <n v="0"/>
    <n v="0"/>
    <x v="0"/>
    <n v="0"/>
    <x v="1"/>
    <n v="0"/>
    <n v="0"/>
    <n v="0"/>
    <n v="0"/>
    <n v="0"/>
    <n v="0"/>
    <n v="0"/>
    <n v="0"/>
  </r>
  <r>
    <s v="Id1842"/>
    <s v="Bode"/>
    <n v="0"/>
    <n v="0"/>
    <n v="0"/>
    <n v="0"/>
    <x v="0"/>
    <n v="0"/>
    <x v="1"/>
    <n v="0"/>
    <n v="0"/>
    <n v="0"/>
    <n v="0"/>
    <n v="0"/>
    <n v="0"/>
    <n v="0"/>
    <n v="0"/>
  </r>
  <r>
    <s v="Id1843"/>
    <s v="Johnson"/>
    <n v="0"/>
    <n v="0"/>
    <n v="0"/>
    <n v="0"/>
    <x v="0"/>
    <n v="0"/>
    <x v="1"/>
    <n v="0"/>
    <n v="0"/>
    <n v="0"/>
    <n v="0"/>
    <n v="0"/>
    <n v="0"/>
    <n v="0"/>
    <n v="0"/>
  </r>
  <r>
    <s v="Id1844"/>
    <s v="Norcross"/>
    <n v="0"/>
    <n v="0"/>
    <n v="0"/>
    <n v="0"/>
    <x v="0"/>
    <n v="0"/>
    <x v="1"/>
    <n v="0"/>
    <n v="0"/>
    <n v="0"/>
    <n v="0"/>
    <n v="0"/>
    <n v="0"/>
    <n v="0"/>
    <n v="0"/>
  </r>
  <r>
    <s v="Id1845"/>
    <s v="Lazrus"/>
    <n v="0"/>
    <n v="0"/>
    <n v="0"/>
    <n v="0"/>
    <x v="0"/>
    <n v="0"/>
    <x v="1"/>
    <n v="0"/>
    <n v="0"/>
    <n v="0"/>
    <n v="0"/>
    <n v="0"/>
    <n v="0"/>
    <n v="0"/>
    <n v="0"/>
  </r>
  <r>
    <s v="Id1846"/>
    <s v="Tsegay"/>
    <n v="0"/>
    <n v="0"/>
    <n v="0"/>
    <n v="0"/>
    <x v="0"/>
    <n v="0"/>
    <x v="1"/>
    <n v="0"/>
    <n v="0"/>
    <n v="0"/>
    <n v="0"/>
    <n v="0"/>
    <n v="0"/>
    <n v="0"/>
    <n v="0"/>
  </r>
  <r>
    <s v="Id1847"/>
    <s v="Schneider"/>
    <n v="0"/>
    <n v="0"/>
    <n v="0"/>
    <n v="0"/>
    <x v="0"/>
    <n v="0"/>
    <x v="1"/>
    <n v="0"/>
    <n v="0"/>
    <n v="0"/>
    <n v="0"/>
    <n v="0"/>
    <n v="0"/>
    <n v="0"/>
    <n v="0"/>
  </r>
  <r>
    <s v="Id1848"/>
    <s v="Loreto"/>
    <n v="0"/>
    <n v="0"/>
    <n v="0"/>
    <n v="0"/>
    <x v="0"/>
    <n v="0"/>
    <x v="1"/>
    <n v="0"/>
    <n v="0"/>
    <n v="0"/>
    <n v="0"/>
    <n v="0"/>
    <n v="0"/>
    <n v="0"/>
    <n v="0"/>
  </r>
  <r>
    <s v="Id1849"/>
    <s v="Callahan"/>
    <n v="0"/>
    <n v="0"/>
    <n v="0"/>
    <n v="0"/>
    <x v="0"/>
    <n v="0"/>
    <x v="1"/>
    <n v="0"/>
    <n v="0"/>
    <n v="0"/>
    <n v="0"/>
    <n v="0"/>
    <n v="0"/>
    <n v="0"/>
    <n v="0"/>
  </r>
  <r>
    <s v="Id1850"/>
    <s v="Timko"/>
    <n v="0"/>
    <n v="0"/>
    <n v="0"/>
    <n v="0"/>
    <x v="0"/>
    <n v="0"/>
    <x v="1"/>
    <n v="0"/>
    <n v="0"/>
    <n v="0"/>
    <n v="0"/>
    <n v="0"/>
    <n v="0"/>
    <n v="0"/>
    <n v="0"/>
  </r>
  <r>
    <s v="Id1851"/>
    <s v="Achatz"/>
    <n v="0"/>
    <n v="0"/>
    <n v="0"/>
    <n v="0"/>
    <x v="0"/>
    <n v="0"/>
    <x v="1"/>
    <n v="0"/>
    <n v="0"/>
    <n v="0"/>
    <n v="0"/>
    <n v="0"/>
    <n v="0"/>
    <n v="0"/>
    <n v="0"/>
  </r>
  <r>
    <s v="Id1852"/>
    <s v="Horwitz"/>
    <n v="0"/>
    <n v="0"/>
    <n v="0"/>
    <n v="0"/>
    <x v="0"/>
    <n v="0"/>
    <x v="1"/>
    <n v="0"/>
    <n v="0"/>
    <n v="0"/>
    <n v="0"/>
    <n v="0"/>
    <n v="0"/>
    <n v="0"/>
    <n v="0"/>
  </r>
  <r>
    <s v="Id1853"/>
    <s v="Gordyan"/>
    <n v="0"/>
    <n v="0"/>
    <n v="0"/>
    <n v="0"/>
    <x v="0"/>
    <n v="0"/>
    <x v="1"/>
    <n v="0"/>
    <n v="0"/>
    <n v="0"/>
    <n v="0"/>
    <n v="0"/>
    <n v="0"/>
    <n v="0"/>
    <n v="0"/>
  </r>
  <r>
    <s v="Id1854"/>
    <s v="Hetherington"/>
    <n v="0"/>
    <n v="0"/>
    <n v="0"/>
    <n v="0"/>
    <x v="0"/>
    <n v="0"/>
    <x v="1"/>
    <n v="0"/>
    <n v="0"/>
    <n v="0"/>
    <n v="0"/>
    <n v="0"/>
    <n v="0"/>
    <n v="0"/>
    <n v="0"/>
  </r>
  <r>
    <s v="Id1855"/>
    <s v="Thompson"/>
    <n v="0"/>
    <n v="0"/>
    <n v="0"/>
    <n v="0"/>
    <x v="0"/>
    <n v="0"/>
    <x v="1"/>
    <n v="0"/>
    <n v="0"/>
    <n v="0"/>
    <n v="0"/>
    <n v="0"/>
    <n v="0"/>
    <n v="0"/>
    <n v="0"/>
  </r>
  <r>
    <s v="Id1856"/>
    <s v="Battoo"/>
    <n v="0"/>
    <n v="0"/>
    <n v="0"/>
    <n v="0"/>
    <x v="0"/>
    <n v="0"/>
    <x v="1"/>
    <n v="0"/>
    <n v="0"/>
    <n v="0"/>
    <n v="0"/>
    <n v="0"/>
    <n v="0"/>
    <n v="0"/>
    <n v="0"/>
  </r>
  <r>
    <s v="Id1857"/>
    <s v="Barker"/>
    <n v="0"/>
    <n v="0"/>
    <n v="0"/>
    <n v="0"/>
    <x v="0"/>
    <n v="0"/>
    <x v="1"/>
    <n v="0"/>
    <n v="0"/>
    <n v="0"/>
    <n v="0"/>
    <n v="0"/>
    <n v="0"/>
    <n v="0"/>
    <n v="0"/>
  </r>
  <r>
    <s v="Id1858"/>
    <s v="Saarnilehto"/>
    <n v="0"/>
    <n v="0"/>
    <n v="0"/>
    <n v="0"/>
    <x v="0"/>
    <n v="0"/>
    <x v="1"/>
    <n v="0"/>
    <n v="0"/>
    <n v="0"/>
    <n v="0"/>
    <n v="0"/>
    <n v="0"/>
    <n v="0"/>
    <n v="0"/>
  </r>
  <r>
    <s v="Id1859"/>
    <s v="Morton"/>
    <n v="0"/>
    <n v="0"/>
    <n v="0"/>
    <n v="0"/>
    <x v="0"/>
    <n v="0"/>
    <x v="1"/>
    <n v="0"/>
    <n v="0"/>
    <n v="0"/>
    <n v="0"/>
    <n v="0"/>
    <n v="0"/>
    <n v="0"/>
    <n v="0"/>
  </r>
  <r>
    <s v="Id1860"/>
    <s v="Thomas"/>
    <n v="0"/>
    <n v="0"/>
    <n v="0"/>
    <n v="0"/>
    <x v="0"/>
    <n v="0"/>
    <x v="1"/>
    <n v="0"/>
    <n v="0"/>
    <n v="0"/>
    <n v="0"/>
    <n v="0"/>
    <n v="0"/>
    <n v="0"/>
    <n v="0"/>
  </r>
  <r>
    <s v="Id1861"/>
    <s v="Hillman"/>
    <n v="0"/>
    <n v="0"/>
    <n v="0"/>
    <n v="0"/>
    <x v="0"/>
    <n v="0"/>
    <x v="1"/>
    <n v="0"/>
    <n v="0"/>
    <n v="0"/>
    <n v="0"/>
    <n v="0"/>
    <n v="0"/>
    <n v="0"/>
    <n v="0"/>
  </r>
  <r>
    <s v="Id1862"/>
    <s v="Edwards"/>
    <n v="0"/>
    <n v="0"/>
    <n v="0"/>
    <n v="0"/>
    <x v="0"/>
    <n v="0"/>
    <x v="1"/>
    <n v="0"/>
    <n v="0"/>
    <n v="0"/>
    <n v="0"/>
    <n v="0"/>
    <n v="0"/>
    <n v="0"/>
    <n v="0"/>
  </r>
  <r>
    <s v="Id1863"/>
    <s v="Bartel"/>
    <n v="0"/>
    <n v="0"/>
    <n v="0"/>
    <n v="0"/>
    <x v="0"/>
    <n v="0"/>
    <x v="1"/>
    <n v="0"/>
    <n v="0"/>
    <n v="0"/>
    <n v="0"/>
    <n v="0"/>
    <n v="0"/>
    <n v="0"/>
    <n v="0"/>
  </r>
  <r>
    <s v="Id1864"/>
    <s v="Potekhina"/>
    <n v="0"/>
    <n v="0"/>
    <n v="0"/>
    <n v="0"/>
    <x v="0"/>
    <n v="0"/>
    <x v="1"/>
    <n v="0"/>
    <n v="0"/>
    <n v="0"/>
    <n v="0"/>
    <n v="0"/>
    <n v="0"/>
    <n v="0"/>
    <n v="0"/>
  </r>
  <r>
    <s v="Id1865"/>
    <s v="Kelly"/>
    <n v="0"/>
    <n v="0"/>
    <n v="0"/>
    <n v="0"/>
    <x v="0"/>
    <n v="0"/>
    <x v="1"/>
    <n v="0"/>
    <n v="0"/>
    <n v="0"/>
    <n v="0"/>
    <n v="0"/>
    <n v="0"/>
    <n v="0"/>
    <n v="0"/>
  </r>
  <r>
    <s v="Id1866"/>
    <s v="Lapp"/>
    <n v="0"/>
    <n v="0"/>
    <n v="0"/>
    <n v="0"/>
    <x v="0"/>
    <n v="0"/>
    <x v="1"/>
    <n v="0"/>
    <n v="0"/>
    <n v="0"/>
    <n v="0"/>
    <n v="0"/>
    <n v="0"/>
    <n v="0"/>
    <n v="0"/>
  </r>
  <r>
    <s v="Id1867"/>
    <s v="Burke"/>
    <n v="0"/>
    <n v="0"/>
    <n v="0"/>
    <n v="0"/>
    <x v="0"/>
    <n v="0"/>
    <x v="1"/>
    <n v="0"/>
    <n v="0"/>
    <n v="0"/>
    <n v="0"/>
    <n v="0"/>
    <n v="0"/>
    <n v="0"/>
    <n v="0"/>
  </r>
  <r>
    <s v="Id1868"/>
    <s v="Barry"/>
    <n v="0"/>
    <n v="0"/>
    <n v="0"/>
    <n v="0"/>
    <x v="0"/>
    <n v="0"/>
    <x v="1"/>
    <n v="0"/>
    <n v="0"/>
    <n v="0"/>
    <n v="0"/>
    <n v="0"/>
    <n v="0"/>
    <n v="0"/>
    <n v="0"/>
  </r>
  <r>
    <s v="Id1869"/>
    <s v="McCormick"/>
    <n v="0"/>
    <n v="0"/>
    <n v="0"/>
    <n v="0"/>
    <x v="0"/>
    <n v="0"/>
    <x v="1"/>
    <n v="0"/>
    <n v="0"/>
    <n v="0"/>
    <n v="0"/>
    <n v="0"/>
    <n v="0"/>
    <n v="0"/>
    <n v="0"/>
  </r>
  <r>
    <s v="Id1870"/>
    <s v="McElroy"/>
    <n v="0"/>
    <n v="0"/>
    <n v="0"/>
    <n v="0"/>
    <x v="0"/>
    <n v="0"/>
    <x v="1"/>
    <n v="0"/>
    <n v="0"/>
    <n v="0"/>
    <n v="0"/>
    <n v="0"/>
    <n v="0"/>
    <n v="0"/>
    <n v="0"/>
  </r>
  <r>
    <s v="Id1871"/>
    <s v="Coffed"/>
    <n v="0"/>
    <n v="0"/>
    <n v="0"/>
    <n v="0"/>
    <x v="0"/>
    <n v="0"/>
    <x v="1"/>
    <n v="0"/>
    <n v="0"/>
    <n v="0"/>
    <n v="0"/>
    <n v="0"/>
    <n v="0"/>
    <n v="0"/>
    <n v="0"/>
  </r>
  <r>
    <s v="Id1872"/>
    <s v="Estes"/>
    <n v="0"/>
    <n v="0"/>
    <n v="0"/>
    <n v="0"/>
    <x v="0"/>
    <n v="0"/>
    <x v="1"/>
    <n v="0"/>
    <n v="0"/>
    <n v="0"/>
    <n v="0"/>
    <n v="0"/>
    <n v="0"/>
    <n v="0"/>
    <n v="0"/>
  </r>
  <r>
    <s v="Id1873"/>
    <s v="Miles"/>
    <n v="0"/>
    <n v="0"/>
    <n v="0"/>
    <n v="0"/>
    <x v="0"/>
    <n v="0"/>
    <x v="1"/>
    <n v="0"/>
    <n v="0"/>
    <n v="0"/>
    <n v="0"/>
    <n v="0"/>
    <n v="0"/>
    <n v="0"/>
    <n v="0"/>
  </r>
  <r>
    <s v="Id1874"/>
    <s v="Zamore"/>
    <n v="0"/>
    <n v="0"/>
    <n v="0"/>
    <n v="0"/>
    <x v="0"/>
    <n v="0"/>
    <x v="1"/>
    <n v="0"/>
    <n v="0"/>
    <n v="0"/>
    <n v="0"/>
    <n v="0"/>
    <n v="0"/>
    <n v="0"/>
    <n v="0"/>
  </r>
  <r>
    <s v="Id1875"/>
    <s v="Donaghy"/>
    <n v="0"/>
    <n v="0"/>
    <n v="0"/>
    <n v="0"/>
    <x v="0"/>
    <n v="0"/>
    <x v="1"/>
    <n v="0"/>
    <n v="0"/>
    <n v="0"/>
    <n v="0"/>
    <n v="0"/>
    <n v="0"/>
    <n v="0"/>
    <n v="0"/>
  </r>
  <r>
    <s v="Id1876"/>
    <s v="Kennedy"/>
    <n v="0"/>
    <n v="0"/>
    <n v="0"/>
    <n v="0"/>
    <x v="0"/>
    <n v="0"/>
    <x v="1"/>
    <n v="0"/>
    <n v="0"/>
    <n v="0"/>
    <n v="0"/>
    <n v="0"/>
    <n v="0"/>
    <n v="0"/>
    <n v="0"/>
  </r>
  <r>
    <s v="Id1877"/>
    <s v="Fiorini"/>
    <n v="0"/>
    <n v="0"/>
    <n v="0"/>
    <n v="0"/>
    <x v="0"/>
    <n v="0"/>
    <x v="1"/>
    <n v="0"/>
    <n v="0"/>
    <n v="0"/>
    <n v="0"/>
    <n v="0"/>
    <n v="0"/>
    <n v="0"/>
    <n v="0"/>
  </r>
  <r>
    <s v="Id1878"/>
    <s v="Alexander"/>
    <n v="0"/>
    <n v="0"/>
    <n v="0"/>
    <n v="0"/>
    <x v="0"/>
    <n v="0"/>
    <x v="1"/>
    <n v="0"/>
    <n v="0"/>
    <n v="0"/>
    <n v="0"/>
    <n v="0"/>
    <n v="0"/>
    <n v="0"/>
    <n v="0"/>
  </r>
  <r>
    <s v="Id1879"/>
    <s v="Watkins"/>
    <n v="0"/>
    <n v="0"/>
    <n v="0"/>
    <n v="0"/>
    <x v="0"/>
    <n v="0"/>
    <x v="1"/>
    <n v="0"/>
    <n v="0"/>
    <n v="0"/>
    <n v="0"/>
    <n v="0"/>
    <n v="0"/>
    <n v="0"/>
    <n v="0"/>
  </r>
  <r>
    <s v="Id1880"/>
    <s v="Cassel"/>
    <n v="0"/>
    <n v="0"/>
    <n v="0"/>
    <n v="0"/>
    <x v="0"/>
    <n v="0"/>
    <x v="1"/>
    <n v="0"/>
    <n v="0"/>
    <n v="0"/>
    <n v="0"/>
    <n v="0"/>
    <n v="0"/>
    <n v="0"/>
    <n v="0"/>
  </r>
  <r>
    <s v="Id1881"/>
    <s v="Ferguson"/>
    <n v="0"/>
    <n v="0"/>
    <n v="0"/>
    <n v="0"/>
    <x v="0"/>
    <n v="0"/>
    <x v="1"/>
    <n v="0"/>
    <n v="0"/>
    <n v="0"/>
    <n v="0"/>
    <n v="0"/>
    <n v="0"/>
    <n v="0"/>
    <n v="0"/>
  </r>
  <r>
    <s v="Id1882"/>
    <s v="O'Sullivan"/>
    <n v="0"/>
    <n v="0"/>
    <n v="0"/>
    <n v="0"/>
    <x v="0"/>
    <n v="0"/>
    <x v="1"/>
    <n v="0"/>
    <n v="0"/>
    <n v="0"/>
    <n v="0"/>
    <n v="0"/>
    <n v="0"/>
    <n v="0"/>
    <n v="0"/>
  </r>
  <r>
    <s v="Id1883"/>
    <s v="Chepkirui"/>
    <n v="0"/>
    <n v="0"/>
    <n v="0"/>
    <n v="0"/>
    <x v="0"/>
    <n v="0"/>
    <x v="1"/>
    <n v="0"/>
    <n v="0"/>
    <n v="0"/>
    <n v="0"/>
    <n v="0"/>
    <n v="0"/>
    <n v="0"/>
    <n v="0"/>
  </r>
  <r>
    <s v="Id1884"/>
    <s v="Gurney"/>
    <n v="0"/>
    <n v="0"/>
    <n v="0"/>
    <n v="0"/>
    <x v="0"/>
    <n v="0"/>
    <x v="1"/>
    <n v="0"/>
    <n v="0"/>
    <n v="0"/>
    <n v="0"/>
    <n v="0"/>
    <n v="0"/>
    <n v="0"/>
    <n v="0"/>
  </r>
  <r>
    <s v="Id1885"/>
    <s v="Francis"/>
    <n v="0"/>
    <n v="0"/>
    <n v="0"/>
    <n v="0"/>
    <x v="0"/>
    <n v="0"/>
    <x v="1"/>
    <n v="0"/>
    <n v="0"/>
    <n v="0"/>
    <n v="0"/>
    <n v="0"/>
    <n v="0"/>
    <n v="0"/>
    <n v="0"/>
  </r>
  <r>
    <s v="Id1886"/>
    <s v="Gruca"/>
    <n v="0"/>
    <n v="0"/>
    <n v="0"/>
    <n v="0"/>
    <x v="0"/>
    <n v="0"/>
    <x v="1"/>
    <n v="0"/>
    <n v="0"/>
    <n v="0"/>
    <n v="0"/>
    <n v="0"/>
    <n v="0"/>
    <n v="0"/>
    <n v="0"/>
  </r>
  <r>
    <s v="Id1887"/>
    <s v="Rojas Alvarez"/>
    <n v="0"/>
    <n v="0"/>
    <n v="0"/>
    <n v="0"/>
    <x v="0"/>
    <n v="0"/>
    <x v="1"/>
    <n v="0"/>
    <n v="0"/>
    <n v="0"/>
    <n v="0"/>
    <n v="0"/>
    <n v="0"/>
    <n v="0"/>
    <n v="0"/>
  </r>
  <r>
    <s v="Id1888"/>
    <s v="Denton"/>
    <n v="0"/>
    <n v="0"/>
    <n v="0"/>
    <n v="0"/>
    <x v="0"/>
    <n v="0"/>
    <x v="1"/>
    <n v="0"/>
    <n v="0"/>
    <n v="0"/>
    <n v="0"/>
    <n v="0"/>
    <n v="0"/>
    <n v="0"/>
    <n v="0"/>
  </r>
  <r>
    <s v="Id1889"/>
    <s v="Mason"/>
    <n v="0"/>
    <n v="0"/>
    <n v="0"/>
    <n v="0"/>
    <x v="0"/>
    <n v="0"/>
    <x v="1"/>
    <n v="0"/>
    <n v="0"/>
    <n v="0"/>
    <n v="0"/>
    <n v="0"/>
    <n v="0"/>
    <n v="0"/>
    <n v="0"/>
  </r>
  <r>
    <s v="Id1890"/>
    <s v="Trout"/>
    <n v="0"/>
    <n v="0"/>
    <n v="0"/>
    <n v="0"/>
    <x v="0"/>
    <n v="0"/>
    <x v="1"/>
    <n v="0"/>
    <n v="0"/>
    <n v="0"/>
    <n v="0"/>
    <n v="0"/>
    <n v="0"/>
    <n v="0"/>
    <n v="0"/>
  </r>
  <r>
    <s v="Id1891"/>
    <s v="Gilbert"/>
    <n v="0"/>
    <n v="0"/>
    <n v="0"/>
    <n v="0"/>
    <x v="0"/>
    <n v="0"/>
    <x v="1"/>
    <n v="0"/>
    <n v="0"/>
    <n v="0"/>
    <n v="0"/>
    <n v="0"/>
    <n v="0"/>
    <n v="0"/>
    <n v="0"/>
  </r>
  <r>
    <s v="Id1892"/>
    <s v="Chong"/>
    <n v="0"/>
    <n v="0"/>
    <n v="0"/>
    <n v="0"/>
    <x v="0"/>
    <n v="0"/>
    <x v="1"/>
    <n v="0"/>
    <n v="0"/>
    <n v="0"/>
    <n v="0"/>
    <n v="0"/>
    <n v="0"/>
    <n v="0"/>
    <n v="0"/>
  </r>
  <r>
    <s v="Id1893"/>
    <s v="Henry"/>
    <n v="0"/>
    <n v="0"/>
    <n v="0"/>
    <n v="0"/>
    <x v="0"/>
    <n v="0"/>
    <x v="1"/>
    <n v="0"/>
    <n v="0"/>
    <n v="0"/>
    <n v="0"/>
    <n v="0"/>
    <n v="0"/>
    <n v="0"/>
    <n v="0"/>
  </r>
  <r>
    <s v="Id1894"/>
    <s v="Brenneman"/>
    <n v="0"/>
    <n v="0"/>
    <n v="0"/>
    <n v="0"/>
    <x v="0"/>
    <n v="0"/>
    <x v="1"/>
    <n v="0"/>
    <n v="0"/>
    <n v="0"/>
    <n v="0"/>
    <n v="0"/>
    <n v="0"/>
    <n v="0"/>
    <n v="0"/>
  </r>
  <r>
    <s v="Id1895"/>
    <s v="Kemp"/>
    <n v="0"/>
    <n v="0"/>
    <n v="0"/>
    <n v="0"/>
    <x v="0"/>
    <n v="0"/>
    <x v="1"/>
    <n v="0"/>
    <n v="0"/>
    <n v="0"/>
    <n v="0"/>
    <n v="0"/>
    <n v="0"/>
    <n v="0"/>
    <n v="0"/>
  </r>
  <r>
    <s v="Id1896"/>
    <s v="Wilson"/>
    <n v="0"/>
    <n v="0"/>
    <n v="0"/>
    <n v="0"/>
    <x v="0"/>
    <n v="0"/>
    <x v="1"/>
    <n v="0"/>
    <n v="0"/>
    <n v="0"/>
    <n v="0"/>
    <n v="0"/>
    <n v="0"/>
    <n v="0"/>
    <n v="0"/>
  </r>
  <r>
    <s v="Id1897"/>
    <s v="Hillyard"/>
    <n v="0"/>
    <n v="0"/>
    <n v="0"/>
    <n v="0"/>
    <x v="0"/>
    <n v="0"/>
    <x v="1"/>
    <n v="0"/>
    <n v="0"/>
    <n v="0"/>
    <n v="0"/>
    <n v="0"/>
    <n v="0"/>
    <n v="0"/>
    <n v="0"/>
  </r>
  <r>
    <s v="Id1898"/>
    <s v="Turner"/>
    <n v="0"/>
    <n v="0"/>
    <n v="0"/>
    <n v="0"/>
    <x v="0"/>
    <n v="0"/>
    <x v="1"/>
    <n v="0"/>
    <n v="0"/>
    <n v="0"/>
    <n v="0"/>
    <n v="0"/>
    <n v="0"/>
    <n v="0"/>
    <n v="0"/>
  </r>
  <r>
    <s v="Id1899"/>
    <s v="Benestad"/>
    <n v="0"/>
    <n v="0"/>
    <n v="0"/>
    <n v="0"/>
    <x v="0"/>
    <n v="0"/>
    <x v="1"/>
    <n v="0"/>
    <n v="0"/>
    <n v="0"/>
    <n v="0"/>
    <n v="0"/>
    <n v="0"/>
    <n v="0"/>
    <n v="0"/>
  </r>
  <r>
    <s v="Id1900"/>
    <s v="Gonzales"/>
    <n v="0"/>
    <n v="0"/>
    <n v="0"/>
    <n v="0"/>
    <x v="0"/>
    <n v="0"/>
    <x v="1"/>
    <n v="0"/>
    <n v="0"/>
    <n v="0"/>
    <n v="0"/>
    <n v="0"/>
    <n v="0"/>
    <n v="0"/>
    <n v="0"/>
  </r>
  <r>
    <s v="Id1901"/>
    <s v="Newman"/>
    <n v="0"/>
    <n v="0"/>
    <n v="0"/>
    <n v="0"/>
    <x v="0"/>
    <n v="0"/>
    <x v="1"/>
    <n v="0"/>
    <n v="0"/>
    <n v="0"/>
    <n v="0"/>
    <n v="0"/>
    <n v="0"/>
    <n v="0"/>
    <n v="0"/>
  </r>
  <r>
    <s v="Id1902"/>
    <s v="Sayre"/>
    <n v="0"/>
    <n v="0"/>
    <n v="0"/>
    <n v="0"/>
    <x v="0"/>
    <n v="0"/>
    <x v="1"/>
    <n v="0"/>
    <n v="0"/>
    <n v="0"/>
    <n v="0"/>
    <n v="0"/>
    <n v="0"/>
    <n v="0"/>
    <n v="0"/>
  </r>
  <r>
    <s v="Id1903"/>
    <s v="Panke"/>
    <n v="0"/>
    <n v="0"/>
    <n v="0"/>
    <n v="0"/>
    <x v="0"/>
    <n v="0"/>
    <x v="1"/>
    <n v="0"/>
    <n v="0"/>
    <n v="0"/>
    <n v="0"/>
    <n v="0"/>
    <n v="0"/>
    <n v="0"/>
    <n v="0"/>
  </r>
  <r>
    <s v="Id1904"/>
    <s v="Brennan"/>
    <n v="0"/>
    <n v="0"/>
    <n v="0"/>
    <n v="0"/>
    <x v="0"/>
    <n v="0"/>
    <x v="1"/>
    <n v="0"/>
    <n v="0"/>
    <n v="0"/>
    <n v="0"/>
    <n v="0"/>
    <n v="0"/>
    <n v="0"/>
    <n v="0"/>
  </r>
  <r>
    <s v="Id1905"/>
    <s v="Ngo"/>
    <n v="0"/>
    <n v="0"/>
    <n v="0"/>
    <n v="0"/>
    <x v="0"/>
    <n v="0"/>
    <x v="1"/>
    <n v="0"/>
    <n v="0"/>
    <n v="0"/>
    <n v="0"/>
    <n v="0"/>
    <n v="0"/>
    <n v="0"/>
    <n v="0"/>
  </r>
  <r>
    <s v="Id1906"/>
    <s v="Guerdan"/>
    <n v="0"/>
    <n v="0"/>
    <n v="0"/>
    <n v="0"/>
    <x v="0"/>
    <n v="0"/>
    <x v="1"/>
    <n v="0"/>
    <n v="0"/>
    <n v="0"/>
    <n v="0"/>
    <n v="0"/>
    <n v="0"/>
    <n v="0"/>
    <n v="0"/>
  </r>
  <r>
    <s v="Id1907"/>
    <s v="Shaw"/>
    <n v="0"/>
    <n v="0"/>
    <n v="0"/>
    <n v="0"/>
    <x v="0"/>
    <n v="0"/>
    <x v="1"/>
    <n v="0"/>
    <n v="0"/>
    <n v="0"/>
    <n v="0"/>
    <n v="0"/>
    <n v="0"/>
    <n v="0"/>
    <n v="0"/>
  </r>
  <r>
    <s v="Id1908"/>
    <s v="Mills-Honarvar"/>
    <n v="0"/>
    <n v="0"/>
    <n v="0"/>
    <n v="0"/>
    <x v="0"/>
    <n v="0"/>
    <x v="1"/>
    <n v="0"/>
    <n v="0"/>
    <n v="0"/>
    <n v="0"/>
    <n v="0"/>
    <n v="0"/>
    <n v="0"/>
    <n v="0"/>
  </r>
  <r>
    <s v="Id1909"/>
    <s v="Farvard"/>
    <n v="0"/>
    <n v="0"/>
    <n v="0"/>
    <n v="0"/>
    <x v="0"/>
    <n v="0"/>
    <x v="1"/>
    <n v="0"/>
    <n v="0"/>
    <n v="0"/>
    <n v="0"/>
    <n v="0"/>
    <n v="0"/>
    <n v="0"/>
    <n v="0"/>
  </r>
  <r>
    <s v="Id1910"/>
    <s v="Kelly"/>
    <n v="0"/>
    <n v="0"/>
    <n v="0"/>
    <n v="0"/>
    <x v="0"/>
    <n v="0"/>
    <x v="1"/>
    <n v="0"/>
    <n v="0"/>
    <n v="0"/>
    <n v="0"/>
    <n v="0"/>
    <n v="0"/>
    <n v="0"/>
    <n v="0"/>
  </r>
  <r>
    <s v="Id1911"/>
    <s v="Skinner"/>
    <n v="0"/>
    <n v="0"/>
    <n v="0"/>
    <n v="0"/>
    <x v="0"/>
    <n v="0"/>
    <x v="1"/>
    <n v="0"/>
    <n v="0"/>
    <n v="0"/>
    <n v="0"/>
    <n v="0"/>
    <n v="0"/>
    <n v="0"/>
    <n v="0"/>
  </r>
  <r>
    <s v="Id1912"/>
    <s v="Murphy"/>
    <n v="0"/>
    <n v="0"/>
    <n v="0"/>
    <n v="0"/>
    <x v="0"/>
    <n v="0"/>
    <x v="1"/>
    <n v="0"/>
    <n v="0"/>
    <n v="0"/>
    <n v="0"/>
    <n v="0"/>
    <n v="0"/>
    <n v="0"/>
    <n v="0"/>
  </r>
  <r>
    <s v="Id1913"/>
    <s v="Shue"/>
    <n v="0"/>
    <n v="0"/>
    <n v="0"/>
    <n v="0"/>
    <x v="0"/>
    <n v="0"/>
    <x v="1"/>
    <n v="0"/>
    <n v="0"/>
    <n v="0"/>
    <n v="0"/>
    <n v="0"/>
    <n v="0"/>
    <n v="0"/>
    <n v="0"/>
  </r>
  <r>
    <s v="Id1914"/>
    <s v="Reilly"/>
    <n v="0"/>
    <n v="0"/>
    <n v="0"/>
    <n v="0"/>
    <x v="0"/>
    <n v="0"/>
    <x v="1"/>
    <n v="0"/>
    <n v="0"/>
    <n v="0"/>
    <n v="0"/>
    <n v="0"/>
    <n v="0"/>
    <n v="0"/>
    <n v="0"/>
  </r>
  <r>
    <s v="Id1915"/>
    <s v="Blinn"/>
    <n v="0"/>
    <n v="0"/>
    <n v="0"/>
    <n v="0"/>
    <x v="0"/>
    <n v="0"/>
    <x v="1"/>
    <n v="0"/>
    <n v="0"/>
    <n v="0"/>
    <n v="0"/>
    <n v="0"/>
    <n v="0"/>
    <n v="0"/>
    <n v="0"/>
  </r>
  <r>
    <s v="Id1916"/>
    <s v="Duyn"/>
    <n v="0"/>
    <n v="0"/>
    <n v="0"/>
    <n v="0"/>
    <x v="0"/>
    <n v="0"/>
    <x v="1"/>
    <n v="0"/>
    <n v="0"/>
    <n v="0"/>
    <n v="0"/>
    <n v="0"/>
    <n v="0"/>
    <n v="0"/>
    <n v="0"/>
  </r>
  <r>
    <s v="Id1917"/>
    <s v="Wardian"/>
    <n v="0"/>
    <n v="0"/>
    <n v="0"/>
    <n v="0"/>
    <x v="0"/>
    <n v="0"/>
    <x v="1"/>
    <n v="0"/>
    <n v="0"/>
    <n v="0"/>
    <n v="0"/>
    <n v="0"/>
    <n v="0"/>
    <n v="0"/>
    <n v="0"/>
  </r>
  <r>
    <s v="Id1918"/>
    <s v="Heuninck"/>
    <n v="0"/>
    <n v="0"/>
    <n v="0"/>
    <n v="0"/>
    <x v="0"/>
    <n v="0"/>
    <x v="1"/>
    <n v="0"/>
    <n v="0"/>
    <n v="0"/>
    <n v="0"/>
    <n v="0"/>
    <n v="0"/>
    <n v="0"/>
    <n v="0"/>
  </r>
  <r>
    <s v="Id1919"/>
    <s v="Kipyego"/>
    <n v="0"/>
    <n v="0"/>
    <n v="0"/>
    <n v="0"/>
    <x v="0"/>
    <n v="0"/>
    <x v="1"/>
    <n v="0"/>
    <n v="0"/>
    <n v="0"/>
    <n v="0"/>
    <n v="0"/>
    <n v="0"/>
    <n v="0"/>
    <n v="0"/>
  </r>
  <r>
    <s v="Id1920"/>
    <s v="Kuehl"/>
    <n v="0"/>
    <n v="0"/>
    <n v="0"/>
    <n v="0"/>
    <x v="0"/>
    <n v="0"/>
    <x v="1"/>
    <n v="0"/>
    <n v="0"/>
    <n v="0"/>
    <n v="0"/>
    <n v="0"/>
    <n v="0"/>
    <n v="0"/>
    <n v="0"/>
  </r>
  <r>
    <s v="Id1921"/>
    <s v="Burkholder"/>
    <n v="0"/>
    <n v="0"/>
    <n v="0"/>
    <n v="0"/>
    <x v="0"/>
    <n v="0"/>
    <x v="1"/>
    <n v="0"/>
    <n v="0"/>
    <n v="0"/>
    <n v="0"/>
    <n v="0"/>
    <n v="0"/>
    <n v="0"/>
    <n v="0"/>
  </r>
  <r>
    <s v="Id1922"/>
    <s v="Stadolnik"/>
    <n v="0"/>
    <n v="0"/>
    <n v="0"/>
    <n v="0"/>
    <x v="0"/>
    <n v="0"/>
    <x v="1"/>
    <n v="0"/>
    <n v="0"/>
    <n v="0"/>
    <n v="0"/>
    <n v="0"/>
    <n v="0"/>
    <n v="0"/>
    <n v="0"/>
  </r>
  <r>
    <s v="Id1923"/>
    <s v="Shields"/>
    <n v="0"/>
    <n v="0"/>
    <n v="0"/>
    <n v="0"/>
    <x v="0"/>
    <n v="0"/>
    <x v="1"/>
    <n v="0"/>
    <n v="0"/>
    <n v="0"/>
    <n v="0"/>
    <n v="0"/>
    <n v="0"/>
    <n v="0"/>
    <n v="0"/>
  </r>
  <r>
    <s v="Id1924"/>
    <s v="Margolis"/>
    <n v="0"/>
    <n v="0"/>
    <n v="0"/>
    <n v="0"/>
    <x v="0"/>
    <n v="0"/>
    <x v="1"/>
    <n v="0"/>
    <n v="0"/>
    <n v="0"/>
    <n v="0"/>
    <n v="0"/>
    <n v="0"/>
    <n v="0"/>
    <n v="0"/>
  </r>
  <r>
    <s v="Id1925"/>
    <s v="Uffenbeck"/>
    <n v="0"/>
    <n v="0"/>
    <n v="0"/>
    <n v="0"/>
    <x v="0"/>
    <n v="0"/>
    <x v="1"/>
    <n v="0"/>
    <n v="0"/>
    <n v="0"/>
    <n v="0"/>
    <n v="0"/>
    <n v="0"/>
    <n v="0"/>
    <n v="0"/>
  </r>
  <r>
    <s v="Id1926"/>
    <s v="Brake"/>
    <n v="0"/>
    <n v="0"/>
    <n v="0"/>
    <n v="0"/>
    <x v="0"/>
    <n v="0"/>
    <x v="1"/>
    <n v="0"/>
    <n v="0"/>
    <n v="0"/>
    <n v="0"/>
    <n v="0"/>
    <n v="0"/>
    <n v="0"/>
    <n v="0"/>
  </r>
  <r>
    <s v="Id1927"/>
    <s v="Stepanova"/>
    <n v="0"/>
    <n v="0"/>
    <n v="0"/>
    <n v="0"/>
    <x v="0"/>
    <n v="0"/>
    <x v="1"/>
    <n v="0"/>
    <n v="0"/>
    <n v="0"/>
    <n v="0"/>
    <n v="0"/>
    <n v="0"/>
    <n v="0"/>
    <n v="0"/>
  </r>
  <r>
    <s v="Id1928"/>
    <s v="Verdi"/>
    <n v="0"/>
    <n v="0"/>
    <n v="0"/>
    <n v="0"/>
    <x v="0"/>
    <n v="0"/>
    <x v="1"/>
    <n v="0"/>
    <n v="0"/>
    <n v="0"/>
    <n v="0"/>
    <n v="0"/>
    <n v="0"/>
    <n v="0"/>
    <n v="0"/>
  </r>
  <r>
    <s v="Id1929"/>
    <s v="McLean"/>
    <n v="0"/>
    <n v="0"/>
    <n v="0"/>
    <n v="0"/>
    <x v="0"/>
    <n v="0"/>
    <x v="1"/>
    <n v="0"/>
    <n v="0"/>
    <n v="0"/>
    <n v="0"/>
    <n v="0"/>
    <n v="0"/>
    <n v="0"/>
    <n v="0"/>
  </r>
  <r>
    <s v="Id1930"/>
    <s v="Ryan"/>
    <n v="0"/>
    <n v="0"/>
    <n v="0"/>
    <n v="0"/>
    <x v="0"/>
    <n v="0"/>
    <x v="1"/>
    <n v="0"/>
    <n v="0"/>
    <n v="0"/>
    <n v="0"/>
    <n v="0"/>
    <n v="0"/>
    <n v="0"/>
    <n v="0"/>
  </r>
  <r>
    <s v="Id1931"/>
    <s v="Mickelson"/>
    <n v="0"/>
    <n v="0"/>
    <n v="0"/>
    <n v="0"/>
    <x v="0"/>
    <n v="0"/>
    <x v="1"/>
    <n v="0"/>
    <n v="0"/>
    <n v="0"/>
    <n v="0"/>
    <n v="0"/>
    <n v="0"/>
    <n v="0"/>
    <n v="0"/>
  </r>
  <r>
    <s v="Id1932"/>
    <s v="Dibaba"/>
    <n v="0"/>
    <n v="0"/>
    <n v="0"/>
    <n v="0"/>
    <x v="0"/>
    <n v="0"/>
    <x v="1"/>
    <n v="0"/>
    <n v="0"/>
    <n v="0"/>
    <n v="0"/>
    <n v="0"/>
    <n v="0"/>
    <n v="0"/>
    <n v="0"/>
  </r>
  <r>
    <s v="Id1933"/>
    <s v="Shilling"/>
    <n v="0"/>
    <n v="0"/>
    <n v="0"/>
    <n v="0"/>
    <x v="0"/>
    <n v="0"/>
    <x v="1"/>
    <n v="0"/>
    <n v="0"/>
    <n v="0"/>
    <n v="0"/>
    <n v="0"/>
    <n v="0"/>
    <n v="0"/>
    <n v="0"/>
  </r>
  <r>
    <s v="Id1934"/>
    <s v="Bashaw"/>
    <n v="0"/>
    <n v="0"/>
    <n v="0"/>
    <n v="0"/>
    <x v="0"/>
    <n v="0"/>
    <x v="1"/>
    <n v="0"/>
    <n v="0"/>
    <n v="0"/>
    <n v="0"/>
    <n v="0"/>
    <n v="0"/>
    <n v="0"/>
    <n v="0"/>
  </r>
  <r>
    <s v="Id1935"/>
    <s v="Jacob"/>
    <n v="0"/>
    <n v="0"/>
    <n v="0"/>
    <n v="0"/>
    <x v="0"/>
    <n v="0"/>
    <x v="1"/>
    <n v="0"/>
    <n v="0"/>
    <n v="0"/>
    <n v="0"/>
    <n v="0"/>
    <n v="0"/>
    <n v="0"/>
    <n v="0"/>
  </r>
  <r>
    <s v="Id1936"/>
    <s v="McCutcheon"/>
    <n v="0"/>
    <n v="0"/>
    <n v="0"/>
    <n v="0"/>
    <x v="0"/>
    <n v="0"/>
    <x v="1"/>
    <n v="0"/>
    <n v="0"/>
    <n v="0"/>
    <n v="0"/>
    <n v="0"/>
    <n v="0"/>
    <n v="0"/>
    <n v="0"/>
  </r>
  <r>
    <s v="Id1937"/>
    <s v="Connor"/>
    <n v="0"/>
    <n v="0"/>
    <n v="0"/>
    <n v="0"/>
    <x v="0"/>
    <n v="0"/>
    <x v="1"/>
    <n v="0"/>
    <n v="0"/>
    <n v="0"/>
    <n v="0"/>
    <n v="0"/>
    <n v="0"/>
    <n v="0"/>
    <n v="0"/>
  </r>
  <r>
    <s v="Id1938"/>
    <s v="May"/>
    <n v="0"/>
    <n v="0"/>
    <n v="0"/>
    <n v="0"/>
    <x v="0"/>
    <n v="0"/>
    <x v="1"/>
    <n v="0"/>
    <n v="0"/>
    <n v="0"/>
    <n v="0"/>
    <n v="0"/>
    <n v="0"/>
    <n v="0"/>
    <n v="0"/>
  </r>
  <r>
    <s v="Id1939"/>
    <s v="Geoghegan"/>
    <n v="0"/>
    <n v="0"/>
    <n v="0"/>
    <n v="0"/>
    <x v="0"/>
    <n v="0"/>
    <x v="1"/>
    <n v="0"/>
    <n v="0"/>
    <n v="0"/>
    <n v="0"/>
    <n v="0"/>
    <n v="0"/>
    <n v="0"/>
    <n v="0"/>
  </r>
  <r>
    <s v="Id1940"/>
    <s v="McGinn"/>
    <n v="0"/>
    <n v="0"/>
    <n v="0"/>
    <n v="0"/>
    <x v="0"/>
    <n v="0"/>
    <x v="1"/>
    <n v="0"/>
    <n v="0"/>
    <n v="0"/>
    <n v="0"/>
    <n v="0"/>
    <n v="0"/>
    <n v="0"/>
    <n v="0"/>
  </r>
  <r>
    <s v="Id1941"/>
    <s v="Jones"/>
    <n v="0"/>
    <n v="0"/>
    <n v="0"/>
    <n v="0"/>
    <x v="0"/>
    <n v="0"/>
    <x v="1"/>
    <n v="0"/>
    <n v="0"/>
    <n v="0"/>
    <n v="0"/>
    <n v="0"/>
    <n v="0"/>
    <n v="0"/>
    <n v="0"/>
  </r>
  <r>
    <s v="Id1942"/>
    <s v="Quinteros"/>
    <n v="0"/>
    <n v="0"/>
    <n v="0"/>
    <n v="0"/>
    <x v="0"/>
    <n v="0"/>
    <x v="1"/>
    <n v="0"/>
    <n v="0"/>
    <n v="0"/>
    <n v="0"/>
    <n v="0"/>
    <n v="0"/>
    <n v="0"/>
    <n v="0"/>
  </r>
  <r>
    <s v="Id1943"/>
    <s v="Loenser"/>
    <n v="0"/>
    <n v="0"/>
    <n v="0"/>
    <n v="0"/>
    <x v="0"/>
    <n v="0"/>
    <x v="1"/>
    <n v="0"/>
    <n v="0"/>
    <n v="0"/>
    <n v="0"/>
    <n v="0"/>
    <n v="0"/>
    <n v="0"/>
    <n v="0"/>
  </r>
  <r>
    <s v="Id1944"/>
    <s v="Aitken"/>
    <n v="0"/>
    <n v="0"/>
    <n v="0"/>
    <n v="0"/>
    <x v="0"/>
    <n v="0"/>
    <x v="1"/>
    <n v="0"/>
    <n v="0"/>
    <n v="0"/>
    <n v="0"/>
    <n v="0"/>
    <n v="0"/>
    <n v="0"/>
    <n v="0"/>
  </r>
  <r>
    <s v="Id1945"/>
    <s v="Furrer"/>
    <n v="0"/>
    <n v="0"/>
    <n v="0"/>
    <n v="0"/>
    <x v="0"/>
    <n v="0"/>
    <x v="1"/>
    <n v="0"/>
    <n v="0"/>
    <n v="0"/>
    <n v="0"/>
    <n v="0"/>
    <n v="0"/>
    <n v="0"/>
    <n v="0"/>
  </r>
  <r>
    <s v="Id1946"/>
    <s v="Konigs"/>
    <n v="0"/>
    <n v="0"/>
    <n v="0"/>
    <n v="0"/>
    <x v="0"/>
    <n v="0"/>
    <x v="1"/>
    <n v="0"/>
    <n v="0"/>
    <n v="0"/>
    <n v="0"/>
    <n v="0"/>
    <n v="0"/>
    <n v="0"/>
    <n v="0"/>
  </r>
  <r>
    <s v="Id1947"/>
    <s v="Tesdahl"/>
    <n v="0"/>
    <n v="0"/>
    <n v="0"/>
    <n v="0"/>
    <x v="0"/>
    <n v="0"/>
    <x v="1"/>
    <n v="0"/>
    <n v="0"/>
    <n v="0"/>
    <n v="0"/>
    <n v="0"/>
    <n v="0"/>
    <n v="0"/>
    <n v="0"/>
  </r>
  <r>
    <s v="Id1948"/>
    <s v="Engel"/>
    <n v="0"/>
    <n v="0"/>
    <n v="0"/>
    <n v="0"/>
    <x v="0"/>
    <n v="0"/>
    <x v="1"/>
    <n v="0"/>
    <n v="0"/>
    <n v="0"/>
    <n v="0"/>
    <n v="0"/>
    <n v="0"/>
    <n v="0"/>
    <n v="0"/>
  </r>
  <r>
    <s v="Id1949"/>
    <s v="Kuck"/>
    <n v="0"/>
    <n v="0"/>
    <n v="0"/>
    <n v="0"/>
    <x v="0"/>
    <n v="0"/>
    <x v="1"/>
    <n v="0"/>
    <n v="0"/>
    <n v="0"/>
    <n v="0"/>
    <n v="0"/>
    <n v="0"/>
    <n v="0"/>
    <n v="0"/>
  </r>
  <r>
    <s v="Id1950"/>
    <s v="Dillon"/>
    <n v="0"/>
    <n v="0"/>
    <n v="0"/>
    <n v="0"/>
    <x v="0"/>
    <n v="0"/>
    <x v="1"/>
    <n v="0"/>
    <n v="0"/>
    <n v="0"/>
    <n v="0"/>
    <n v="0"/>
    <n v="0"/>
    <n v="0"/>
    <n v="0"/>
  </r>
  <r>
    <s v="Id1951"/>
    <s v="Neuschel"/>
    <n v="0"/>
    <n v="0"/>
    <n v="0"/>
    <n v="0"/>
    <x v="0"/>
    <n v="0"/>
    <x v="1"/>
    <n v="0"/>
    <n v="0"/>
    <n v="0"/>
    <n v="0"/>
    <n v="0"/>
    <n v="0"/>
    <n v="0"/>
    <n v="0"/>
  </r>
  <r>
    <s v="Id1952"/>
    <s v="Rosales Ramirez"/>
    <n v="0"/>
    <n v="0"/>
    <n v="0"/>
    <n v="0"/>
    <x v="0"/>
    <n v="0"/>
    <x v="1"/>
    <n v="0"/>
    <n v="0"/>
    <n v="0"/>
    <n v="0"/>
    <n v="0"/>
    <n v="0"/>
    <n v="0"/>
    <n v="0"/>
  </r>
  <r>
    <s v="Id1953"/>
    <s v="Marquez"/>
    <n v="0"/>
    <n v="0"/>
    <n v="0"/>
    <n v="0"/>
    <x v="0"/>
    <n v="0"/>
    <x v="1"/>
    <n v="0"/>
    <n v="0"/>
    <n v="0"/>
    <n v="0"/>
    <n v="0"/>
    <n v="0"/>
    <n v="0"/>
    <n v="0"/>
  </r>
  <r>
    <s v="Id1954"/>
    <s v="Green"/>
    <n v="0"/>
    <n v="0"/>
    <n v="0"/>
    <n v="0"/>
    <x v="0"/>
    <n v="0"/>
    <x v="1"/>
    <n v="0"/>
    <n v="0"/>
    <n v="0"/>
    <n v="0"/>
    <n v="0"/>
    <n v="0"/>
    <n v="0"/>
    <n v="0"/>
  </r>
  <r>
    <s v="Id1955"/>
    <s v="Schubel"/>
    <n v="0"/>
    <n v="0"/>
    <n v="0"/>
    <n v="0"/>
    <x v="0"/>
    <n v="0"/>
    <x v="1"/>
    <n v="0"/>
    <n v="0"/>
    <n v="0"/>
    <n v="0"/>
    <n v="0"/>
    <n v="0"/>
    <n v="0"/>
    <n v="0"/>
  </r>
  <r>
    <s v="Id1956"/>
    <s v="Jimenez"/>
    <n v="0"/>
    <n v="0"/>
    <n v="0"/>
    <n v="0"/>
    <x v="0"/>
    <n v="0"/>
    <x v="1"/>
    <n v="0"/>
    <n v="0"/>
    <n v="0"/>
    <n v="0"/>
    <n v="0"/>
    <n v="0"/>
    <n v="0"/>
    <n v="0"/>
  </r>
  <r>
    <s v="Id1957"/>
    <s v="Zimny-Schmitt"/>
    <n v="0"/>
    <n v="0"/>
    <n v="0"/>
    <n v="0"/>
    <x v="0"/>
    <n v="0"/>
    <x v="1"/>
    <n v="0"/>
    <n v="0"/>
    <n v="0"/>
    <n v="0"/>
    <n v="0"/>
    <n v="0"/>
    <n v="0"/>
    <n v="0"/>
  </r>
  <r>
    <s v="Id1958"/>
    <s v="Hill"/>
    <n v="0"/>
    <n v="0"/>
    <n v="0"/>
    <n v="0"/>
    <x v="0"/>
    <n v="0"/>
    <x v="1"/>
    <n v="0"/>
    <n v="0"/>
    <n v="0"/>
    <n v="0"/>
    <n v="0"/>
    <n v="0"/>
    <n v="0"/>
    <n v="0"/>
  </r>
  <r>
    <s v="Id1959"/>
    <s v="Brohart"/>
    <n v="0"/>
    <n v="0"/>
    <n v="0"/>
    <n v="0"/>
    <x v="0"/>
    <n v="0"/>
    <x v="1"/>
    <n v="0"/>
    <n v="0"/>
    <n v="0"/>
    <n v="0"/>
    <n v="0"/>
    <n v="0"/>
    <n v="0"/>
    <n v="0"/>
  </r>
  <r>
    <s v="Id1960"/>
    <s v="Ryan"/>
    <n v="0"/>
    <n v="0"/>
    <n v="0"/>
    <n v="0"/>
    <x v="0"/>
    <n v="0"/>
    <x v="1"/>
    <n v="0"/>
    <n v="0"/>
    <n v="0"/>
    <n v="0"/>
    <n v="0"/>
    <n v="0"/>
    <n v="0"/>
    <n v="0"/>
  </r>
  <r>
    <s v="Id1961"/>
    <s v="Oka"/>
    <n v="0"/>
    <n v="0"/>
    <n v="0"/>
    <n v="0"/>
    <x v="0"/>
    <n v="0"/>
    <x v="1"/>
    <n v="0"/>
    <n v="0"/>
    <n v="0"/>
    <n v="0"/>
    <n v="0"/>
    <n v="0"/>
    <n v="0"/>
    <n v="0"/>
  </r>
  <r>
    <s v="Id1962"/>
    <s v="Newman"/>
    <n v="0"/>
    <n v="0"/>
    <n v="0"/>
    <n v="0"/>
    <x v="0"/>
    <n v="0"/>
    <x v="1"/>
    <n v="0"/>
    <n v="0"/>
    <n v="0"/>
    <n v="0"/>
    <n v="0"/>
    <n v="0"/>
    <n v="0"/>
    <n v="0"/>
  </r>
  <r>
    <s v="Id1963"/>
    <s v="Metzger"/>
    <n v="0"/>
    <n v="0"/>
    <n v="0"/>
    <n v="0"/>
    <x v="0"/>
    <n v="0"/>
    <x v="1"/>
    <n v="0"/>
    <n v="0"/>
    <n v="0"/>
    <n v="0"/>
    <n v="0"/>
    <n v="0"/>
    <n v="0"/>
    <n v="0"/>
  </r>
  <r>
    <s v="Id1964"/>
    <s v="Gonzalez"/>
    <n v="0"/>
    <n v="0"/>
    <n v="0"/>
    <n v="0"/>
    <x v="0"/>
    <n v="0"/>
    <x v="1"/>
    <n v="0"/>
    <n v="0"/>
    <n v="0"/>
    <n v="0"/>
    <n v="0"/>
    <n v="0"/>
    <n v="0"/>
    <n v="0"/>
  </r>
  <r>
    <s v="Id1965"/>
    <s v="Vaughn"/>
    <n v="0"/>
    <n v="0"/>
    <n v="0"/>
    <n v="0"/>
    <x v="0"/>
    <n v="0"/>
    <x v="1"/>
    <n v="0"/>
    <n v="0"/>
    <n v="0"/>
    <n v="0"/>
    <n v="0"/>
    <n v="0"/>
    <n v="0"/>
    <n v="0"/>
  </r>
  <r>
    <s v="Id1966"/>
    <s v="Clifford"/>
    <n v="0"/>
    <n v="0"/>
    <n v="0"/>
    <n v="0"/>
    <x v="0"/>
    <n v="0"/>
    <x v="1"/>
    <n v="0"/>
    <n v="0"/>
    <n v="0"/>
    <n v="0"/>
    <n v="0"/>
    <n v="0"/>
    <n v="0"/>
    <n v="0"/>
  </r>
  <r>
    <s v="Id1967"/>
    <s v="Petty"/>
    <n v="0"/>
    <n v="0"/>
    <n v="0"/>
    <n v="0"/>
    <x v="0"/>
    <n v="0"/>
    <x v="1"/>
    <n v="0"/>
    <n v="0"/>
    <n v="0"/>
    <n v="0"/>
    <n v="0"/>
    <n v="0"/>
    <n v="0"/>
    <n v="0"/>
  </r>
  <r>
    <s v="Id1968"/>
    <s v="Sanford"/>
    <n v="0"/>
    <n v="0"/>
    <n v="0"/>
    <n v="0"/>
    <x v="0"/>
    <n v="0"/>
    <x v="1"/>
    <n v="0"/>
    <n v="0"/>
    <n v="0"/>
    <n v="0"/>
    <n v="0"/>
    <n v="0"/>
    <n v="0"/>
    <n v="0"/>
  </r>
  <r>
    <s v="Id1969"/>
    <s v="Sprague"/>
    <n v="0"/>
    <n v="0"/>
    <n v="0"/>
    <n v="0"/>
    <x v="0"/>
    <n v="0"/>
    <x v="1"/>
    <n v="0"/>
    <n v="0"/>
    <n v="0"/>
    <n v="0"/>
    <n v="0"/>
    <n v="0"/>
    <n v="0"/>
    <n v="0"/>
  </r>
  <r>
    <s v="Id1970"/>
    <s v="Lasseron"/>
    <n v="0"/>
    <n v="0"/>
    <n v="0"/>
    <n v="0"/>
    <x v="0"/>
    <n v="0"/>
    <x v="1"/>
    <n v="0"/>
    <n v="0"/>
    <n v="0"/>
    <n v="0"/>
    <n v="0"/>
    <n v="0"/>
    <n v="0"/>
    <n v="0"/>
  </r>
  <r>
    <s v="Id1971"/>
    <s v="Bushong"/>
    <n v="0"/>
    <n v="0"/>
    <n v="0"/>
    <n v="0"/>
    <x v="0"/>
    <n v="0"/>
    <x v="1"/>
    <n v="0"/>
    <n v="0"/>
    <n v="0"/>
    <n v="0"/>
    <n v="0"/>
    <n v="0"/>
    <n v="0"/>
    <n v="0"/>
  </r>
  <r>
    <s v="Id1972"/>
    <s v="Dennison"/>
    <n v="0"/>
    <n v="0"/>
    <n v="0"/>
    <n v="0"/>
    <x v="0"/>
    <n v="0"/>
    <x v="1"/>
    <n v="0"/>
    <n v="0"/>
    <n v="0"/>
    <n v="0"/>
    <n v="0"/>
    <n v="0"/>
    <n v="0"/>
    <n v="0"/>
  </r>
  <r>
    <s v="Id1973"/>
    <s v="Lira"/>
    <n v="0"/>
    <n v="0"/>
    <n v="0"/>
    <n v="0"/>
    <x v="0"/>
    <n v="0"/>
    <x v="1"/>
    <n v="0"/>
    <n v="0"/>
    <n v="0"/>
    <n v="0"/>
    <n v="0"/>
    <n v="0"/>
    <n v="0"/>
    <n v="0"/>
  </r>
  <r>
    <s v="Id1974"/>
    <s v="Nahigian"/>
    <n v="0"/>
    <n v="0"/>
    <n v="0"/>
    <n v="0"/>
    <x v="0"/>
    <n v="0"/>
    <x v="1"/>
    <n v="0"/>
    <n v="0"/>
    <n v="0"/>
    <n v="0"/>
    <n v="0"/>
    <n v="0"/>
    <n v="0"/>
    <n v="0"/>
  </r>
  <r>
    <s v="Id1975"/>
    <s v="Cackett"/>
    <n v="0"/>
    <n v="0"/>
    <n v="0"/>
    <n v="0"/>
    <x v="0"/>
    <n v="0"/>
    <x v="1"/>
    <n v="0"/>
    <n v="0"/>
    <n v="0"/>
    <n v="0"/>
    <n v="0"/>
    <n v="0"/>
    <n v="0"/>
    <n v="0"/>
  </r>
  <r>
    <s v="Id1976"/>
    <s v="Hunter-Galvan"/>
    <n v="0"/>
    <n v="0"/>
    <n v="0"/>
    <n v="0"/>
    <x v="0"/>
    <n v="0"/>
    <x v="1"/>
    <n v="0"/>
    <n v="0"/>
    <n v="0"/>
    <n v="0"/>
    <n v="0"/>
    <n v="0"/>
    <n v="0"/>
    <n v="0"/>
  </r>
  <r>
    <s v="Id1977"/>
    <s v="Pierret"/>
    <n v="0"/>
    <n v="0"/>
    <n v="0"/>
    <n v="0"/>
    <x v="0"/>
    <n v="0"/>
    <x v="1"/>
    <n v="0"/>
    <n v="0"/>
    <n v="0"/>
    <n v="0"/>
    <n v="0"/>
    <n v="0"/>
    <n v="0"/>
    <n v="0"/>
  </r>
  <r>
    <s v="Id1978"/>
    <s v="White"/>
    <n v="0"/>
    <n v="0"/>
    <n v="0"/>
    <n v="0"/>
    <x v="0"/>
    <n v="0"/>
    <x v="1"/>
    <n v="0"/>
    <n v="0"/>
    <n v="0"/>
    <n v="0"/>
    <n v="0"/>
    <n v="0"/>
    <n v="0"/>
    <n v="0"/>
  </r>
  <r>
    <s v="Id1979"/>
    <s v="O'Neil"/>
    <n v="0"/>
    <n v="0"/>
    <n v="0"/>
    <n v="0"/>
    <x v="0"/>
    <n v="0"/>
    <x v="1"/>
    <n v="0"/>
    <n v="0"/>
    <n v="0"/>
    <n v="0"/>
    <n v="0"/>
    <n v="0"/>
    <n v="0"/>
    <n v="0"/>
  </r>
  <r>
    <s v="Id1980"/>
    <s v="Leitz"/>
    <n v="0"/>
    <n v="0"/>
    <n v="0"/>
    <n v="0"/>
    <x v="0"/>
    <n v="0"/>
    <x v="1"/>
    <n v="0"/>
    <n v="0"/>
    <n v="0"/>
    <n v="0"/>
    <n v="0"/>
    <n v="0"/>
    <n v="0"/>
    <n v="0"/>
  </r>
  <r>
    <s v="Id1981"/>
    <s v="Durfee"/>
    <n v="0"/>
    <n v="0"/>
    <n v="0"/>
    <n v="0"/>
    <x v="0"/>
    <n v="0"/>
    <x v="1"/>
    <n v="0"/>
    <n v="0"/>
    <n v="0"/>
    <n v="0"/>
    <n v="0"/>
    <n v="0"/>
    <n v="0"/>
    <n v="0"/>
  </r>
  <r>
    <s v="Id1982"/>
    <s v="Maylone"/>
    <n v="0"/>
    <n v="0"/>
    <n v="0"/>
    <n v="0"/>
    <x v="0"/>
    <n v="0"/>
    <x v="1"/>
    <n v="0"/>
    <n v="0"/>
    <n v="0"/>
    <n v="0"/>
    <n v="0"/>
    <n v="0"/>
    <n v="0"/>
    <n v="0"/>
  </r>
  <r>
    <s v="Id1983"/>
    <s v="Reiland"/>
    <n v="0"/>
    <n v="0"/>
    <n v="0"/>
    <n v="0"/>
    <x v="0"/>
    <n v="0"/>
    <x v="1"/>
    <n v="0"/>
    <n v="0"/>
    <n v="0"/>
    <n v="0"/>
    <n v="0"/>
    <n v="0"/>
    <n v="0"/>
    <n v="0"/>
  </r>
  <r>
    <s v="Id1984"/>
    <s v="Hu"/>
    <n v="0"/>
    <n v="0"/>
    <n v="0"/>
    <n v="0"/>
    <x v="0"/>
    <n v="0"/>
    <x v="1"/>
    <n v="0"/>
    <n v="0"/>
    <n v="0"/>
    <n v="0"/>
    <n v="0"/>
    <n v="0"/>
    <n v="0"/>
    <n v="0"/>
  </r>
  <r>
    <s v="Id1985"/>
    <s v="Lessek"/>
    <n v="0"/>
    <n v="0"/>
    <n v="0"/>
    <n v="0"/>
    <x v="0"/>
    <n v="0"/>
    <x v="1"/>
    <n v="0"/>
    <n v="0"/>
    <n v="0"/>
    <n v="0"/>
    <n v="0"/>
    <n v="0"/>
    <n v="0"/>
    <n v="0"/>
  </r>
  <r>
    <s v="Id1986"/>
    <s v="Colavincenzo"/>
    <n v="0"/>
    <n v="0"/>
    <n v="0"/>
    <n v="0"/>
    <x v="0"/>
    <n v="0"/>
    <x v="1"/>
    <n v="0"/>
    <n v="0"/>
    <n v="0"/>
    <n v="0"/>
    <n v="0"/>
    <n v="0"/>
    <n v="0"/>
    <n v="0"/>
  </r>
  <r>
    <s v="Id1987"/>
    <s v="Mendez-Karr"/>
    <n v="0"/>
    <n v="0"/>
    <n v="0"/>
    <n v="0"/>
    <x v="0"/>
    <n v="0"/>
    <x v="1"/>
    <n v="0"/>
    <n v="0"/>
    <n v="0"/>
    <n v="0"/>
    <n v="0"/>
    <n v="0"/>
    <n v="0"/>
    <n v="0"/>
  </r>
  <r>
    <s v="Id1988"/>
    <s v="Saulnier"/>
    <n v="0"/>
    <n v="0"/>
    <n v="0"/>
    <n v="0"/>
    <x v="0"/>
    <n v="0"/>
    <x v="1"/>
    <n v="0"/>
    <n v="0"/>
    <n v="0"/>
    <n v="0"/>
    <n v="0"/>
    <n v="0"/>
    <n v="0"/>
    <n v="0"/>
  </r>
  <r>
    <s v="Id1989"/>
    <s v="Schoonover"/>
    <n v="0"/>
    <n v="0"/>
    <n v="0"/>
    <n v="0"/>
    <x v="0"/>
    <n v="0"/>
    <x v="1"/>
    <n v="0"/>
    <n v="0"/>
    <n v="0"/>
    <n v="0"/>
    <n v="0"/>
    <n v="0"/>
    <n v="0"/>
    <n v="0"/>
  </r>
  <r>
    <s v="Id1990"/>
    <s v="Hass"/>
    <n v="0"/>
    <n v="0"/>
    <n v="0"/>
    <n v="0"/>
    <x v="0"/>
    <n v="0"/>
    <x v="1"/>
    <n v="0"/>
    <n v="0"/>
    <n v="0"/>
    <n v="0"/>
    <n v="0"/>
    <n v="0"/>
    <n v="0"/>
    <n v="0"/>
  </r>
  <r>
    <s v="Id1991"/>
    <s v="Cadotte"/>
    <n v="0"/>
    <n v="0"/>
    <n v="0"/>
    <n v="0"/>
    <x v="0"/>
    <n v="0"/>
    <x v="1"/>
    <n v="0"/>
    <n v="0"/>
    <n v="0"/>
    <n v="0"/>
    <n v="0"/>
    <n v="0"/>
    <n v="0"/>
    <n v="0"/>
  </r>
  <r>
    <s v="Id1992"/>
    <s v="Cacciapaglia"/>
    <n v="0"/>
    <n v="0"/>
    <n v="0"/>
    <n v="0"/>
    <x v="0"/>
    <n v="0"/>
    <x v="1"/>
    <n v="0"/>
    <n v="0"/>
    <n v="0"/>
    <n v="0"/>
    <n v="0"/>
    <n v="0"/>
    <n v="0"/>
    <n v="0"/>
  </r>
  <r>
    <s v="Id1993"/>
    <s v="Mininger"/>
    <n v="0"/>
    <n v="0"/>
    <n v="0"/>
    <n v="0"/>
    <x v="0"/>
    <n v="0"/>
    <x v="1"/>
    <n v="0"/>
    <n v="0"/>
    <n v="0"/>
    <n v="0"/>
    <n v="0"/>
    <n v="0"/>
    <n v="0"/>
    <n v="0"/>
  </r>
  <r>
    <s v="Id1994"/>
    <s v="Mayo"/>
    <n v="0"/>
    <n v="0"/>
    <n v="0"/>
    <n v="0"/>
    <x v="0"/>
    <n v="0"/>
    <x v="1"/>
    <n v="0"/>
    <n v="0"/>
    <n v="0"/>
    <n v="0"/>
    <n v="0"/>
    <n v="0"/>
    <n v="0"/>
    <n v="0"/>
  </r>
  <r>
    <s v="Id1995"/>
    <s v="Zicko"/>
    <n v="0"/>
    <n v="0"/>
    <n v="0"/>
    <n v="0"/>
    <x v="0"/>
    <n v="0"/>
    <x v="1"/>
    <n v="0"/>
    <n v="0"/>
    <n v="0"/>
    <n v="0"/>
    <n v="0"/>
    <n v="0"/>
    <n v="0"/>
    <n v="0"/>
  </r>
  <r>
    <s v="Id1996"/>
    <s v="Graham"/>
    <n v="0"/>
    <n v="0"/>
    <n v="0"/>
    <n v="0"/>
    <x v="0"/>
    <n v="0"/>
    <x v="1"/>
    <n v="0"/>
    <n v="0"/>
    <n v="0"/>
    <n v="0"/>
    <n v="0"/>
    <n v="0"/>
    <n v="0"/>
    <n v="0"/>
  </r>
  <r>
    <s v="Id1997"/>
    <s v="Boland"/>
    <n v="0"/>
    <n v="0"/>
    <n v="0"/>
    <n v="0"/>
    <x v="0"/>
    <n v="0"/>
    <x v="1"/>
    <n v="0"/>
    <n v="0"/>
    <n v="0"/>
    <n v="0"/>
    <n v="0"/>
    <n v="0"/>
    <n v="0"/>
    <n v="0"/>
  </r>
  <r>
    <s v="Id1998"/>
    <s v="Cupp"/>
    <n v="0"/>
    <n v="0"/>
    <n v="0"/>
    <n v="0"/>
    <x v="0"/>
    <n v="0"/>
    <x v="1"/>
    <n v="0"/>
    <n v="0"/>
    <n v="0"/>
    <n v="0"/>
    <n v="0"/>
    <n v="0"/>
    <n v="0"/>
    <n v="0"/>
  </r>
  <r>
    <s v="Id1999"/>
    <s v="Shaw"/>
    <n v="0"/>
    <n v="0"/>
    <n v="0"/>
    <n v="0"/>
    <x v="0"/>
    <n v="0"/>
    <x v="1"/>
    <n v="0"/>
    <n v="0"/>
    <n v="0"/>
    <n v="0"/>
    <n v="0"/>
    <n v="0"/>
    <n v="0"/>
    <n v="0"/>
  </r>
  <r>
    <s v="Id2000"/>
    <s v="Klassen"/>
    <n v="0"/>
    <n v="0"/>
    <n v="0"/>
    <n v="0"/>
    <x v="0"/>
    <n v="0"/>
    <x v="1"/>
    <n v="0"/>
    <n v="0"/>
    <n v="0"/>
    <n v="0"/>
    <n v="0"/>
    <n v="0"/>
    <n v="0"/>
    <n v="0"/>
  </r>
  <r>
    <s v="Id2001"/>
    <s v="Musal"/>
    <n v="0"/>
    <n v="0"/>
    <n v="0"/>
    <n v="0"/>
    <x v="0"/>
    <n v="0"/>
    <x v="1"/>
    <n v="0"/>
    <n v="0"/>
    <n v="0"/>
    <n v="0"/>
    <n v="0"/>
    <n v="0"/>
    <n v="0"/>
    <n v="0"/>
  </r>
  <r>
    <s v="Id2002"/>
    <s v="Kitayama"/>
    <n v="0"/>
    <n v="0"/>
    <n v="0"/>
    <n v="0"/>
    <x v="0"/>
    <n v="0"/>
    <x v="1"/>
    <n v="0"/>
    <n v="0"/>
    <n v="0"/>
    <n v="0"/>
    <n v="0"/>
    <n v="0"/>
    <n v="0"/>
    <n v="0"/>
  </r>
  <r>
    <s v="Id2003"/>
    <s v="Altman"/>
    <n v="0"/>
    <n v="0"/>
    <n v="0"/>
    <n v="0"/>
    <x v="0"/>
    <n v="0"/>
    <x v="1"/>
    <n v="0"/>
    <n v="0"/>
    <n v="0"/>
    <n v="0"/>
    <n v="0"/>
    <n v="0"/>
    <n v="0"/>
    <n v="0"/>
  </r>
  <r>
    <s v="Id2004"/>
    <s v="Demchko"/>
    <n v="0"/>
    <n v="0"/>
    <n v="0"/>
    <n v="0"/>
    <x v="0"/>
    <n v="0"/>
    <x v="1"/>
    <n v="0"/>
    <n v="0"/>
    <n v="0"/>
    <n v="0"/>
    <n v="0"/>
    <n v="0"/>
    <n v="0"/>
    <n v="0"/>
  </r>
  <r>
    <s v="Id2005"/>
    <s v="Wild"/>
    <n v="0"/>
    <n v="0"/>
    <n v="0"/>
    <n v="0"/>
    <x v="0"/>
    <n v="0"/>
    <x v="1"/>
    <n v="0"/>
    <n v="0"/>
    <n v="0"/>
    <n v="0"/>
    <n v="0"/>
    <n v="0"/>
    <n v="0"/>
    <n v="0"/>
  </r>
  <r>
    <s v="Id2006"/>
    <s v="Betts"/>
    <n v="0"/>
    <n v="0"/>
    <n v="0"/>
    <n v="0"/>
    <x v="0"/>
    <n v="0"/>
    <x v="1"/>
    <n v="0"/>
    <n v="0"/>
    <n v="0"/>
    <n v="0"/>
    <n v="0"/>
    <n v="0"/>
    <n v="0"/>
    <n v="0"/>
  </r>
  <r>
    <s v="Id2007"/>
    <s v="Martin"/>
    <n v="0"/>
    <n v="0"/>
    <n v="0"/>
    <n v="0"/>
    <x v="0"/>
    <n v="0"/>
    <x v="1"/>
    <n v="0"/>
    <n v="0"/>
    <n v="0"/>
    <n v="0"/>
    <n v="0"/>
    <n v="0"/>
    <n v="0"/>
    <n v="0"/>
  </r>
  <r>
    <s v="Id2008"/>
    <s v="Vandeventer"/>
    <n v="0"/>
    <n v="0"/>
    <n v="0"/>
    <n v="0"/>
    <x v="0"/>
    <n v="0"/>
    <x v="1"/>
    <n v="0"/>
    <n v="0"/>
    <n v="0"/>
    <n v="0"/>
    <n v="0"/>
    <n v="0"/>
    <n v="0"/>
    <n v="0"/>
  </r>
  <r>
    <s v="Id2009"/>
    <s v="Hirano"/>
    <n v="0"/>
    <n v="0"/>
    <n v="0"/>
    <n v="0"/>
    <x v="0"/>
    <n v="0"/>
    <x v="1"/>
    <n v="0"/>
    <n v="0"/>
    <n v="0"/>
    <n v="0"/>
    <n v="0"/>
    <n v="0"/>
    <n v="0"/>
    <n v="0"/>
  </r>
  <r>
    <s v="Id2010"/>
    <s v="Davi"/>
    <n v="0"/>
    <n v="0"/>
    <n v="0"/>
    <n v="0"/>
    <x v="0"/>
    <n v="0"/>
    <x v="1"/>
    <n v="0"/>
    <n v="0"/>
    <n v="0"/>
    <n v="0"/>
    <n v="0"/>
    <n v="0"/>
    <n v="0"/>
    <n v="0"/>
  </r>
  <r>
    <s v="Id2011"/>
    <s v="Sloan"/>
    <n v="0"/>
    <n v="0"/>
    <n v="0"/>
    <n v="0"/>
    <x v="0"/>
    <n v="0"/>
    <x v="1"/>
    <n v="0"/>
    <n v="0"/>
    <n v="0"/>
    <n v="0"/>
    <n v="0"/>
    <n v="0"/>
    <n v="0"/>
    <n v="0"/>
  </r>
  <r>
    <s v="Id2012"/>
    <s v="Homich"/>
    <n v="0"/>
    <n v="0"/>
    <n v="0"/>
    <n v="0"/>
    <x v="0"/>
    <n v="0"/>
    <x v="1"/>
    <n v="0"/>
    <n v="0"/>
    <n v="0"/>
    <n v="0"/>
    <n v="0"/>
    <n v="0"/>
    <n v="0"/>
    <n v="0"/>
  </r>
  <r>
    <s v="Id2013"/>
    <s v="Bell"/>
    <n v="0"/>
    <n v="0"/>
    <n v="0"/>
    <n v="0"/>
    <x v="0"/>
    <n v="0"/>
    <x v="1"/>
    <n v="0"/>
    <n v="0"/>
    <n v="0"/>
    <n v="0"/>
    <n v="0"/>
    <n v="0"/>
    <n v="0"/>
    <n v="0"/>
  </r>
  <r>
    <s v="Id2014"/>
    <s v="Kristjansson"/>
    <n v="0"/>
    <n v="0"/>
    <n v="0"/>
    <n v="0"/>
    <x v="0"/>
    <n v="0"/>
    <x v="1"/>
    <n v="0"/>
    <n v="0"/>
    <n v="0"/>
    <n v="0"/>
    <n v="0"/>
    <n v="0"/>
    <n v="0"/>
    <n v="0"/>
  </r>
  <r>
    <s v="Id2015"/>
    <s v="Pitman"/>
    <n v="0"/>
    <n v="0"/>
    <n v="0"/>
    <n v="0"/>
    <x v="0"/>
    <n v="0"/>
    <x v="1"/>
    <n v="0"/>
    <n v="0"/>
    <n v="0"/>
    <n v="0"/>
    <n v="0"/>
    <n v="0"/>
    <n v="0"/>
    <n v="0"/>
  </r>
  <r>
    <s v="Id2016"/>
    <s v="Curley"/>
    <n v="0"/>
    <n v="0"/>
    <n v="0"/>
    <n v="0"/>
    <x v="0"/>
    <n v="0"/>
    <x v="1"/>
    <n v="0"/>
    <n v="0"/>
    <n v="0"/>
    <n v="0"/>
    <n v="0"/>
    <n v="0"/>
    <n v="0"/>
    <n v="0"/>
  </r>
  <r>
    <s v="Id2017"/>
    <s v="Zimmer"/>
    <n v="0"/>
    <n v="0"/>
    <n v="0"/>
    <n v="0"/>
    <x v="0"/>
    <n v="0"/>
    <x v="1"/>
    <n v="0"/>
    <n v="0"/>
    <n v="0"/>
    <n v="0"/>
    <n v="0"/>
    <n v="0"/>
    <n v="0"/>
    <n v="0"/>
  </r>
  <r>
    <s v="Id2018"/>
    <s v="Granski"/>
    <n v="0"/>
    <n v="0"/>
    <n v="0"/>
    <n v="0"/>
    <x v="0"/>
    <n v="0"/>
    <x v="1"/>
    <n v="0"/>
    <n v="0"/>
    <n v="0"/>
    <n v="0"/>
    <n v="0"/>
    <n v="0"/>
    <n v="0"/>
    <n v="0"/>
  </r>
  <r>
    <s v="Id2019"/>
    <s v="Dunn"/>
    <n v="0"/>
    <n v="0"/>
    <n v="0"/>
    <n v="0"/>
    <x v="0"/>
    <n v="0"/>
    <x v="1"/>
    <n v="0"/>
    <n v="0"/>
    <n v="0"/>
    <n v="0"/>
    <n v="0"/>
    <n v="0"/>
    <n v="0"/>
    <n v="0"/>
  </r>
  <r>
    <s v="Id2020"/>
    <s v="Regina"/>
    <n v="0"/>
    <n v="0"/>
    <n v="0"/>
    <n v="0"/>
    <x v="0"/>
    <n v="0"/>
    <x v="1"/>
    <n v="0"/>
    <n v="0"/>
    <n v="0"/>
    <n v="0"/>
    <n v="0"/>
    <n v="0"/>
    <n v="0"/>
    <n v="0"/>
  </r>
  <r>
    <s v="Id2021"/>
    <s v="O'Connor"/>
    <n v="0"/>
    <n v="0"/>
    <n v="0"/>
    <n v="0"/>
    <x v="0"/>
    <n v="0"/>
    <x v="1"/>
    <n v="0"/>
    <n v="0"/>
    <n v="0"/>
    <n v="0"/>
    <n v="0"/>
    <n v="0"/>
    <n v="0"/>
    <n v="0"/>
  </r>
  <r>
    <s v="Id2022"/>
    <s v="Howe"/>
    <n v="0"/>
    <n v="0"/>
    <n v="0"/>
    <n v="0"/>
    <x v="0"/>
    <n v="0"/>
    <x v="1"/>
    <n v="0"/>
    <n v="0"/>
    <n v="0"/>
    <n v="0"/>
    <n v="0"/>
    <n v="0"/>
    <n v="0"/>
    <n v="0"/>
  </r>
  <r>
    <s v="Id2023"/>
    <s v="Atwater"/>
    <n v="0"/>
    <n v="0"/>
    <n v="0"/>
    <n v="0"/>
    <x v="0"/>
    <n v="0"/>
    <x v="1"/>
    <n v="0"/>
    <n v="0"/>
    <n v="0"/>
    <n v="0"/>
    <n v="0"/>
    <n v="0"/>
    <n v="0"/>
    <n v="0"/>
  </r>
  <r>
    <s v="Id2024"/>
    <s v="Gurganus"/>
    <n v="0"/>
    <n v="0"/>
    <n v="0"/>
    <n v="0"/>
    <x v="0"/>
    <n v="0"/>
    <x v="1"/>
    <n v="0"/>
    <n v="0"/>
    <n v="0"/>
    <n v="0"/>
    <n v="0"/>
    <n v="0"/>
    <n v="0"/>
    <n v="0"/>
  </r>
  <r>
    <s v="Id2025"/>
    <s v="Holden"/>
    <n v="0"/>
    <n v="0"/>
    <n v="0"/>
    <n v="0"/>
    <x v="0"/>
    <n v="0"/>
    <x v="1"/>
    <n v="0"/>
    <n v="0"/>
    <n v="0"/>
    <n v="0"/>
    <n v="0"/>
    <n v="0"/>
    <n v="0"/>
    <n v="0"/>
  </r>
  <r>
    <s v="Id2026"/>
    <s v="Parton"/>
    <n v="0"/>
    <n v="0"/>
    <n v="0"/>
    <n v="0"/>
    <x v="0"/>
    <n v="0"/>
    <x v="1"/>
    <n v="0"/>
    <n v="0"/>
    <n v="0"/>
    <n v="0"/>
    <n v="0"/>
    <n v="0"/>
    <n v="0"/>
    <n v="0"/>
  </r>
  <r>
    <s v="Id2027"/>
    <s v="Downs"/>
    <n v="0"/>
    <n v="0"/>
    <n v="0"/>
    <n v="0"/>
    <x v="0"/>
    <n v="0"/>
    <x v="1"/>
    <n v="0"/>
    <n v="0"/>
    <n v="0"/>
    <n v="0"/>
    <n v="0"/>
    <n v="0"/>
    <n v="0"/>
    <n v="0"/>
  </r>
  <r>
    <s v="Id2028"/>
    <s v="Dent"/>
    <n v="0"/>
    <n v="0"/>
    <n v="0"/>
    <n v="0"/>
    <x v="0"/>
    <n v="0"/>
    <x v="1"/>
    <n v="0"/>
    <n v="0"/>
    <n v="0"/>
    <n v="0"/>
    <n v="0"/>
    <n v="0"/>
    <n v="0"/>
    <n v="0"/>
  </r>
  <r>
    <s v="Id2029"/>
    <s v="Ranti"/>
    <n v="0"/>
    <n v="0"/>
    <n v="0"/>
    <n v="0"/>
    <x v="0"/>
    <n v="0"/>
    <x v="1"/>
    <n v="0"/>
    <n v="0"/>
    <n v="0"/>
    <n v="0"/>
    <n v="0"/>
    <n v="0"/>
    <n v="0"/>
    <n v="0"/>
  </r>
  <r>
    <s v="Id2030"/>
    <s v="Ishaq"/>
    <n v="0"/>
    <n v="0"/>
    <n v="0"/>
    <n v="0"/>
    <x v="0"/>
    <n v="0"/>
    <x v="1"/>
    <n v="0"/>
    <n v="0"/>
    <n v="0"/>
    <n v="0"/>
    <n v="0"/>
    <n v="0"/>
    <n v="0"/>
    <n v="0"/>
  </r>
  <r>
    <s v="Id2031"/>
    <s v="Wiles"/>
    <n v="0"/>
    <n v="0"/>
    <n v="0"/>
    <n v="0"/>
    <x v="0"/>
    <n v="0"/>
    <x v="1"/>
    <n v="0"/>
    <n v="0"/>
    <n v="0"/>
    <n v="0"/>
    <n v="0"/>
    <n v="0"/>
    <n v="0"/>
    <n v="0"/>
  </r>
  <r>
    <s v="Id2032"/>
    <s v="Roberts"/>
    <n v="0"/>
    <n v="0"/>
    <n v="0"/>
    <n v="0"/>
    <x v="0"/>
    <n v="0"/>
    <x v="1"/>
    <n v="0"/>
    <n v="0"/>
    <n v="0"/>
    <n v="0"/>
    <n v="0"/>
    <n v="0"/>
    <n v="0"/>
    <n v="0"/>
  </r>
  <r>
    <s v="Id2033"/>
    <s v="Serafini"/>
    <n v="0"/>
    <n v="0"/>
    <n v="0"/>
    <n v="0"/>
    <x v="0"/>
    <n v="0"/>
    <x v="1"/>
    <n v="0"/>
    <n v="0"/>
    <n v="0"/>
    <n v="0"/>
    <n v="0"/>
    <n v="0"/>
    <n v="0"/>
    <n v="0"/>
  </r>
  <r>
    <s v="Id2034"/>
    <s v="Button"/>
    <n v="0"/>
    <n v="0"/>
    <n v="0"/>
    <n v="0"/>
    <x v="0"/>
    <n v="0"/>
    <x v="1"/>
    <n v="0"/>
    <n v="0"/>
    <n v="0"/>
    <n v="0"/>
    <n v="0"/>
    <n v="0"/>
    <n v="0"/>
    <n v="0"/>
  </r>
  <r>
    <s v="Id2035"/>
    <s v="Gaal"/>
    <n v="0"/>
    <n v="0"/>
    <n v="0"/>
    <n v="0"/>
    <x v="0"/>
    <n v="0"/>
    <x v="1"/>
    <n v="0"/>
    <n v="0"/>
    <n v="0"/>
    <n v="0"/>
    <n v="0"/>
    <n v="0"/>
    <n v="0"/>
    <n v="0"/>
  </r>
  <r>
    <s v="Id2036"/>
    <s v="Liptak"/>
    <n v="0"/>
    <n v="0"/>
    <n v="0"/>
    <n v="0"/>
    <x v="0"/>
    <n v="0"/>
    <x v="1"/>
    <n v="0"/>
    <n v="0"/>
    <n v="0"/>
    <n v="0"/>
    <n v="0"/>
    <n v="0"/>
    <n v="0"/>
    <n v="0"/>
  </r>
  <r>
    <s v="Id2037"/>
    <s v="Kellam"/>
    <n v="0"/>
    <n v="0"/>
    <n v="0"/>
    <n v="0"/>
    <x v="0"/>
    <n v="0"/>
    <x v="1"/>
    <n v="0"/>
    <n v="0"/>
    <n v="0"/>
    <n v="0"/>
    <n v="0"/>
    <n v="0"/>
    <n v="0"/>
    <n v="0"/>
  </r>
  <r>
    <s v="Id2038"/>
    <s v="Gordon"/>
    <n v="0"/>
    <n v="0"/>
    <n v="0"/>
    <n v="0"/>
    <x v="0"/>
    <n v="0"/>
    <x v="1"/>
    <n v="0"/>
    <n v="0"/>
    <n v="0"/>
    <n v="0"/>
    <n v="0"/>
    <n v="0"/>
    <n v="0"/>
    <n v="0"/>
  </r>
  <r>
    <s v="Id2039"/>
    <s v="Hyland"/>
    <n v="0"/>
    <n v="0"/>
    <n v="0"/>
    <n v="0"/>
    <x v="0"/>
    <n v="0"/>
    <x v="1"/>
    <n v="0"/>
    <n v="0"/>
    <n v="0"/>
    <n v="0"/>
    <n v="0"/>
    <n v="0"/>
    <n v="0"/>
    <n v="0"/>
  </r>
  <r>
    <s v="Id2040"/>
    <s v="Wagoner"/>
    <n v="0"/>
    <n v="0"/>
    <n v="0"/>
    <n v="0"/>
    <x v="0"/>
    <n v="0"/>
    <x v="1"/>
    <n v="0"/>
    <n v="0"/>
    <n v="0"/>
    <n v="0"/>
    <n v="0"/>
    <n v="0"/>
    <n v="0"/>
    <n v="0"/>
  </r>
  <r>
    <s v="Id2041"/>
    <s v="Thomas"/>
    <n v="0"/>
    <n v="0"/>
    <n v="0"/>
    <n v="0"/>
    <x v="0"/>
    <n v="0"/>
    <x v="1"/>
    <n v="0"/>
    <n v="0"/>
    <n v="0"/>
    <n v="0"/>
    <n v="0"/>
    <n v="0"/>
    <n v="0"/>
    <n v="0"/>
  </r>
  <r>
    <s v="Id2042"/>
    <s v="Goffi"/>
    <n v="0"/>
    <n v="0"/>
    <n v="0"/>
    <n v="0"/>
    <x v="0"/>
    <n v="0"/>
    <x v="1"/>
    <n v="0"/>
    <n v="0"/>
    <n v="0"/>
    <n v="0"/>
    <n v="0"/>
    <n v="0"/>
    <n v="0"/>
    <n v="0"/>
  </r>
  <r>
    <s v="Id2043"/>
    <s v="Salovaara"/>
    <n v="0"/>
    <n v="0"/>
    <n v="0"/>
    <n v="0"/>
    <x v="0"/>
    <n v="0"/>
    <x v="1"/>
    <n v="0"/>
    <n v="0"/>
    <n v="0"/>
    <n v="0"/>
    <n v="0"/>
    <n v="0"/>
    <n v="0"/>
    <n v="0"/>
  </r>
  <r>
    <s v="Id2044"/>
    <s v="Reid"/>
    <n v="0"/>
    <n v="0"/>
    <n v="0"/>
    <n v="0"/>
    <x v="0"/>
    <n v="0"/>
    <x v="1"/>
    <n v="0"/>
    <n v="0"/>
    <n v="0"/>
    <n v="0"/>
    <n v="0"/>
    <n v="0"/>
    <n v="0"/>
    <n v="0"/>
  </r>
  <r>
    <s v="Id2045"/>
    <s v="Allan"/>
    <n v="0"/>
    <n v="0"/>
    <n v="0"/>
    <n v="0"/>
    <x v="0"/>
    <n v="0"/>
    <x v="1"/>
    <n v="0"/>
    <n v="0"/>
    <n v="0"/>
    <n v="0"/>
    <n v="0"/>
    <n v="0"/>
    <n v="0"/>
    <n v="0"/>
  </r>
  <r>
    <s v="Id2046"/>
    <s v="McLaughlin"/>
    <n v="0"/>
    <n v="0"/>
    <n v="0"/>
    <n v="0"/>
    <x v="0"/>
    <n v="0"/>
    <x v="1"/>
    <n v="0"/>
    <n v="0"/>
    <n v="0"/>
    <n v="0"/>
    <n v="0"/>
    <n v="0"/>
    <n v="0"/>
    <n v="0"/>
  </r>
  <r>
    <s v="Id2047"/>
    <s v="Lee"/>
    <n v="0"/>
    <n v="0"/>
    <n v="0"/>
    <n v="0"/>
    <x v="0"/>
    <n v="0"/>
    <x v="1"/>
    <n v="0"/>
    <n v="0"/>
    <n v="0"/>
    <n v="0"/>
    <n v="0"/>
    <n v="0"/>
    <n v="0"/>
    <n v="0"/>
  </r>
  <r>
    <s v="Id2048"/>
    <s v="Tang"/>
    <n v="0"/>
    <n v="0"/>
    <n v="0"/>
    <n v="0"/>
    <x v="0"/>
    <n v="0"/>
    <x v="1"/>
    <n v="0"/>
    <n v="0"/>
    <n v="0"/>
    <n v="0"/>
    <n v="0"/>
    <n v="0"/>
    <n v="0"/>
    <n v="0"/>
  </r>
  <r>
    <s v="Id2049"/>
    <s v="Kennedy"/>
    <n v="0"/>
    <n v="0"/>
    <n v="0"/>
    <n v="0"/>
    <x v="0"/>
    <n v="0"/>
    <x v="1"/>
    <n v="0"/>
    <n v="0"/>
    <n v="0"/>
    <n v="0"/>
    <n v="0"/>
    <n v="0"/>
    <n v="0"/>
    <n v="0"/>
  </r>
  <r>
    <s v="Id2050"/>
    <s v="Condon"/>
    <n v="0"/>
    <n v="0"/>
    <n v="0"/>
    <n v="0"/>
    <x v="0"/>
    <n v="0"/>
    <x v="1"/>
    <n v="0"/>
    <n v="0"/>
    <n v="0"/>
    <n v="0"/>
    <n v="0"/>
    <n v="0"/>
    <n v="0"/>
    <n v="0"/>
  </r>
  <r>
    <s v="Id2051"/>
    <s v="Chepkwony"/>
    <n v="0"/>
    <n v="0"/>
    <n v="0"/>
    <n v="0"/>
    <x v="0"/>
    <n v="0"/>
    <x v="1"/>
    <n v="0"/>
    <n v="0"/>
    <n v="0"/>
    <n v="0"/>
    <n v="0"/>
    <n v="0"/>
    <n v="0"/>
    <n v="0"/>
  </r>
  <r>
    <s v="Id2052"/>
    <s v="Rodriguez"/>
    <n v="0"/>
    <n v="0"/>
    <n v="0"/>
    <n v="0"/>
    <x v="0"/>
    <n v="0"/>
    <x v="1"/>
    <n v="0"/>
    <n v="0"/>
    <n v="0"/>
    <n v="0"/>
    <n v="0"/>
    <n v="0"/>
    <n v="0"/>
    <n v="0"/>
  </r>
  <r>
    <s v="Id2053"/>
    <s v="Szynkarczuk"/>
    <n v="0"/>
    <n v="0"/>
    <n v="0"/>
    <n v="0"/>
    <x v="0"/>
    <n v="0"/>
    <x v="1"/>
    <n v="0"/>
    <n v="0"/>
    <n v="0"/>
    <n v="0"/>
    <n v="0"/>
    <n v="0"/>
    <n v="0"/>
    <n v="0"/>
  </r>
  <r>
    <s v="Id2054"/>
    <s v="Brill"/>
    <n v="0"/>
    <n v="0"/>
    <n v="0"/>
    <n v="0"/>
    <x v="0"/>
    <n v="0"/>
    <x v="1"/>
    <n v="0"/>
    <n v="0"/>
    <n v="0"/>
    <n v="0"/>
    <n v="0"/>
    <n v="0"/>
    <n v="0"/>
    <n v="0"/>
  </r>
  <r>
    <s v="Id2055"/>
    <s v="Adams"/>
    <n v="0"/>
    <n v="0"/>
    <n v="0"/>
    <n v="0"/>
    <x v="0"/>
    <n v="0"/>
    <x v="1"/>
    <n v="0"/>
    <n v="0"/>
    <n v="0"/>
    <n v="0"/>
    <n v="0"/>
    <n v="0"/>
    <n v="0"/>
    <n v="0"/>
  </r>
  <r>
    <s v="Id2056"/>
    <s v="Nunn"/>
    <n v="0"/>
    <n v="0"/>
    <n v="0"/>
    <n v="0"/>
    <x v="0"/>
    <n v="0"/>
    <x v="1"/>
    <n v="0"/>
    <n v="0"/>
    <n v="0"/>
    <n v="0"/>
    <n v="0"/>
    <n v="0"/>
    <n v="0"/>
    <n v="0"/>
  </r>
  <r>
    <s v="Id2057"/>
    <s v="Blair"/>
    <n v="0"/>
    <n v="0"/>
    <n v="0"/>
    <n v="0"/>
    <x v="0"/>
    <n v="0"/>
    <x v="1"/>
    <n v="0"/>
    <n v="0"/>
    <n v="0"/>
    <n v="0"/>
    <n v="0"/>
    <n v="0"/>
    <n v="0"/>
    <n v="0"/>
  </r>
  <r>
    <s v="Id2058"/>
    <s v="Sharkey"/>
    <n v="0"/>
    <n v="0"/>
    <n v="0"/>
    <n v="0"/>
    <x v="0"/>
    <n v="0"/>
    <x v="1"/>
    <n v="0"/>
    <n v="0"/>
    <n v="0"/>
    <n v="0"/>
    <n v="0"/>
    <n v="0"/>
    <n v="0"/>
    <n v="0"/>
  </r>
  <r>
    <s v="Id2059"/>
    <s v="Scalard"/>
    <n v="0"/>
    <n v="0"/>
    <n v="0"/>
    <n v="0"/>
    <x v="0"/>
    <n v="0"/>
    <x v="1"/>
    <n v="0"/>
    <n v="0"/>
    <n v="0"/>
    <n v="0"/>
    <n v="0"/>
    <n v="0"/>
    <n v="0"/>
    <n v="0"/>
  </r>
  <r>
    <s v="Id2060"/>
    <s v="Burget"/>
    <n v="0"/>
    <n v="0"/>
    <n v="0"/>
    <n v="0"/>
    <x v="0"/>
    <n v="0"/>
    <x v="1"/>
    <n v="0"/>
    <n v="0"/>
    <n v="0"/>
    <n v="0"/>
    <n v="0"/>
    <n v="0"/>
    <n v="0"/>
    <n v="0"/>
  </r>
  <r>
    <s v="Id2061"/>
    <s v="English"/>
    <n v="0"/>
    <n v="0"/>
    <n v="0"/>
    <n v="0"/>
    <x v="0"/>
    <n v="0"/>
    <x v="1"/>
    <n v="0"/>
    <n v="0"/>
    <n v="0"/>
    <n v="0"/>
    <n v="0"/>
    <n v="0"/>
    <n v="0"/>
    <n v="0"/>
  </r>
  <r>
    <s v="Id2062"/>
    <s v="Hampton"/>
    <n v="0"/>
    <n v="0"/>
    <n v="0"/>
    <n v="0"/>
    <x v="0"/>
    <n v="0"/>
    <x v="1"/>
    <n v="0"/>
    <n v="0"/>
    <n v="0"/>
    <n v="0"/>
    <n v="0"/>
    <n v="0"/>
    <n v="0"/>
    <n v="0"/>
  </r>
  <r>
    <s v="Id2063"/>
    <s v="Flynn"/>
    <n v="0"/>
    <n v="0"/>
    <n v="0"/>
    <n v="0"/>
    <x v="0"/>
    <n v="0"/>
    <x v="1"/>
    <n v="0"/>
    <n v="0"/>
    <n v="0"/>
    <n v="0"/>
    <n v="0"/>
    <n v="0"/>
    <n v="0"/>
    <n v="0"/>
  </r>
  <r>
    <s v="Id2064"/>
    <s v="Knast"/>
    <n v="0"/>
    <n v="0"/>
    <n v="0"/>
    <n v="0"/>
    <x v="0"/>
    <n v="0"/>
    <x v="1"/>
    <n v="0"/>
    <n v="0"/>
    <n v="0"/>
    <n v="0"/>
    <n v="0"/>
    <n v="0"/>
    <n v="0"/>
    <n v="0"/>
  </r>
  <r>
    <s v="Id2065"/>
    <s v="Lucas"/>
    <n v="0"/>
    <n v="0"/>
    <n v="0"/>
    <n v="0"/>
    <x v="0"/>
    <n v="0"/>
    <x v="1"/>
    <n v="0"/>
    <n v="0"/>
    <n v="0"/>
    <n v="0"/>
    <n v="0"/>
    <n v="0"/>
    <n v="0"/>
    <n v="0"/>
  </r>
  <r>
    <s v="Id2066"/>
    <s v="Thomas"/>
    <n v="0"/>
    <n v="0"/>
    <n v="0"/>
    <n v="0"/>
    <x v="0"/>
    <n v="0"/>
    <x v="1"/>
    <n v="0"/>
    <n v="0"/>
    <n v="0"/>
    <n v="0"/>
    <n v="0"/>
    <n v="0"/>
    <n v="0"/>
    <n v="0"/>
  </r>
  <r>
    <s v="Id2067"/>
    <s v="Cherewatti"/>
    <n v="0"/>
    <n v="0"/>
    <n v="0"/>
    <n v="0"/>
    <x v="0"/>
    <n v="0"/>
    <x v="1"/>
    <n v="0"/>
    <n v="0"/>
    <n v="0"/>
    <n v="0"/>
    <n v="0"/>
    <n v="0"/>
    <n v="0"/>
    <n v="0"/>
  </r>
  <r>
    <s v="Id2068"/>
    <s v="Olle"/>
    <n v="0"/>
    <n v="0"/>
    <n v="0"/>
    <n v="0"/>
    <x v="0"/>
    <n v="0"/>
    <x v="1"/>
    <n v="0"/>
    <n v="0"/>
    <n v="0"/>
    <n v="0"/>
    <n v="0"/>
    <n v="0"/>
    <n v="0"/>
    <n v="0"/>
  </r>
  <r>
    <s v="Id2069"/>
    <s v="Hamsi"/>
    <n v="0"/>
    <n v="0"/>
    <n v="0"/>
    <n v="0"/>
    <x v="0"/>
    <n v="0"/>
    <x v="1"/>
    <n v="0"/>
    <n v="0"/>
    <n v="0"/>
    <n v="0"/>
    <n v="0"/>
    <n v="0"/>
    <n v="0"/>
    <n v="0"/>
  </r>
  <r>
    <s v="Id2070"/>
    <s v="Finnegan"/>
    <n v="0"/>
    <n v="0"/>
    <n v="0"/>
    <n v="0"/>
    <x v="0"/>
    <n v="0"/>
    <x v="1"/>
    <n v="0"/>
    <n v="0"/>
    <n v="0"/>
    <n v="0"/>
    <n v="0"/>
    <n v="0"/>
    <n v="0"/>
    <n v="0"/>
  </r>
  <r>
    <s v="Id2071"/>
    <s v="Walsh"/>
    <n v="0"/>
    <n v="0"/>
    <n v="0"/>
    <n v="0"/>
    <x v="0"/>
    <n v="0"/>
    <x v="1"/>
    <n v="0"/>
    <n v="0"/>
    <n v="0"/>
    <n v="0"/>
    <n v="0"/>
    <n v="0"/>
    <n v="0"/>
    <n v="0"/>
  </r>
  <r>
    <s v="Id2072"/>
    <s v="Villa"/>
    <n v="0"/>
    <n v="0"/>
    <n v="0"/>
    <n v="0"/>
    <x v="0"/>
    <n v="0"/>
    <x v="1"/>
    <n v="0"/>
    <n v="0"/>
    <n v="0"/>
    <n v="0"/>
    <n v="0"/>
    <n v="0"/>
    <n v="0"/>
    <n v="0"/>
  </r>
  <r>
    <s v="Id2073"/>
    <s v="Cable"/>
    <n v="0"/>
    <n v="0"/>
    <n v="0"/>
    <n v="0"/>
    <x v="0"/>
    <n v="0"/>
    <x v="1"/>
    <n v="0"/>
    <n v="0"/>
    <n v="0"/>
    <n v="0"/>
    <n v="0"/>
    <n v="0"/>
    <n v="0"/>
    <n v="0"/>
  </r>
  <r>
    <s v="Id2074"/>
    <s v="Eiring"/>
    <n v="0"/>
    <n v="0"/>
    <n v="0"/>
    <n v="0"/>
    <x v="0"/>
    <n v="0"/>
    <x v="1"/>
    <n v="0"/>
    <n v="0"/>
    <n v="0"/>
    <n v="0"/>
    <n v="0"/>
    <n v="0"/>
    <n v="0"/>
    <n v="0"/>
  </r>
  <r>
    <s v="Id2075"/>
    <s v="Connor"/>
    <n v="0"/>
    <n v="0"/>
    <n v="0"/>
    <n v="0"/>
    <x v="0"/>
    <n v="0"/>
    <x v="1"/>
    <n v="0"/>
    <n v="0"/>
    <n v="0"/>
    <n v="0"/>
    <n v="0"/>
    <n v="0"/>
    <n v="0"/>
    <n v="0"/>
  </r>
  <r>
    <s v="Id2076"/>
    <s v="Friedman"/>
    <n v="0"/>
    <n v="0"/>
    <n v="0"/>
    <n v="0"/>
    <x v="0"/>
    <n v="0"/>
    <x v="1"/>
    <n v="0"/>
    <n v="0"/>
    <n v="0"/>
    <n v="0"/>
    <n v="0"/>
    <n v="0"/>
    <n v="0"/>
    <n v="0"/>
  </r>
  <r>
    <s v="Id2077"/>
    <s v="Croker"/>
    <n v="0"/>
    <n v="0"/>
    <n v="0"/>
    <n v="0"/>
    <x v="0"/>
    <n v="0"/>
    <x v="1"/>
    <n v="0"/>
    <n v="0"/>
    <n v="0"/>
    <n v="0"/>
    <n v="0"/>
    <n v="0"/>
    <n v="0"/>
    <n v="0"/>
  </r>
  <r>
    <s v="Id2078"/>
    <s v="Beganics"/>
    <n v="0"/>
    <n v="0"/>
    <n v="0"/>
    <n v="0"/>
    <x v="0"/>
    <n v="0"/>
    <x v="1"/>
    <n v="0"/>
    <n v="0"/>
    <n v="0"/>
    <n v="0"/>
    <n v="0"/>
    <n v="0"/>
    <n v="0"/>
    <n v="0"/>
  </r>
  <r>
    <s v="Id2079"/>
    <s v="Huberty"/>
    <n v="0"/>
    <n v="0"/>
    <n v="0"/>
    <n v="0"/>
    <x v="0"/>
    <n v="0"/>
    <x v="1"/>
    <n v="0"/>
    <n v="0"/>
    <n v="0"/>
    <n v="0"/>
    <n v="0"/>
    <n v="0"/>
    <n v="0"/>
    <n v="0"/>
  </r>
  <r>
    <s v="Id2080"/>
    <s v="Jacobs"/>
    <n v="0"/>
    <n v="0"/>
    <n v="0"/>
    <n v="0"/>
    <x v="0"/>
    <n v="0"/>
    <x v="1"/>
    <n v="0"/>
    <n v="0"/>
    <n v="0"/>
    <n v="0"/>
    <n v="0"/>
    <n v="0"/>
    <n v="0"/>
    <n v="0"/>
  </r>
  <r>
    <s v="Id2081"/>
    <s v="Hazlehurst"/>
    <n v="0"/>
    <n v="0"/>
    <n v="0"/>
    <n v="0"/>
    <x v="0"/>
    <n v="0"/>
    <x v="1"/>
    <n v="0"/>
    <n v="0"/>
    <n v="0"/>
    <n v="0"/>
    <n v="0"/>
    <n v="0"/>
    <n v="0"/>
    <n v="0"/>
  </r>
  <r>
    <s v="Id2082"/>
    <s v="Marin"/>
    <n v="0"/>
    <n v="0"/>
    <n v="0"/>
    <n v="0"/>
    <x v="0"/>
    <n v="0"/>
    <x v="1"/>
    <n v="0"/>
    <n v="0"/>
    <n v="0"/>
    <n v="0"/>
    <n v="0"/>
    <n v="0"/>
    <n v="0"/>
    <n v="0"/>
  </r>
  <r>
    <s v="Id2083"/>
    <s v="Dear"/>
    <n v="0"/>
    <n v="0"/>
    <n v="0"/>
    <n v="0"/>
    <x v="0"/>
    <n v="0"/>
    <x v="1"/>
    <n v="0"/>
    <n v="0"/>
    <n v="0"/>
    <n v="0"/>
    <n v="0"/>
    <n v="0"/>
    <n v="0"/>
    <n v="0"/>
  </r>
  <r>
    <s v="Id2084"/>
    <s v="Lederer"/>
    <n v="0"/>
    <n v="0"/>
    <n v="0"/>
    <n v="0"/>
    <x v="0"/>
    <n v="0"/>
    <x v="1"/>
    <n v="0"/>
    <n v="0"/>
    <n v="0"/>
    <n v="0"/>
    <n v="0"/>
    <n v="0"/>
    <n v="0"/>
    <n v="0"/>
  </r>
  <r>
    <s v="Id2085"/>
    <s v="Robson"/>
    <n v="0"/>
    <n v="0"/>
    <n v="0"/>
    <n v="0"/>
    <x v="0"/>
    <n v="0"/>
    <x v="1"/>
    <n v="0"/>
    <n v="0"/>
    <n v="0"/>
    <n v="0"/>
    <n v="0"/>
    <n v="0"/>
    <n v="0"/>
    <n v="0"/>
  </r>
  <r>
    <s v="Id2086"/>
    <s v="Galvan"/>
    <n v="0"/>
    <n v="0"/>
    <n v="0"/>
    <n v="0"/>
    <x v="0"/>
    <n v="0"/>
    <x v="1"/>
    <n v="0"/>
    <n v="0"/>
    <n v="0"/>
    <n v="0"/>
    <n v="0"/>
    <n v="0"/>
    <n v="0"/>
    <n v="0"/>
  </r>
  <r>
    <s v="Id2087"/>
    <s v="Walsh"/>
    <n v="0"/>
    <n v="0"/>
    <n v="0"/>
    <n v="0"/>
    <x v="0"/>
    <n v="0"/>
    <x v="1"/>
    <n v="0"/>
    <n v="0"/>
    <n v="0"/>
    <n v="0"/>
    <n v="0"/>
    <n v="0"/>
    <n v="0"/>
    <n v="0"/>
  </r>
  <r>
    <s v="Id2088"/>
    <s v="Teeuwen"/>
    <n v="0"/>
    <n v="0"/>
    <n v="0"/>
    <n v="0"/>
    <x v="0"/>
    <n v="0"/>
    <x v="1"/>
    <n v="0"/>
    <n v="0"/>
    <n v="0"/>
    <n v="0"/>
    <n v="0"/>
    <n v="0"/>
    <n v="0"/>
    <n v="0"/>
  </r>
  <r>
    <s v="Id2089"/>
    <s v="List"/>
    <n v="0"/>
    <n v="0"/>
    <n v="0"/>
    <n v="0"/>
    <x v="0"/>
    <n v="0"/>
    <x v="1"/>
    <n v="0"/>
    <n v="0"/>
    <n v="0"/>
    <n v="0"/>
    <n v="0"/>
    <n v="0"/>
    <n v="0"/>
    <n v="0"/>
  </r>
  <r>
    <s v="Id2090"/>
    <s v="Shafar"/>
    <n v="0"/>
    <n v="0"/>
    <n v="0"/>
    <n v="0"/>
    <x v="0"/>
    <n v="0"/>
    <x v="1"/>
    <n v="0"/>
    <n v="0"/>
    <n v="0"/>
    <n v="0"/>
    <n v="0"/>
    <n v="0"/>
    <n v="0"/>
    <n v="0"/>
  </r>
  <r>
    <s v="Id2091"/>
    <s v="Copenhaver"/>
    <n v="0"/>
    <n v="0"/>
    <n v="0"/>
    <n v="0"/>
    <x v="0"/>
    <n v="0"/>
    <x v="1"/>
    <n v="0"/>
    <n v="0"/>
    <n v="0"/>
    <n v="0"/>
    <n v="0"/>
    <n v="0"/>
    <n v="0"/>
    <n v="0"/>
  </r>
  <r>
    <s v="Id2092"/>
    <s v="Stump"/>
    <n v="0"/>
    <n v="0"/>
    <n v="0"/>
    <n v="0"/>
    <x v="0"/>
    <n v="0"/>
    <x v="1"/>
    <n v="0"/>
    <n v="0"/>
    <n v="0"/>
    <n v="0"/>
    <n v="0"/>
    <n v="0"/>
    <n v="0"/>
    <n v="0"/>
  </r>
  <r>
    <s v="Id2093"/>
    <s v="Wehrman"/>
    <n v="0"/>
    <n v="0"/>
    <n v="0"/>
    <n v="0"/>
    <x v="0"/>
    <n v="0"/>
    <x v="1"/>
    <n v="0"/>
    <n v="0"/>
    <n v="0"/>
    <n v="0"/>
    <n v="0"/>
    <n v="0"/>
    <n v="0"/>
    <n v="0"/>
  </r>
  <r>
    <s v="Id2094"/>
    <s v="Sischo"/>
    <n v="0"/>
    <n v="0"/>
    <n v="0"/>
    <n v="0"/>
    <x v="0"/>
    <n v="0"/>
    <x v="1"/>
    <n v="0"/>
    <n v="0"/>
    <n v="0"/>
    <n v="0"/>
    <n v="0"/>
    <n v="0"/>
    <n v="0"/>
    <n v="0"/>
  </r>
  <r>
    <s v="Id2095"/>
    <s v="Fonti"/>
    <n v="0"/>
    <n v="0"/>
    <n v="0"/>
    <n v="0"/>
    <x v="0"/>
    <n v="0"/>
    <x v="1"/>
    <n v="0"/>
    <n v="0"/>
    <n v="0"/>
    <n v="0"/>
    <n v="0"/>
    <n v="0"/>
    <n v="0"/>
    <n v="0"/>
  </r>
  <r>
    <s v="Id2096"/>
    <s v="Merlis"/>
    <n v="0"/>
    <n v="0"/>
    <n v="0"/>
    <n v="0"/>
    <x v="0"/>
    <n v="0"/>
    <x v="1"/>
    <n v="0"/>
    <n v="0"/>
    <n v="0"/>
    <n v="0"/>
    <n v="0"/>
    <n v="0"/>
    <n v="0"/>
    <n v="0"/>
  </r>
  <r>
    <s v="Id2097"/>
    <s v="Hasegawa"/>
    <n v="0"/>
    <n v="0"/>
    <n v="0"/>
    <n v="0"/>
    <x v="0"/>
    <n v="0"/>
    <x v="1"/>
    <n v="0"/>
    <n v="0"/>
    <n v="0"/>
    <n v="0"/>
    <n v="0"/>
    <n v="0"/>
    <n v="0"/>
    <n v="0"/>
  </r>
  <r>
    <s v="Id2098"/>
    <s v="Haselden"/>
    <n v="0"/>
    <n v="0"/>
    <n v="0"/>
    <n v="0"/>
    <x v="0"/>
    <n v="0"/>
    <x v="1"/>
    <n v="0"/>
    <n v="0"/>
    <n v="0"/>
    <n v="0"/>
    <n v="0"/>
    <n v="0"/>
    <n v="0"/>
    <n v="0"/>
  </r>
  <r>
    <s v="Id2099"/>
    <s v="Simonson"/>
    <n v="0"/>
    <n v="0"/>
    <n v="0"/>
    <n v="0"/>
    <x v="0"/>
    <n v="0"/>
    <x v="1"/>
    <n v="0"/>
    <n v="0"/>
    <n v="0"/>
    <n v="0"/>
    <n v="0"/>
    <n v="0"/>
    <n v="0"/>
    <n v="0"/>
  </r>
  <r>
    <s v="Id2100"/>
    <s v="Montag"/>
    <n v="0"/>
    <n v="0"/>
    <n v="0"/>
    <n v="0"/>
    <x v="0"/>
    <n v="0"/>
    <x v="1"/>
    <n v="0"/>
    <n v="0"/>
    <n v="0"/>
    <n v="0"/>
    <n v="0"/>
    <n v="0"/>
    <n v="0"/>
    <n v="0"/>
  </r>
  <r>
    <s v="Id2101"/>
    <s v="Deroian"/>
    <n v="0"/>
    <n v="0"/>
    <n v="0"/>
    <n v="0"/>
    <x v="0"/>
    <n v="0"/>
    <x v="1"/>
    <n v="0"/>
    <n v="0"/>
    <n v="0"/>
    <n v="0"/>
    <n v="0"/>
    <n v="0"/>
    <n v="0"/>
    <n v="0"/>
  </r>
  <r>
    <s v="Id2102"/>
    <s v="Goetz"/>
    <n v="0"/>
    <n v="0"/>
    <n v="0"/>
    <n v="0"/>
    <x v="0"/>
    <n v="0"/>
    <x v="1"/>
    <n v="0"/>
    <n v="0"/>
    <n v="0"/>
    <n v="0"/>
    <n v="0"/>
    <n v="0"/>
    <n v="0"/>
    <n v="0"/>
  </r>
  <r>
    <s v="Id2103"/>
    <s v="Brady"/>
    <n v="0"/>
    <n v="0"/>
    <n v="0"/>
    <n v="0"/>
    <x v="0"/>
    <n v="0"/>
    <x v="1"/>
    <n v="0"/>
    <n v="0"/>
    <n v="0"/>
    <n v="0"/>
    <n v="0"/>
    <n v="0"/>
    <n v="0"/>
    <n v="0"/>
  </r>
  <r>
    <s v="Id2104"/>
    <s v="Moran"/>
    <n v="0"/>
    <n v="0"/>
    <n v="0"/>
    <n v="0"/>
    <x v="0"/>
    <n v="0"/>
    <x v="1"/>
    <n v="0"/>
    <n v="0"/>
    <n v="0"/>
    <n v="0"/>
    <n v="0"/>
    <n v="0"/>
    <n v="0"/>
    <n v="0"/>
  </r>
  <r>
    <s v="Id2105"/>
    <s v="Strickler"/>
    <n v="0"/>
    <n v="0"/>
    <n v="0"/>
    <n v="0"/>
    <x v="0"/>
    <n v="0"/>
    <x v="1"/>
    <n v="0"/>
    <n v="0"/>
    <n v="0"/>
    <n v="0"/>
    <n v="0"/>
    <n v="0"/>
    <n v="0"/>
    <n v="0"/>
  </r>
  <r>
    <s v="Id2106"/>
    <s v="Simone"/>
    <n v="0"/>
    <n v="0"/>
    <n v="0"/>
    <n v="0"/>
    <x v="0"/>
    <n v="0"/>
    <x v="1"/>
    <n v="0"/>
    <n v="0"/>
    <n v="0"/>
    <n v="0"/>
    <n v="0"/>
    <n v="0"/>
    <n v="0"/>
    <n v="0"/>
  </r>
  <r>
    <s v="Id2107"/>
    <s v="Von Rock"/>
    <n v="0"/>
    <n v="0"/>
    <n v="0"/>
    <n v="0"/>
    <x v="0"/>
    <n v="0"/>
    <x v="1"/>
    <n v="0"/>
    <n v="0"/>
    <n v="0"/>
    <n v="0"/>
    <n v="0"/>
    <n v="0"/>
    <n v="0"/>
    <n v="0"/>
  </r>
  <r>
    <s v="Id2108"/>
    <s v="Woodard"/>
    <n v="0"/>
    <n v="0"/>
    <n v="0"/>
    <n v="0"/>
    <x v="0"/>
    <n v="0"/>
    <x v="1"/>
    <n v="0"/>
    <n v="0"/>
    <n v="0"/>
    <n v="0"/>
    <n v="0"/>
    <n v="0"/>
    <n v="0"/>
    <n v="0"/>
  </r>
  <r>
    <s v="Id2109"/>
    <s v="Li"/>
    <n v="0"/>
    <n v="0"/>
    <n v="0"/>
    <n v="0"/>
    <x v="0"/>
    <n v="0"/>
    <x v="1"/>
    <n v="0"/>
    <n v="0"/>
    <n v="0"/>
    <n v="0"/>
    <n v="0"/>
    <n v="0"/>
    <n v="0"/>
    <n v="0"/>
  </r>
  <r>
    <s v="Id2110"/>
    <s v="Sinda"/>
    <n v="0"/>
    <n v="0"/>
    <n v="0"/>
    <n v="0"/>
    <x v="0"/>
    <n v="0"/>
    <x v="1"/>
    <n v="0"/>
    <n v="0"/>
    <n v="0"/>
    <n v="0"/>
    <n v="0"/>
    <n v="0"/>
    <n v="0"/>
    <n v="0"/>
  </r>
  <r>
    <s v="Id2111"/>
    <s v="Rydland"/>
    <n v="0"/>
    <n v="0"/>
    <n v="0"/>
    <n v="0"/>
    <x v="0"/>
    <n v="0"/>
    <x v="1"/>
    <n v="0"/>
    <n v="0"/>
    <n v="0"/>
    <n v="0"/>
    <n v="0"/>
    <n v="0"/>
    <n v="0"/>
    <n v="0"/>
  </r>
  <r>
    <s v="Id2112"/>
    <s v="Vespa"/>
    <n v="0"/>
    <n v="0"/>
    <n v="0"/>
    <n v="0"/>
    <x v="0"/>
    <n v="0"/>
    <x v="1"/>
    <n v="0"/>
    <n v="0"/>
    <n v="0"/>
    <n v="0"/>
    <n v="0"/>
    <n v="0"/>
    <n v="0"/>
    <n v="0"/>
  </r>
  <r>
    <s v="Id2113"/>
    <s v="Meadows"/>
    <n v="0"/>
    <n v="0"/>
    <n v="0"/>
    <n v="0"/>
    <x v="0"/>
    <n v="0"/>
    <x v="1"/>
    <n v="0"/>
    <n v="0"/>
    <n v="0"/>
    <n v="0"/>
    <n v="0"/>
    <n v="0"/>
    <n v="0"/>
    <n v="0"/>
  </r>
  <r>
    <s v="Id2114"/>
    <s v="Toppen"/>
    <n v="0"/>
    <n v="0"/>
    <n v="0"/>
    <n v="0"/>
    <x v="0"/>
    <n v="0"/>
    <x v="1"/>
    <n v="0"/>
    <n v="0"/>
    <n v="0"/>
    <n v="0"/>
    <n v="0"/>
    <n v="0"/>
    <n v="0"/>
    <n v="0"/>
  </r>
  <r>
    <s v="Id2115"/>
    <s v="Ermer"/>
    <n v="0"/>
    <n v="0"/>
    <n v="0"/>
    <n v="0"/>
    <x v="0"/>
    <n v="0"/>
    <x v="1"/>
    <n v="0"/>
    <n v="0"/>
    <n v="0"/>
    <n v="0"/>
    <n v="0"/>
    <n v="0"/>
    <n v="0"/>
    <n v="0"/>
  </r>
  <r>
    <s v="Id2116"/>
    <s v="Dionne"/>
    <n v="0"/>
    <n v="0"/>
    <n v="0"/>
    <n v="0"/>
    <x v="0"/>
    <n v="0"/>
    <x v="1"/>
    <n v="0"/>
    <n v="0"/>
    <n v="0"/>
    <n v="0"/>
    <n v="0"/>
    <n v="0"/>
    <n v="0"/>
    <n v="0"/>
  </r>
  <r>
    <s v="Id2117"/>
    <s v="Stasulli"/>
    <n v="0"/>
    <n v="0"/>
    <n v="0"/>
    <n v="0"/>
    <x v="0"/>
    <n v="0"/>
    <x v="1"/>
    <n v="0"/>
    <n v="0"/>
    <n v="0"/>
    <n v="0"/>
    <n v="0"/>
    <n v="0"/>
    <n v="0"/>
    <n v="0"/>
  </r>
  <r>
    <s v="Id2118"/>
    <s v="Duran"/>
    <n v="0"/>
    <n v="0"/>
    <n v="0"/>
    <n v="0"/>
    <x v="0"/>
    <n v="0"/>
    <x v="1"/>
    <n v="0"/>
    <n v="0"/>
    <n v="0"/>
    <n v="0"/>
    <n v="0"/>
    <n v="0"/>
    <n v="0"/>
    <n v="0"/>
  </r>
  <r>
    <s v="Id2119"/>
    <s v="Klundt"/>
    <n v="0"/>
    <n v="0"/>
    <n v="0"/>
    <n v="0"/>
    <x v="0"/>
    <n v="0"/>
    <x v="1"/>
    <n v="0"/>
    <n v="0"/>
    <n v="0"/>
    <n v="0"/>
    <n v="0"/>
    <n v="0"/>
    <n v="0"/>
    <n v="0"/>
  </r>
  <r>
    <s v="Id2120"/>
    <s v="Waters"/>
    <n v="0"/>
    <n v="0"/>
    <n v="0"/>
    <n v="0"/>
    <x v="0"/>
    <n v="0"/>
    <x v="1"/>
    <n v="0"/>
    <n v="0"/>
    <n v="0"/>
    <n v="0"/>
    <n v="0"/>
    <n v="0"/>
    <n v="0"/>
    <n v="0"/>
  </r>
  <r>
    <s v="Id2121"/>
    <s v="Rusk"/>
    <n v="0"/>
    <n v="0"/>
    <n v="0"/>
    <n v="0"/>
    <x v="0"/>
    <n v="0"/>
    <x v="1"/>
    <n v="0"/>
    <n v="0"/>
    <n v="0"/>
    <n v="0"/>
    <n v="0"/>
    <n v="0"/>
    <n v="0"/>
    <n v="0"/>
  </r>
  <r>
    <s v="Id2122"/>
    <s v="Gersbach"/>
    <n v="0"/>
    <n v="0"/>
    <n v="0"/>
    <n v="0"/>
    <x v="0"/>
    <n v="0"/>
    <x v="1"/>
    <n v="0"/>
    <n v="0"/>
    <n v="0"/>
    <n v="0"/>
    <n v="0"/>
    <n v="0"/>
    <n v="0"/>
    <n v="0"/>
  </r>
  <r>
    <s v="Id2123"/>
    <s v="Taylor-Watson"/>
    <n v="0"/>
    <n v="0"/>
    <n v="0"/>
    <n v="0"/>
    <x v="0"/>
    <n v="0"/>
    <x v="1"/>
    <n v="0"/>
    <n v="0"/>
    <n v="0"/>
    <n v="0"/>
    <n v="0"/>
    <n v="0"/>
    <n v="0"/>
    <n v="0"/>
  </r>
  <r>
    <s v="Id2124"/>
    <s v="Crawford"/>
    <n v="0"/>
    <n v="0"/>
    <n v="0"/>
    <n v="0"/>
    <x v="0"/>
    <n v="0"/>
    <x v="1"/>
    <n v="0"/>
    <n v="0"/>
    <n v="0"/>
    <n v="0"/>
    <n v="0"/>
    <n v="0"/>
    <n v="0"/>
    <n v="0"/>
  </r>
  <r>
    <s v="Id2125"/>
    <s v="Levitsky"/>
    <n v="0"/>
    <n v="0"/>
    <n v="0"/>
    <n v="0"/>
    <x v="0"/>
    <n v="0"/>
    <x v="1"/>
    <n v="0"/>
    <n v="0"/>
    <n v="0"/>
    <n v="0"/>
    <n v="0"/>
    <n v="0"/>
    <n v="0"/>
    <n v="0"/>
  </r>
  <r>
    <s v="Id2126"/>
    <s v="Carroll"/>
    <n v="0"/>
    <n v="0"/>
    <n v="0"/>
    <n v="0"/>
    <x v="0"/>
    <n v="0"/>
    <x v="1"/>
    <n v="0"/>
    <n v="0"/>
    <n v="0"/>
    <n v="0"/>
    <n v="0"/>
    <n v="0"/>
    <n v="0"/>
    <n v="0"/>
  </r>
  <r>
    <s v="Id2127"/>
    <s v="Campos"/>
    <n v="0"/>
    <n v="0"/>
    <n v="0"/>
    <n v="0"/>
    <x v="0"/>
    <n v="0"/>
    <x v="1"/>
    <n v="0"/>
    <n v="0"/>
    <n v="0"/>
    <n v="0"/>
    <n v="0"/>
    <n v="0"/>
    <n v="0"/>
    <n v="0"/>
  </r>
  <r>
    <s v="Id2128"/>
    <s v="Flajslik"/>
    <n v="0"/>
    <n v="0"/>
    <n v="0"/>
    <n v="0"/>
    <x v="0"/>
    <n v="0"/>
    <x v="1"/>
    <n v="0"/>
    <n v="0"/>
    <n v="0"/>
    <n v="0"/>
    <n v="0"/>
    <n v="0"/>
    <n v="0"/>
    <n v="0"/>
  </r>
  <r>
    <s v="Id2129"/>
    <s v="Chua"/>
    <n v="0"/>
    <n v="0"/>
    <n v="0"/>
    <n v="0"/>
    <x v="0"/>
    <n v="0"/>
    <x v="1"/>
    <n v="0"/>
    <n v="0"/>
    <n v="0"/>
    <n v="0"/>
    <n v="0"/>
    <n v="0"/>
    <n v="0"/>
    <n v="0"/>
  </r>
  <r>
    <s v="Id2130"/>
    <s v="Wiltse"/>
    <n v="0"/>
    <n v="0"/>
    <n v="0"/>
    <n v="0"/>
    <x v="0"/>
    <n v="0"/>
    <x v="1"/>
    <n v="0"/>
    <n v="0"/>
    <n v="0"/>
    <n v="0"/>
    <n v="0"/>
    <n v="0"/>
    <n v="0"/>
    <n v="0"/>
  </r>
  <r>
    <s v="Id2131"/>
    <s v="Fisher"/>
    <n v="0"/>
    <n v="0"/>
    <n v="0"/>
    <n v="0"/>
    <x v="0"/>
    <n v="0"/>
    <x v="1"/>
    <n v="0"/>
    <n v="0"/>
    <n v="0"/>
    <n v="0"/>
    <n v="0"/>
    <n v="0"/>
    <n v="0"/>
    <n v="0"/>
  </r>
  <r>
    <s v="Id2132"/>
    <s v="Wilzbacher"/>
    <n v="0"/>
    <n v="0"/>
    <n v="0"/>
    <n v="0"/>
    <x v="0"/>
    <n v="0"/>
    <x v="1"/>
    <n v="0"/>
    <n v="0"/>
    <n v="0"/>
    <n v="0"/>
    <n v="0"/>
    <n v="0"/>
    <n v="0"/>
    <n v="0"/>
  </r>
  <r>
    <s v="Id2133"/>
    <s v="Thayer"/>
    <n v="0"/>
    <n v="0"/>
    <n v="0"/>
    <n v="0"/>
    <x v="0"/>
    <n v="0"/>
    <x v="1"/>
    <n v="0"/>
    <n v="0"/>
    <n v="0"/>
    <n v="0"/>
    <n v="0"/>
    <n v="0"/>
    <n v="0"/>
    <n v="0"/>
  </r>
  <r>
    <s v="Id2134"/>
    <s v="Brosseau"/>
    <n v="0"/>
    <n v="0"/>
    <n v="0"/>
    <n v="0"/>
    <x v="0"/>
    <n v="0"/>
    <x v="1"/>
    <n v="0"/>
    <n v="0"/>
    <n v="0"/>
    <n v="0"/>
    <n v="0"/>
    <n v="0"/>
    <n v="0"/>
    <n v="0"/>
  </r>
  <r>
    <s v="Id2135"/>
    <s v="Phares"/>
    <n v="0"/>
    <n v="0"/>
    <n v="0"/>
    <n v="0"/>
    <x v="0"/>
    <n v="0"/>
    <x v="1"/>
    <n v="0"/>
    <n v="0"/>
    <n v="0"/>
    <n v="0"/>
    <n v="0"/>
    <n v="0"/>
    <n v="0"/>
    <n v="0"/>
  </r>
  <r>
    <s v="Id2136"/>
    <s v="Curley"/>
    <n v="0"/>
    <n v="0"/>
    <n v="0"/>
    <n v="0"/>
    <x v="0"/>
    <n v="0"/>
    <x v="1"/>
    <n v="0"/>
    <n v="0"/>
    <n v="0"/>
    <n v="0"/>
    <n v="0"/>
    <n v="0"/>
    <n v="0"/>
    <n v="0"/>
  </r>
  <r>
    <s v="Id2137"/>
    <s v="Johnston"/>
    <n v="0"/>
    <n v="0"/>
    <n v="0"/>
    <n v="0"/>
    <x v="0"/>
    <n v="0"/>
    <x v="1"/>
    <n v="0"/>
    <n v="0"/>
    <n v="0"/>
    <n v="0"/>
    <n v="0"/>
    <n v="0"/>
    <n v="0"/>
    <n v="0"/>
  </r>
  <r>
    <s v="Id2138"/>
    <s v="Padula"/>
    <n v="0"/>
    <n v="0"/>
    <n v="0"/>
    <n v="0"/>
    <x v="0"/>
    <n v="0"/>
    <x v="1"/>
    <n v="0"/>
    <n v="0"/>
    <n v="0"/>
    <n v="0"/>
    <n v="0"/>
    <n v="0"/>
    <n v="0"/>
    <n v="0"/>
  </r>
  <r>
    <s v="Id2139"/>
    <s v="Gamirov"/>
    <n v="0"/>
    <n v="0"/>
    <n v="0"/>
    <n v="0"/>
    <x v="0"/>
    <n v="0"/>
    <x v="1"/>
    <n v="0"/>
    <n v="0"/>
    <n v="0"/>
    <n v="0"/>
    <n v="0"/>
    <n v="0"/>
    <n v="0"/>
    <n v="0"/>
  </r>
  <r>
    <s v="Id2140"/>
    <s v="Briot"/>
    <n v="0"/>
    <n v="0"/>
    <n v="0"/>
    <n v="0"/>
    <x v="0"/>
    <n v="0"/>
    <x v="1"/>
    <n v="0"/>
    <n v="0"/>
    <n v="0"/>
    <n v="0"/>
    <n v="0"/>
    <n v="0"/>
    <n v="0"/>
    <n v="0"/>
  </r>
  <r>
    <s v="Id2141"/>
    <s v="De Hueck"/>
    <n v="0"/>
    <n v="0"/>
    <n v="0"/>
    <n v="0"/>
    <x v="0"/>
    <n v="0"/>
    <x v="1"/>
    <n v="0"/>
    <n v="0"/>
    <n v="0"/>
    <n v="0"/>
    <n v="0"/>
    <n v="0"/>
    <n v="0"/>
    <n v="0"/>
  </r>
  <r>
    <s v="Id2142"/>
    <s v="Putt"/>
    <n v="0"/>
    <n v="0"/>
    <n v="0"/>
    <n v="0"/>
    <x v="0"/>
    <n v="0"/>
    <x v="1"/>
    <n v="0"/>
    <n v="0"/>
    <n v="0"/>
    <n v="0"/>
    <n v="0"/>
    <n v="0"/>
    <n v="0"/>
    <n v="0"/>
  </r>
  <r>
    <s v="Id2143"/>
    <s v="Deiman"/>
    <n v="0"/>
    <n v="0"/>
    <n v="0"/>
    <n v="0"/>
    <x v="0"/>
    <n v="0"/>
    <x v="1"/>
    <n v="0"/>
    <n v="0"/>
    <n v="0"/>
    <n v="0"/>
    <n v="0"/>
    <n v="0"/>
    <n v="0"/>
    <n v="0"/>
  </r>
  <r>
    <s v="Id2144"/>
    <s v="Bonanni"/>
    <n v="0"/>
    <n v="0"/>
    <n v="0"/>
    <n v="0"/>
    <x v="0"/>
    <n v="0"/>
    <x v="1"/>
    <n v="0"/>
    <n v="0"/>
    <n v="0"/>
    <n v="0"/>
    <n v="0"/>
    <n v="0"/>
    <n v="0"/>
    <n v="0"/>
  </r>
  <r>
    <s v="Id2145"/>
    <s v="Stein"/>
    <n v="0"/>
    <n v="0"/>
    <n v="0"/>
    <n v="0"/>
    <x v="0"/>
    <n v="0"/>
    <x v="1"/>
    <n v="0"/>
    <n v="0"/>
    <n v="0"/>
    <n v="0"/>
    <n v="0"/>
    <n v="0"/>
    <n v="0"/>
    <n v="0"/>
  </r>
  <r>
    <s v="Id2146"/>
    <s v="Laumann"/>
    <n v="0"/>
    <n v="0"/>
    <n v="0"/>
    <n v="0"/>
    <x v="0"/>
    <n v="0"/>
    <x v="1"/>
    <n v="0"/>
    <n v="0"/>
    <n v="0"/>
    <n v="0"/>
    <n v="0"/>
    <n v="0"/>
    <n v="0"/>
    <n v="0"/>
  </r>
  <r>
    <s v="Id2147"/>
    <s v="Galaviz"/>
    <n v="0"/>
    <n v="0"/>
    <n v="0"/>
    <n v="0"/>
    <x v="0"/>
    <n v="0"/>
    <x v="1"/>
    <n v="0"/>
    <n v="0"/>
    <n v="0"/>
    <n v="0"/>
    <n v="0"/>
    <n v="0"/>
    <n v="0"/>
    <n v="0"/>
  </r>
  <r>
    <s v="Id2148"/>
    <s v="Piper"/>
    <n v="0"/>
    <n v="0"/>
    <n v="0"/>
    <n v="0"/>
    <x v="0"/>
    <n v="0"/>
    <x v="1"/>
    <n v="0"/>
    <n v="0"/>
    <n v="0"/>
    <n v="0"/>
    <n v="0"/>
    <n v="0"/>
    <n v="0"/>
    <n v="0"/>
  </r>
  <r>
    <s v="Id2149"/>
    <s v="Cantini"/>
    <n v="0"/>
    <n v="0"/>
    <n v="0"/>
    <n v="0"/>
    <x v="0"/>
    <n v="0"/>
    <x v="1"/>
    <n v="0"/>
    <n v="0"/>
    <n v="0"/>
    <n v="0"/>
    <n v="0"/>
    <n v="0"/>
    <n v="0"/>
    <n v="0"/>
  </r>
  <r>
    <s v="Id2150"/>
    <s v="Hartman"/>
    <n v="0"/>
    <n v="0"/>
    <n v="0"/>
    <n v="0"/>
    <x v="0"/>
    <n v="0"/>
    <x v="1"/>
    <n v="0"/>
    <n v="0"/>
    <n v="0"/>
    <n v="0"/>
    <n v="0"/>
    <n v="0"/>
    <n v="0"/>
    <n v="0"/>
  </r>
  <r>
    <s v="Id2151"/>
    <s v="Werhane"/>
    <n v="0"/>
    <n v="0"/>
    <n v="0"/>
    <n v="0"/>
    <x v="0"/>
    <n v="0"/>
    <x v="1"/>
    <n v="0"/>
    <n v="0"/>
    <n v="0"/>
    <n v="0"/>
    <n v="0"/>
    <n v="0"/>
    <n v="0"/>
    <n v="0"/>
  </r>
  <r>
    <s v="Id2152"/>
    <s v="Davies"/>
    <n v="0"/>
    <n v="0"/>
    <n v="0"/>
    <n v="0"/>
    <x v="0"/>
    <n v="0"/>
    <x v="1"/>
    <n v="0"/>
    <n v="0"/>
    <n v="0"/>
    <n v="0"/>
    <n v="0"/>
    <n v="0"/>
    <n v="0"/>
    <n v="0"/>
  </r>
  <r>
    <s v="Id2153"/>
    <s v="Hummel"/>
    <n v="0"/>
    <n v="0"/>
    <n v="0"/>
    <n v="0"/>
    <x v="0"/>
    <n v="0"/>
    <x v="1"/>
    <n v="0"/>
    <n v="0"/>
    <n v="0"/>
    <n v="0"/>
    <n v="0"/>
    <n v="0"/>
    <n v="0"/>
    <n v="0"/>
  </r>
  <r>
    <s v="Id2154"/>
    <s v="Lutz"/>
    <n v="0"/>
    <n v="0"/>
    <n v="0"/>
    <n v="0"/>
    <x v="0"/>
    <n v="0"/>
    <x v="1"/>
    <n v="0"/>
    <n v="0"/>
    <n v="0"/>
    <n v="0"/>
    <n v="0"/>
    <n v="0"/>
    <n v="0"/>
    <n v="0"/>
  </r>
  <r>
    <s v="Id2155"/>
    <s v="Waters"/>
    <n v="0"/>
    <n v="0"/>
    <n v="0"/>
    <n v="0"/>
    <x v="0"/>
    <n v="0"/>
    <x v="1"/>
    <n v="0"/>
    <n v="0"/>
    <n v="0"/>
    <n v="0"/>
    <n v="0"/>
    <n v="0"/>
    <n v="0"/>
    <n v="0"/>
  </r>
  <r>
    <s v="Id2156"/>
    <s v="Viglienzoni"/>
    <n v="0"/>
    <n v="0"/>
    <n v="0"/>
    <n v="0"/>
    <x v="0"/>
    <n v="0"/>
    <x v="1"/>
    <n v="0"/>
    <n v="0"/>
    <n v="0"/>
    <n v="0"/>
    <n v="0"/>
    <n v="0"/>
    <n v="0"/>
    <n v="0"/>
  </r>
  <r>
    <s v="Id2157"/>
    <s v="Rathbun"/>
    <n v="0"/>
    <n v="0"/>
    <n v="0"/>
    <n v="0"/>
    <x v="0"/>
    <n v="0"/>
    <x v="1"/>
    <n v="0"/>
    <n v="0"/>
    <n v="0"/>
    <n v="0"/>
    <n v="0"/>
    <n v="0"/>
    <n v="0"/>
    <n v="0"/>
  </r>
  <r>
    <s v="Id2158"/>
    <s v="crane"/>
    <n v="0"/>
    <n v="0"/>
    <n v="0"/>
    <n v="0"/>
    <x v="0"/>
    <n v="0"/>
    <x v="1"/>
    <n v="0"/>
    <n v="0"/>
    <n v="0"/>
    <n v="0"/>
    <n v="0"/>
    <n v="0"/>
    <n v="0"/>
    <n v="0"/>
  </r>
  <r>
    <s v="Id2159"/>
    <s v="Conant"/>
    <n v="0"/>
    <n v="0"/>
    <n v="0"/>
    <n v="0"/>
    <x v="0"/>
    <n v="0"/>
    <x v="1"/>
    <n v="0"/>
    <n v="0"/>
    <n v="0"/>
    <n v="0"/>
    <n v="0"/>
    <n v="0"/>
    <n v="0"/>
    <n v="0"/>
  </r>
  <r>
    <s v="Id2160"/>
    <s v="Huyser-Wierenga"/>
    <n v="0"/>
    <n v="0"/>
    <n v="0"/>
    <n v="0"/>
    <x v="0"/>
    <n v="0"/>
    <x v="1"/>
    <n v="0"/>
    <n v="0"/>
    <n v="0"/>
    <n v="0"/>
    <n v="0"/>
    <n v="0"/>
    <n v="0"/>
    <n v="0"/>
  </r>
  <r>
    <s v="Id2161"/>
    <s v="Natalini"/>
    <n v="0"/>
    <n v="0"/>
    <n v="0"/>
    <n v="0"/>
    <x v="0"/>
    <n v="0"/>
    <x v="1"/>
    <n v="0"/>
    <n v="0"/>
    <n v="0"/>
    <n v="0"/>
    <n v="0"/>
    <n v="0"/>
    <n v="0"/>
    <n v="0"/>
  </r>
  <r>
    <s v="Id2162"/>
    <s v="Robbins"/>
    <n v="0"/>
    <n v="0"/>
    <n v="0"/>
    <n v="0"/>
    <x v="0"/>
    <n v="0"/>
    <x v="1"/>
    <n v="0"/>
    <n v="0"/>
    <n v="0"/>
    <n v="0"/>
    <n v="0"/>
    <n v="0"/>
    <n v="0"/>
    <n v="0"/>
  </r>
  <r>
    <s v="Id2163"/>
    <s v="Stanislav"/>
    <n v="0"/>
    <n v="0"/>
    <n v="0"/>
    <n v="0"/>
    <x v="0"/>
    <n v="0"/>
    <x v="1"/>
    <n v="0"/>
    <n v="0"/>
    <n v="0"/>
    <n v="0"/>
    <n v="0"/>
    <n v="0"/>
    <n v="0"/>
    <n v="0"/>
  </r>
  <r>
    <s v="Id2164"/>
    <s v="Meyer"/>
    <n v="0"/>
    <n v="0"/>
    <n v="0"/>
    <n v="0"/>
    <x v="0"/>
    <n v="0"/>
    <x v="1"/>
    <n v="0"/>
    <n v="0"/>
    <n v="0"/>
    <n v="0"/>
    <n v="0"/>
    <n v="0"/>
    <n v="0"/>
    <n v="0"/>
  </r>
  <r>
    <s v="Id2165"/>
    <s v="Mears"/>
    <n v="0"/>
    <n v="0"/>
    <n v="0"/>
    <n v="0"/>
    <x v="0"/>
    <n v="0"/>
    <x v="1"/>
    <n v="0"/>
    <n v="0"/>
    <n v="0"/>
    <n v="0"/>
    <n v="0"/>
    <n v="0"/>
    <n v="0"/>
    <n v="0"/>
  </r>
  <r>
    <s v="Id2166"/>
    <s v="Neill"/>
    <n v="0"/>
    <n v="0"/>
    <n v="0"/>
    <n v="0"/>
    <x v="0"/>
    <n v="0"/>
    <x v="1"/>
    <n v="0"/>
    <n v="0"/>
    <n v="0"/>
    <n v="0"/>
    <n v="0"/>
    <n v="0"/>
    <n v="0"/>
    <n v="0"/>
  </r>
  <r>
    <s v="Id2167"/>
    <s v="Tola"/>
    <n v="0"/>
    <n v="0"/>
    <n v="0"/>
    <n v="0"/>
    <x v="0"/>
    <n v="0"/>
    <x v="1"/>
    <n v="0"/>
    <n v="0"/>
    <n v="0"/>
    <n v="0"/>
    <n v="0"/>
    <n v="0"/>
    <n v="0"/>
    <n v="0"/>
  </r>
  <r>
    <s v="Id2168"/>
    <s v="Briskman"/>
    <n v="0"/>
    <n v="0"/>
    <n v="0"/>
    <n v="0"/>
    <x v="0"/>
    <n v="0"/>
    <x v="1"/>
    <n v="0"/>
    <n v="0"/>
    <n v="0"/>
    <n v="0"/>
    <n v="0"/>
    <n v="0"/>
    <n v="0"/>
    <n v="0"/>
  </r>
  <r>
    <s v="Id2169"/>
    <s v="Ritzenhein"/>
    <n v="0"/>
    <n v="0"/>
    <n v="0"/>
    <n v="0"/>
    <x v="0"/>
    <n v="0"/>
    <x v="1"/>
    <n v="0"/>
    <n v="0"/>
    <n v="0"/>
    <n v="0"/>
    <n v="0"/>
    <n v="0"/>
    <n v="0"/>
    <n v="0"/>
  </r>
  <r>
    <s v="Id2170"/>
    <s v="Malkowski"/>
    <n v="0"/>
    <n v="0"/>
    <n v="0"/>
    <n v="0"/>
    <x v="0"/>
    <n v="0"/>
    <x v="1"/>
    <n v="0"/>
    <n v="0"/>
    <n v="0"/>
    <n v="0"/>
    <n v="0"/>
    <n v="0"/>
    <n v="0"/>
    <n v="0"/>
  </r>
  <r>
    <s v="Id2171"/>
    <s v="Andreyko"/>
    <n v="0"/>
    <n v="0"/>
    <n v="0"/>
    <n v="0"/>
    <x v="0"/>
    <n v="0"/>
    <x v="1"/>
    <n v="0"/>
    <n v="0"/>
    <n v="0"/>
    <n v="0"/>
    <n v="0"/>
    <n v="0"/>
    <n v="0"/>
    <n v="0"/>
  </r>
  <r>
    <s v="Id2172"/>
    <s v="Landry"/>
    <n v="0"/>
    <n v="0"/>
    <n v="0"/>
    <n v="0"/>
    <x v="0"/>
    <n v="0"/>
    <x v="1"/>
    <n v="0"/>
    <n v="0"/>
    <n v="0"/>
    <n v="0"/>
    <n v="0"/>
    <n v="0"/>
    <n v="0"/>
    <n v="0"/>
  </r>
  <r>
    <s v="Id2173"/>
    <s v="Lozier"/>
    <n v="0"/>
    <n v="0"/>
    <n v="0"/>
    <n v="0"/>
    <x v="0"/>
    <n v="0"/>
    <x v="1"/>
    <n v="0"/>
    <n v="0"/>
    <n v="0"/>
    <n v="0"/>
    <n v="0"/>
    <n v="0"/>
    <n v="0"/>
    <n v="0"/>
  </r>
  <r>
    <s v="Id2174"/>
    <s v="O'Brien"/>
    <n v="0"/>
    <n v="0"/>
    <n v="0"/>
    <n v="0"/>
    <x v="0"/>
    <n v="0"/>
    <x v="1"/>
    <n v="0"/>
    <n v="0"/>
    <n v="0"/>
    <n v="0"/>
    <n v="0"/>
    <n v="0"/>
    <n v="0"/>
    <n v="0"/>
  </r>
  <r>
    <s v="Id2175"/>
    <s v="Rodas"/>
    <n v="0"/>
    <n v="0"/>
    <n v="0"/>
    <n v="0"/>
    <x v="0"/>
    <n v="0"/>
    <x v="1"/>
    <n v="0"/>
    <n v="0"/>
    <n v="0"/>
    <n v="0"/>
    <n v="0"/>
    <n v="0"/>
    <n v="0"/>
    <n v="0"/>
  </r>
  <r>
    <s v="Id2176"/>
    <s v="O'Connor"/>
    <n v="0"/>
    <n v="0"/>
    <n v="0"/>
    <n v="0"/>
    <x v="0"/>
    <n v="0"/>
    <x v="1"/>
    <n v="0"/>
    <n v="0"/>
    <n v="0"/>
    <n v="0"/>
    <n v="0"/>
    <n v="0"/>
    <n v="0"/>
    <n v="0"/>
  </r>
  <r>
    <s v="Id2177"/>
    <s v="White"/>
    <n v="0"/>
    <n v="0"/>
    <n v="0"/>
    <n v="0"/>
    <x v="0"/>
    <n v="0"/>
    <x v="1"/>
    <n v="0"/>
    <n v="0"/>
    <n v="0"/>
    <n v="0"/>
    <n v="0"/>
    <n v="0"/>
    <n v="0"/>
    <n v="0"/>
  </r>
  <r>
    <s v="Id2178"/>
    <s v="Davenport"/>
    <n v="0"/>
    <n v="0"/>
    <n v="0"/>
    <n v="0"/>
    <x v="0"/>
    <n v="0"/>
    <x v="1"/>
    <n v="0"/>
    <n v="0"/>
    <n v="0"/>
    <n v="0"/>
    <n v="0"/>
    <n v="0"/>
    <n v="0"/>
    <n v="0"/>
  </r>
  <r>
    <s v="Id2179"/>
    <s v="Karmen"/>
    <n v="0"/>
    <n v="0"/>
    <n v="0"/>
    <n v="0"/>
    <x v="0"/>
    <n v="0"/>
    <x v="1"/>
    <n v="0"/>
    <n v="0"/>
    <n v="0"/>
    <n v="0"/>
    <n v="0"/>
    <n v="0"/>
    <n v="0"/>
    <n v="0"/>
  </r>
  <r>
    <s v="Id2180"/>
    <s v="Miller"/>
    <n v="0"/>
    <n v="0"/>
    <n v="0"/>
    <n v="0"/>
    <x v="0"/>
    <n v="0"/>
    <x v="1"/>
    <n v="0"/>
    <n v="0"/>
    <n v="0"/>
    <n v="0"/>
    <n v="0"/>
    <n v="0"/>
    <n v="0"/>
    <n v="0"/>
  </r>
  <r>
    <s v="Id2181"/>
    <s v="Lippmann"/>
    <n v="0"/>
    <n v="0"/>
    <n v="0"/>
    <n v="0"/>
    <x v="0"/>
    <n v="0"/>
    <x v="1"/>
    <n v="0"/>
    <n v="0"/>
    <n v="0"/>
    <n v="0"/>
    <n v="0"/>
    <n v="0"/>
    <n v="0"/>
    <n v="0"/>
  </r>
  <r>
    <s v="Id2182"/>
    <s v="Klehm"/>
    <n v="0"/>
    <n v="0"/>
    <n v="0"/>
    <n v="0"/>
    <x v="0"/>
    <n v="0"/>
    <x v="1"/>
    <n v="0"/>
    <n v="0"/>
    <n v="0"/>
    <n v="0"/>
    <n v="0"/>
    <n v="0"/>
    <n v="0"/>
    <n v="0"/>
  </r>
  <r>
    <s v="Id2183"/>
    <s v="Murphy"/>
    <n v="0"/>
    <n v="0"/>
    <n v="0"/>
    <n v="0"/>
    <x v="0"/>
    <n v="0"/>
    <x v="1"/>
    <n v="0"/>
    <n v="0"/>
    <n v="0"/>
    <n v="0"/>
    <n v="0"/>
    <n v="0"/>
    <n v="0"/>
    <n v="0"/>
  </r>
  <r>
    <s v="Id2184"/>
    <s v="Desisa"/>
    <n v="0"/>
    <n v="0"/>
    <n v="0"/>
    <n v="0"/>
    <x v="0"/>
    <n v="0"/>
    <x v="1"/>
    <n v="0"/>
    <n v="0"/>
    <n v="0"/>
    <n v="0"/>
    <n v="0"/>
    <n v="0"/>
    <n v="0"/>
    <n v="0"/>
  </r>
  <r>
    <s v="Id2185"/>
    <s v="Brooks"/>
    <n v="0"/>
    <n v="0"/>
    <n v="0"/>
    <n v="0"/>
    <x v="0"/>
    <n v="0"/>
    <x v="1"/>
    <n v="0"/>
    <n v="0"/>
    <n v="0"/>
    <n v="0"/>
    <n v="0"/>
    <n v="0"/>
    <n v="0"/>
    <n v="0"/>
  </r>
  <r>
    <s v="Id2186"/>
    <s v="Stone"/>
    <n v="0"/>
    <n v="0"/>
    <n v="0"/>
    <n v="0"/>
    <x v="0"/>
    <n v="0"/>
    <x v="1"/>
    <n v="0"/>
    <n v="0"/>
    <n v="0"/>
    <n v="0"/>
    <n v="0"/>
    <n v="0"/>
    <n v="0"/>
    <n v="0"/>
  </r>
  <r>
    <s v="Id2187"/>
    <s v="Weispfennig"/>
    <n v="0"/>
    <n v="0"/>
    <n v="0"/>
    <n v="0"/>
    <x v="0"/>
    <n v="0"/>
    <x v="1"/>
    <n v="0"/>
    <n v="0"/>
    <n v="0"/>
    <n v="0"/>
    <n v="0"/>
    <n v="0"/>
    <n v="0"/>
    <n v="0"/>
  </r>
  <r>
    <s v="Id2188"/>
    <s v="Sorrell"/>
    <n v="0"/>
    <n v="0"/>
    <n v="0"/>
    <n v="0"/>
    <x v="0"/>
    <n v="0"/>
    <x v="1"/>
    <n v="0"/>
    <n v="0"/>
    <n v="0"/>
    <n v="0"/>
    <n v="0"/>
    <n v="0"/>
    <n v="0"/>
    <n v="0"/>
  </r>
  <r>
    <s v="Id2189"/>
    <s v="Morris"/>
    <n v="0"/>
    <n v="0"/>
    <n v="0"/>
    <n v="0"/>
    <x v="0"/>
    <n v="0"/>
    <x v="1"/>
    <n v="0"/>
    <n v="0"/>
    <n v="0"/>
    <n v="0"/>
    <n v="0"/>
    <n v="0"/>
    <n v="0"/>
    <n v="0"/>
  </r>
  <r>
    <s v="Id2190"/>
    <s v="Marek"/>
    <n v="0"/>
    <n v="0"/>
    <n v="0"/>
    <n v="0"/>
    <x v="0"/>
    <n v="0"/>
    <x v="1"/>
    <n v="0"/>
    <n v="0"/>
    <n v="0"/>
    <n v="0"/>
    <n v="0"/>
    <n v="0"/>
    <n v="0"/>
    <n v="0"/>
  </r>
  <r>
    <s v="Id2191"/>
    <s v="Armstrong"/>
    <n v="0"/>
    <n v="0"/>
    <n v="0"/>
    <n v="0"/>
    <x v="0"/>
    <n v="0"/>
    <x v="1"/>
    <n v="0"/>
    <n v="0"/>
    <n v="0"/>
    <n v="0"/>
    <n v="0"/>
    <n v="0"/>
    <n v="0"/>
    <n v="0"/>
  </r>
  <r>
    <s v="Id2192"/>
    <s v="Werner"/>
    <n v="0"/>
    <n v="0"/>
    <n v="0"/>
    <n v="0"/>
    <x v="0"/>
    <n v="0"/>
    <x v="1"/>
    <n v="0"/>
    <n v="0"/>
    <n v="0"/>
    <n v="0"/>
    <n v="0"/>
    <n v="0"/>
    <n v="0"/>
    <n v="0"/>
  </r>
  <r>
    <s v="Id2193"/>
    <s v="Gries"/>
    <n v="0"/>
    <n v="0"/>
    <n v="0"/>
    <n v="0"/>
    <x v="0"/>
    <n v="0"/>
    <x v="1"/>
    <n v="0"/>
    <n v="0"/>
    <n v="0"/>
    <n v="0"/>
    <n v="0"/>
    <n v="0"/>
    <n v="0"/>
    <n v="0"/>
  </r>
  <r>
    <s v="Id2194"/>
    <s v="Mills"/>
    <n v="0"/>
    <n v="0"/>
    <n v="0"/>
    <n v="0"/>
    <x v="0"/>
    <n v="0"/>
    <x v="1"/>
    <n v="0"/>
    <n v="0"/>
    <n v="0"/>
    <n v="0"/>
    <n v="0"/>
    <n v="0"/>
    <n v="0"/>
    <n v="0"/>
  </r>
  <r>
    <s v="Id2195"/>
    <s v="Penny"/>
    <n v="0"/>
    <n v="0"/>
    <n v="0"/>
    <n v="0"/>
    <x v="0"/>
    <n v="0"/>
    <x v="1"/>
    <n v="0"/>
    <n v="0"/>
    <n v="0"/>
    <n v="0"/>
    <n v="0"/>
    <n v="0"/>
    <n v="0"/>
    <n v="0"/>
  </r>
  <r>
    <s v="Id2196"/>
    <s v="Hicks"/>
    <n v="0"/>
    <n v="0"/>
    <n v="0"/>
    <n v="0"/>
    <x v="0"/>
    <n v="0"/>
    <x v="1"/>
    <n v="0"/>
    <n v="0"/>
    <n v="0"/>
    <n v="0"/>
    <n v="0"/>
    <n v="0"/>
    <n v="0"/>
    <n v="0"/>
  </r>
  <r>
    <s v="Id2197"/>
    <s v="Masayesva"/>
    <n v="0"/>
    <n v="0"/>
    <n v="0"/>
    <n v="0"/>
    <x v="0"/>
    <n v="0"/>
    <x v="1"/>
    <n v="0"/>
    <n v="0"/>
    <n v="0"/>
    <n v="0"/>
    <n v="0"/>
    <n v="0"/>
    <n v="0"/>
    <n v="0"/>
  </r>
  <r>
    <s v="Id2198"/>
    <s v="Paavola"/>
    <n v="0"/>
    <n v="0"/>
    <n v="0"/>
    <n v="0"/>
    <x v="0"/>
    <n v="0"/>
    <x v="1"/>
    <n v="0"/>
    <n v="0"/>
    <n v="0"/>
    <n v="0"/>
    <n v="0"/>
    <n v="0"/>
    <n v="0"/>
    <n v="0"/>
  </r>
  <r>
    <s v="Id2199"/>
    <s v="Gehlsen"/>
    <n v="0"/>
    <n v="0"/>
    <n v="0"/>
    <n v="0"/>
    <x v="0"/>
    <n v="0"/>
    <x v="1"/>
    <n v="0"/>
    <n v="0"/>
    <n v="0"/>
    <n v="0"/>
    <n v="0"/>
    <n v="0"/>
    <n v="0"/>
    <n v="0"/>
  </r>
  <r>
    <s v="Id2200"/>
    <s v="Roche"/>
    <n v="0"/>
    <n v="0"/>
    <n v="0"/>
    <n v="0"/>
    <x v="0"/>
    <n v="0"/>
    <x v="1"/>
    <n v="0"/>
    <n v="0"/>
    <n v="0"/>
    <n v="0"/>
    <n v="0"/>
    <n v="0"/>
    <n v="0"/>
    <n v="0"/>
  </r>
  <r>
    <s v="Id2201"/>
    <s v="Hearn"/>
    <n v="0"/>
    <n v="0"/>
    <n v="0"/>
    <n v="0"/>
    <x v="0"/>
    <n v="0"/>
    <x v="1"/>
    <n v="0"/>
    <n v="0"/>
    <n v="0"/>
    <n v="0"/>
    <n v="0"/>
    <n v="0"/>
    <n v="0"/>
    <n v="0"/>
  </r>
  <r>
    <s v="Id2202"/>
    <s v="Dimson"/>
    <n v="0"/>
    <n v="0"/>
    <n v="0"/>
    <n v="0"/>
    <x v="0"/>
    <n v="0"/>
    <x v="1"/>
    <n v="0"/>
    <n v="0"/>
    <n v="0"/>
    <n v="0"/>
    <n v="0"/>
    <n v="0"/>
    <n v="0"/>
    <n v="0"/>
  </r>
  <r>
    <s v="Id2203"/>
    <s v="Slason"/>
    <n v="0"/>
    <n v="0"/>
    <n v="0"/>
    <n v="0"/>
    <x v="0"/>
    <n v="0"/>
    <x v="1"/>
    <n v="0"/>
    <n v="0"/>
    <n v="0"/>
    <n v="0"/>
    <n v="0"/>
    <n v="0"/>
    <n v="0"/>
    <n v="0"/>
  </r>
  <r>
    <s v="Id2204"/>
    <s v="Gibson"/>
    <n v="0"/>
    <n v="0"/>
    <n v="0"/>
    <n v="0"/>
    <x v="0"/>
    <n v="0"/>
    <x v="1"/>
    <n v="0"/>
    <n v="0"/>
    <n v="0"/>
    <n v="0"/>
    <n v="0"/>
    <n v="0"/>
    <n v="0"/>
    <n v="0"/>
  </r>
  <r>
    <s v="Id2205"/>
    <s v="Erdos"/>
    <n v="0"/>
    <n v="0"/>
    <n v="0"/>
    <n v="0"/>
    <x v="0"/>
    <n v="0"/>
    <x v="1"/>
    <n v="0"/>
    <n v="0"/>
    <n v="0"/>
    <n v="0"/>
    <n v="0"/>
    <n v="0"/>
    <n v="0"/>
    <n v="0"/>
  </r>
  <r>
    <s v="Id2206"/>
    <s v="Cushman"/>
    <n v="0"/>
    <n v="0"/>
    <n v="0"/>
    <n v="0"/>
    <x v="0"/>
    <n v="0"/>
    <x v="1"/>
    <n v="0"/>
    <n v="0"/>
    <n v="0"/>
    <n v="0"/>
    <n v="0"/>
    <n v="0"/>
    <n v="0"/>
    <n v="0"/>
  </r>
  <r>
    <s v="Id2207"/>
    <s v="Hammel"/>
    <n v="0"/>
    <n v="0"/>
    <n v="0"/>
    <n v="0"/>
    <x v="0"/>
    <n v="0"/>
    <x v="1"/>
    <n v="0"/>
    <n v="0"/>
    <n v="0"/>
    <n v="0"/>
    <n v="0"/>
    <n v="0"/>
    <n v="0"/>
    <n v="0"/>
  </r>
  <r>
    <s v="Id2208"/>
    <s v="Ytterstad"/>
    <n v="0"/>
    <n v="0"/>
    <n v="0"/>
    <n v="0"/>
    <x v="0"/>
    <n v="0"/>
    <x v="1"/>
    <n v="0"/>
    <n v="0"/>
    <n v="0"/>
    <n v="0"/>
    <n v="0"/>
    <n v="0"/>
    <n v="0"/>
    <n v="0"/>
  </r>
  <r>
    <s v="Id2209"/>
    <s v="Prince"/>
    <n v="0"/>
    <n v="0"/>
    <n v="0"/>
    <n v="0"/>
    <x v="0"/>
    <n v="0"/>
    <x v="1"/>
    <n v="0"/>
    <n v="0"/>
    <n v="0"/>
    <n v="0"/>
    <n v="0"/>
    <n v="0"/>
    <n v="0"/>
    <n v="0"/>
  </r>
  <r>
    <s v="Id2210"/>
    <s v="Freeman"/>
    <n v="0"/>
    <n v="0"/>
    <n v="0"/>
    <n v="0"/>
    <x v="0"/>
    <n v="0"/>
    <x v="1"/>
    <n v="0"/>
    <n v="0"/>
    <n v="0"/>
    <n v="0"/>
    <n v="0"/>
    <n v="0"/>
    <n v="0"/>
    <n v="0"/>
  </r>
  <r>
    <s v="Id2211"/>
    <s v="Petrulak"/>
    <n v="0"/>
    <n v="0"/>
    <n v="0"/>
    <n v="0"/>
    <x v="0"/>
    <n v="0"/>
    <x v="1"/>
    <n v="0"/>
    <n v="0"/>
    <n v="0"/>
    <n v="0"/>
    <n v="0"/>
    <n v="0"/>
    <n v="0"/>
    <n v="0"/>
  </r>
  <r>
    <s v="Id2212"/>
    <s v="Lloyd"/>
    <n v="0"/>
    <n v="0"/>
    <n v="0"/>
    <n v="0"/>
    <x v="0"/>
    <n v="0"/>
    <x v="1"/>
    <n v="0"/>
    <n v="0"/>
    <n v="0"/>
    <n v="0"/>
    <n v="0"/>
    <n v="0"/>
    <n v="0"/>
    <n v="0"/>
  </r>
  <r>
    <s v="Id2213"/>
    <s v="Zablocki"/>
    <n v="0"/>
    <n v="0"/>
    <n v="0"/>
    <n v="0"/>
    <x v="0"/>
    <n v="0"/>
    <x v="1"/>
    <n v="0"/>
    <n v="0"/>
    <n v="0"/>
    <n v="0"/>
    <n v="0"/>
    <n v="0"/>
    <n v="0"/>
    <n v="0"/>
  </r>
  <r>
    <s v="Id2214"/>
    <s v="Van Meter"/>
    <n v="0"/>
    <n v="0"/>
    <n v="0"/>
    <n v="0"/>
    <x v="0"/>
    <n v="0"/>
    <x v="1"/>
    <n v="0"/>
    <n v="0"/>
    <n v="0"/>
    <n v="0"/>
    <n v="0"/>
    <n v="0"/>
    <n v="0"/>
    <n v="0"/>
  </r>
  <r>
    <s v="Id2215"/>
    <s v="Babay"/>
    <n v="0"/>
    <n v="0"/>
    <n v="0"/>
    <n v="0"/>
    <x v="0"/>
    <n v="0"/>
    <x v="1"/>
    <n v="0"/>
    <n v="0"/>
    <n v="0"/>
    <n v="0"/>
    <n v="0"/>
    <n v="0"/>
    <n v="0"/>
    <n v="0"/>
  </r>
  <r>
    <s v="Id2216"/>
    <s v="Taylor"/>
    <n v="0"/>
    <n v="0"/>
    <n v="0"/>
    <n v="0"/>
    <x v="0"/>
    <n v="0"/>
    <x v="1"/>
    <n v="0"/>
    <n v="0"/>
    <n v="0"/>
    <n v="0"/>
    <n v="0"/>
    <n v="0"/>
    <n v="0"/>
    <n v="0"/>
  </r>
  <r>
    <s v="Id2217"/>
    <s v="Smith"/>
    <n v="0"/>
    <n v="0"/>
    <n v="0"/>
    <n v="0"/>
    <x v="0"/>
    <n v="0"/>
    <x v="1"/>
    <n v="0"/>
    <n v="0"/>
    <n v="0"/>
    <n v="0"/>
    <n v="0"/>
    <n v="0"/>
    <n v="0"/>
    <n v="0"/>
  </r>
  <r>
    <s v="Id2218"/>
    <s v="Moody"/>
    <n v="0"/>
    <n v="0"/>
    <n v="0"/>
    <n v="0"/>
    <x v="0"/>
    <n v="0"/>
    <x v="1"/>
    <n v="0"/>
    <n v="0"/>
    <n v="0"/>
    <n v="0"/>
    <n v="0"/>
    <n v="0"/>
    <n v="0"/>
    <n v="0"/>
  </r>
  <r>
    <s v="Id2219"/>
    <s v="Swierzbinski"/>
    <n v="0"/>
    <n v="0"/>
    <n v="0"/>
    <n v="0"/>
    <x v="0"/>
    <n v="0"/>
    <x v="1"/>
    <n v="0"/>
    <n v="0"/>
    <n v="0"/>
    <n v="0"/>
    <n v="0"/>
    <n v="0"/>
    <n v="0"/>
    <n v="0"/>
  </r>
  <r>
    <s v="Id2220"/>
    <s v="Schwartz"/>
    <n v="0"/>
    <n v="0"/>
    <n v="0"/>
    <n v="0"/>
    <x v="0"/>
    <n v="0"/>
    <x v="1"/>
    <n v="0"/>
    <n v="0"/>
    <n v="0"/>
    <n v="0"/>
    <n v="0"/>
    <n v="0"/>
    <n v="0"/>
    <n v="0"/>
  </r>
  <r>
    <s v="Id2221"/>
    <s v="Sanseverino"/>
    <n v="0"/>
    <n v="0"/>
    <n v="0"/>
    <n v="0"/>
    <x v="0"/>
    <n v="0"/>
    <x v="1"/>
    <n v="0"/>
    <n v="0"/>
    <n v="0"/>
    <n v="0"/>
    <n v="0"/>
    <n v="0"/>
    <n v="0"/>
    <n v="0"/>
  </r>
  <r>
    <s v="Id2222"/>
    <s v="Lawder"/>
    <n v="0"/>
    <n v="0"/>
    <n v="0"/>
    <n v="0"/>
    <x v="0"/>
    <n v="0"/>
    <x v="1"/>
    <n v="0"/>
    <n v="0"/>
    <n v="0"/>
    <n v="0"/>
    <n v="0"/>
    <n v="0"/>
    <n v="0"/>
    <n v="0"/>
  </r>
  <r>
    <s v="Id2223"/>
    <s v="Young"/>
    <n v="0"/>
    <n v="0"/>
    <n v="0"/>
    <n v="0"/>
    <x v="0"/>
    <n v="0"/>
    <x v="1"/>
    <n v="0"/>
    <n v="0"/>
    <n v="0"/>
    <n v="0"/>
    <n v="0"/>
    <n v="0"/>
    <n v="0"/>
    <n v="0"/>
  </r>
  <r>
    <s v="Id2224"/>
    <s v="Hoerner"/>
    <n v="0"/>
    <n v="0"/>
    <n v="0"/>
    <n v="0"/>
    <x v="0"/>
    <n v="0"/>
    <x v="1"/>
    <n v="0"/>
    <n v="0"/>
    <n v="0"/>
    <n v="0"/>
    <n v="0"/>
    <n v="0"/>
    <n v="0"/>
    <n v="0"/>
  </r>
  <r>
    <s v="Id2225"/>
    <s v="Benson"/>
    <n v="0"/>
    <n v="0"/>
    <n v="0"/>
    <n v="0"/>
    <x v="0"/>
    <n v="0"/>
    <x v="1"/>
    <n v="0"/>
    <n v="0"/>
    <n v="0"/>
    <n v="0"/>
    <n v="0"/>
    <n v="0"/>
    <n v="0"/>
    <n v="0"/>
  </r>
  <r>
    <s v="Id2226"/>
    <s v="Horton"/>
    <n v="0"/>
    <n v="0"/>
    <n v="0"/>
    <n v="0"/>
    <x v="0"/>
    <n v="0"/>
    <x v="1"/>
    <n v="0"/>
    <n v="0"/>
    <n v="0"/>
    <n v="0"/>
    <n v="0"/>
    <n v="0"/>
    <n v="0"/>
    <n v="0"/>
  </r>
  <r>
    <s v="Id2227"/>
    <s v="McGraw"/>
    <n v="0"/>
    <n v="0"/>
    <n v="0"/>
    <n v="0"/>
    <x v="0"/>
    <n v="0"/>
    <x v="1"/>
    <n v="0"/>
    <n v="0"/>
    <n v="0"/>
    <n v="0"/>
    <n v="0"/>
    <n v="0"/>
    <n v="0"/>
    <n v="0"/>
  </r>
  <r>
    <s v="Id2228"/>
    <s v="Beaulne"/>
    <n v="0"/>
    <n v="0"/>
    <n v="0"/>
    <n v="0"/>
    <x v="0"/>
    <n v="0"/>
    <x v="1"/>
    <n v="0"/>
    <n v="0"/>
    <n v="0"/>
    <n v="0"/>
    <n v="0"/>
    <n v="0"/>
    <n v="0"/>
    <n v="0"/>
  </r>
  <r>
    <s v="Id2229"/>
    <s v="Lunz"/>
    <n v="0"/>
    <n v="0"/>
    <n v="0"/>
    <n v="0"/>
    <x v="0"/>
    <n v="0"/>
    <x v="1"/>
    <n v="0"/>
    <n v="0"/>
    <n v="0"/>
    <n v="0"/>
    <n v="0"/>
    <n v="0"/>
    <n v="0"/>
    <n v="0"/>
  </r>
  <r>
    <s v="Id2230"/>
    <s v="Kyle"/>
    <n v="0"/>
    <n v="0"/>
    <n v="0"/>
    <n v="0"/>
    <x v="0"/>
    <n v="0"/>
    <x v="1"/>
    <n v="0"/>
    <n v="0"/>
    <n v="0"/>
    <n v="0"/>
    <n v="0"/>
    <n v="0"/>
    <n v="0"/>
    <n v="0"/>
  </r>
  <r>
    <s v="Id2231"/>
    <s v="Brackenwagen"/>
    <n v="0"/>
    <n v="0"/>
    <n v="0"/>
    <n v="0"/>
    <x v="0"/>
    <n v="0"/>
    <x v="1"/>
    <n v="0"/>
    <n v="0"/>
    <n v="0"/>
    <n v="0"/>
    <n v="0"/>
    <n v="0"/>
    <n v="0"/>
    <n v="0"/>
  </r>
  <r>
    <s v="Id2232"/>
    <s v="Schmitt"/>
    <n v="0"/>
    <n v="0"/>
    <n v="0"/>
    <n v="0"/>
    <x v="0"/>
    <n v="0"/>
    <x v="1"/>
    <n v="0"/>
    <n v="0"/>
    <n v="0"/>
    <n v="0"/>
    <n v="0"/>
    <n v="0"/>
    <n v="0"/>
    <n v="0"/>
  </r>
  <r>
    <s v="Id2233"/>
    <s v="Borden"/>
    <n v="0"/>
    <n v="0"/>
    <n v="0"/>
    <n v="0"/>
    <x v="0"/>
    <n v="0"/>
    <x v="1"/>
    <n v="0"/>
    <n v="0"/>
    <n v="0"/>
    <n v="0"/>
    <n v="0"/>
    <n v="0"/>
    <n v="0"/>
    <n v="0"/>
  </r>
  <r>
    <s v="Id2234"/>
    <s v="McLean"/>
    <n v="0"/>
    <n v="0"/>
    <n v="0"/>
    <n v="0"/>
    <x v="0"/>
    <n v="0"/>
    <x v="1"/>
    <n v="0"/>
    <n v="0"/>
    <n v="0"/>
    <n v="0"/>
    <n v="0"/>
    <n v="0"/>
    <n v="0"/>
    <n v="0"/>
  </r>
  <r>
    <s v="Id2235"/>
    <s v="Regan"/>
    <n v="0"/>
    <n v="0"/>
    <n v="0"/>
    <n v="0"/>
    <x v="0"/>
    <n v="0"/>
    <x v="1"/>
    <n v="0"/>
    <n v="0"/>
    <n v="0"/>
    <n v="0"/>
    <n v="0"/>
    <n v="0"/>
    <n v="0"/>
    <n v="0"/>
  </r>
  <r>
    <s v="Id2236"/>
    <s v="Koenis"/>
    <n v="0"/>
    <n v="0"/>
    <n v="0"/>
    <n v="0"/>
    <x v="0"/>
    <n v="0"/>
    <x v="1"/>
    <n v="0"/>
    <n v="0"/>
    <n v="0"/>
    <n v="0"/>
    <n v="0"/>
    <n v="0"/>
    <n v="0"/>
    <n v="0"/>
  </r>
  <r>
    <s v="Id2237"/>
    <s v="Kittaka"/>
    <n v="0"/>
    <n v="0"/>
    <n v="0"/>
    <n v="0"/>
    <x v="0"/>
    <n v="0"/>
    <x v="1"/>
    <n v="0"/>
    <n v="0"/>
    <n v="0"/>
    <n v="0"/>
    <n v="0"/>
    <n v="0"/>
    <n v="0"/>
    <n v="0"/>
  </r>
  <r>
    <s v="Id2238"/>
    <s v="Concannon"/>
    <n v="0"/>
    <n v="0"/>
    <n v="0"/>
    <n v="0"/>
    <x v="0"/>
    <n v="0"/>
    <x v="1"/>
    <n v="0"/>
    <n v="0"/>
    <n v="0"/>
    <n v="0"/>
    <n v="0"/>
    <n v="0"/>
    <n v="0"/>
    <n v="0"/>
  </r>
  <r>
    <s v="Id2239"/>
    <s v="Johnson"/>
    <n v="0"/>
    <n v="0"/>
    <n v="0"/>
    <n v="0"/>
    <x v="0"/>
    <n v="0"/>
    <x v="1"/>
    <n v="0"/>
    <n v="0"/>
    <n v="0"/>
    <n v="0"/>
    <n v="0"/>
    <n v="0"/>
    <n v="0"/>
    <n v="0"/>
  </r>
  <r>
    <s v="Id2240"/>
    <s v="Schultz"/>
    <n v="0"/>
    <n v="0"/>
    <n v="0"/>
    <n v="0"/>
    <x v="0"/>
    <n v="0"/>
    <x v="1"/>
    <n v="0"/>
    <n v="0"/>
    <n v="0"/>
    <n v="0"/>
    <n v="0"/>
    <n v="0"/>
    <n v="0"/>
    <n v="0"/>
  </r>
  <r>
    <s v="Id2241"/>
    <s v="Brannigan"/>
    <n v="0"/>
    <n v="0"/>
    <n v="0"/>
    <n v="0"/>
    <x v="0"/>
    <n v="0"/>
    <x v="1"/>
    <n v="0"/>
    <n v="0"/>
    <n v="0"/>
    <n v="0"/>
    <n v="0"/>
    <n v="0"/>
    <n v="0"/>
    <n v="0"/>
  </r>
  <r>
    <s v="Id2242"/>
    <s v="Cavallo"/>
    <n v="0"/>
    <n v="0"/>
    <n v="0"/>
    <n v="0"/>
    <x v="0"/>
    <n v="0"/>
    <x v="1"/>
    <n v="0"/>
    <n v="0"/>
    <n v="0"/>
    <n v="0"/>
    <n v="0"/>
    <n v="0"/>
    <n v="0"/>
    <n v="0"/>
  </r>
  <r>
    <s v="Id2243"/>
    <s v="Chang"/>
    <n v="0"/>
    <n v="0"/>
    <n v="0"/>
    <n v="0"/>
    <x v="0"/>
    <n v="0"/>
    <x v="1"/>
    <n v="0"/>
    <n v="0"/>
    <n v="0"/>
    <n v="0"/>
    <n v="0"/>
    <n v="0"/>
    <n v="0"/>
    <n v="0"/>
  </r>
  <r>
    <s v="Id2244"/>
    <s v="Axelrod"/>
    <n v="0"/>
    <n v="0"/>
    <n v="0"/>
    <n v="0"/>
    <x v="0"/>
    <n v="0"/>
    <x v="1"/>
    <n v="0"/>
    <n v="0"/>
    <n v="0"/>
    <n v="0"/>
    <n v="0"/>
    <n v="0"/>
    <n v="0"/>
    <n v="0"/>
  </r>
  <r>
    <s v="Id2245"/>
    <s v="Davenport"/>
    <n v="0"/>
    <n v="0"/>
    <n v="0"/>
    <n v="0"/>
    <x v="0"/>
    <n v="0"/>
    <x v="1"/>
    <n v="0"/>
    <n v="0"/>
    <n v="0"/>
    <n v="0"/>
    <n v="0"/>
    <n v="0"/>
    <n v="0"/>
    <n v="0"/>
  </r>
  <r>
    <s v="Id2246"/>
    <s v="Roberge"/>
    <n v="0"/>
    <n v="0"/>
    <n v="0"/>
    <n v="0"/>
    <x v="0"/>
    <n v="0"/>
    <x v="1"/>
    <n v="0"/>
    <n v="0"/>
    <n v="0"/>
    <n v="0"/>
    <n v="0"/>
    <n v="0"/>
    <n v="0"/>
    <n v="0"/>
  </r>
  <r>
    <s v="Id2247"/>
    <s v="Schmidt"/>
    <n v="0"/>
    <n v="0"/>
    <n v="0"/>
    <n v="0"/>
    <x v="0"/>
    <n v="0"/>
    <x v="1"/>
    <n v="0"/>
    <n v="0"/>
    <n v="0"/>
    <n v="0"/>
    <n v="0"/>
    <n v="0"/>
    <n v="0"/>
    <n v="0"/>
  </r>
  <r>
    <s v="Id2248"/>
    <s v="Kosters"/>
    <n v="0"/>
    <n v="0"/>
    <n v="0"/>
    <n v="0"/>
    <x v="0"/>
    <n v="0"/>
    <x v="1"/>
    <n v="0"/>
    <n v="0"/>
    <n v="0"/>
    <n v="0"/>
    <n v="0"/>
    <n v="0"/>
    <n v="0"/>
    <n v="0"/>
  </r>
  <r>
    <s v="Id2249"/>
    <s v="Dykes"/>
    <n v="0"/>
    <n v="0"/>
    <n v="0"/>
    <n v="0"/>
    <x v="0"/>
    <n v="0"/>
    <x v="1"/>
    <n v="0"/>
    <n v="0"/>
    <n v="0"/>
    <n v="0"/>
    <n v="0"/>
    <n v="0"/>
    <n v="0"/>
    <n v="0"/>
  </r>
  <r>
    <s v="Id2250"/>
    <s v="Velan"/>
    <n v="0"/>
    <n v="0"/>
    <n v="0"/>
    <n v="0"/>
    <x v="0"/>
    <n v="0"/>
    <x v="1"/>
    <n v="0"/>
    <n v="0"/>
    <n v="0"/>
    <n v="0"/>
    <n v="0"/>
    <n v="0"/>
    <n v="0"/>
    <n v="0"/>
  </r>
  <r>
    <s v="Id2251"/>
    <s v="Goolik"/>
    <n v="0"/>
    <n v="0"/>
    <n v="0"/>
    <n v="0"/>
    <x v="0"/>
    <n v="0"/>
    <x v="1"/>
    <n v="0"/>
    <n v="0"/>
    <n v="0"/>
    <n v="0"/>
    <n v="0"/>
    <n v="0"/>
    <n v="0"/>
    <n v="0"/>
  </r>
  <r>
    <s v="Id2252"/>
    <s v="Bain"/>
    <n v="0"/>
    <n v="0"/>
    <n v="0"/>
    <n v="0"/>
    <x v="0"/>
    <n v="0"/>
    <x v="1"/>
    <n v="0"/>
    <n v="0"/>
    <n v="0"/>
    <n v="0"/>
    <n v="0"/>
    <n v="0"/>
    <n v="0"/>
    <n v="0"/>
  </r>
  <r>
    <s v="Id2253"/>
    <s v="Wieck"/>
    <n v="0"/>
    <n v="0"/>
    <n v="0"/>
    <n v="0"/>
    <x v="0"/>
    <n v="0"/>
    <x v="1"/>
    <n v="0"/>
    <n v="0"/>
    <n v="0"/>
    <n v="0"/>
    <n v="0"/>
    <n v="0"/>
    <n v="0"/>
    <n v="0"/>
  </r>
  <r>
    <s v="Id2254"/>
    <s v="Friel"/>
    <n v="0"/>
    <n v="0"/>
    <n v="0"/>
    <n v="0"/>
    <x v="0"/>
    <n v="0"/>
    <x v="1"/>
    <n v="0"/>
    <n v="0"/>
    <n v="0"/>
    <n v="0"/>
    <n v="0"/>
    <n v="0"/>
    <n v="0"/>
    <n v="0"/>
  </r>
  <r>
    <s v="Id2255"/>
    <s v="Santandreu"/>
    <n v="0"/>
    <n v="0"/>
    <n v="0"/>
    <n v="0"/>
    <x v="0"/>
    <n v="0"/>
    <x v="1"/>
    <n v="0"/>
    <n v="0"/>
    <n v="0"/>
    <n v="0"/>
    <n v="0"/>
    <n v="0"/>
    <n v="0"/>
    <n v="0"/>
  </r>
  <r>
    <s v="Id2256"/>
    <s v="Johnson"/>
    <n v="0"/>
    <n v="0"/>
    <n v="0"/>
    <n v="0"/>
    <x v="0"/>
    <n v="0"/>
    <x v="1"/>
    <n v="0"/>
    <n v="0"/>
    <n v="0"/>
    <n v="0"/>
    <n v="0"/>
    <n v="0"/>
    <n v="0"/>
    <n v="0"/>
  </r>
  <r>
    <s v="Id2257"/>
    <s v="Gerber"/>
    <n v="0"/>
    <n v="0"/>
    <n v="0"/>
    <n v="0"/>
    <x v="0"/>
    <n v="0"/>
    <x v="1"/>
    <n v="0"/>
    <n v="0"/>
    <n v="0"/>
    <n v="0"/>
    <n v="0"/>
    <n v="0"/>
    <n v="0"/>
    <n v="0"/>
  </r>
  <r>
    <s v="Id2258"/>
    <s v="Benadum"/>
    <n v="0"/>
    <n v="0"/>
    <n v="0"/>
    <n v="0"/>
    <x v="0"/>
    <n v="0"/>
    <x v="1"/>
    <n v="0"/>
    <n v="0"/>
    <n v="0"/>
    <n v="0"/>
    <n v="0"/>
    <n v="0"/>
    <n v="0"/>
    <n v="0"/>
  </r>
  <r>
    <s v="Id2259"/>
    <s v="Ragazzini"/>
    <n v="0"/>
    <n v="0"/>
    <n v="0"/>
    <n v="0"/>
    <x v="0"/>
    <n v="0"/>
    <x v="1"/>
    <n v="0"/>
    <n v="0"/>
    <n v="0"/>
    <n v="0"/>
    <n v="0"/>
    <n v="0"/>
    <n v="0"/>
    <n v="0"/>
  </r>
  <r>
    <s v="Id2260"/>
    <s v="Kessinger"/>
    <n v="0"/>
    <n v="0"/>
    <n v="0"/>
    <n v="0"/>
    <x v="0"/>
    <n v="0"/>
    <x v="1"/>
    <n v="0"/>
    <n v="0"/>
    <n v="0"/>
    <n v="0"/>
    <n v="0"/>
    <n v="0"/>
    <n v="0"/>
    <n v="0"/>
  </r>
  <r>
    <s v="Id2261"/>
    <s v="Bezgin"/>
    <n v="0"/>
    <n v="0"/>
    <n v="0"/>
    <n v="0"/>
    <x v="0"/>
    <n v="0"/>
    <x v="1"/>
    <n v="0"/>
    <n v="0"/>
    <n v="0"/>
    <n v="0"/>
    <n v="0"/>
    <n v="0"/>
    <n v="0"/>
    <n v="0"/>
  </r>
  <r>
    <s v="Id2262"/>
    <s v="Woldesilassie"/>
    <n v="0"/>
    <n v="0"/>
    <n v="0"/>
    <n v="0"/>
    <x v="0"/>
    <n v="0"/>
    <x v="1"/>
    <n v="0"/>
    <n v="0"/>
    <n v="0"/>
    <n v="0"/>
    <n v="0"/>
    <n v="0"/>
    <n v="0"/>
    <n v="0"/>
  </r>
  <r>
    <s v="Id2263"/>
    <s v="Ruiz Herrero"/>
    <n v="0"/>
    <n v="0"/>
    <n v="0"/>
    <n v="0"/>
    <x v="0"/>
    <n v="0"/>
    <x v="1"/>
    <n v="0"/>
    <n v="0"/>
    <n v="0"/>
    <n v="0"/>
    <n v="0"/>
    <n v="0"/>
    <n v="0"/>
    <n v="0"/>
  </r>
  <r>
    <s v="Id2264"/>
    <s v="Bin Alias"/>
    <n v="0"/>
    <n v="0"/>
    <n v="0"/>
    <n v="0"/>
    <x v="0"/>
    <n v="0"/>
    <x v="1"/>
    <n v="0"/>
    <n v="0"/>
    <n v="0"/>
    <n v="0"/>
    <n v="0"/>
    <n v="0"/>
    <n v="0"/>
    <n v="0"/>
  </r>
  <r>
    <s v="Id2265"/>
    <s v="Fischer-Daly"/>
    <n v="0"/>
    <n v="0"/>
    <n v="0"/>
    <n v="0"/>
    <x v="0"/>
    <n v="0"/>
    <x v="1"/>
    <n v="0"/>
    <n v="0"/>
    <n v="0"/>
    <n v="0"/>
    <n v="0"/>
    <n v="0"/>
    <n v="0"/>
    <n v="0"/>
  </r>
  <r>
    <s v="Id2266"/>
    <s v="Pulliam"/>
    <n v="0"/>
    <n v="0"/>
    <n v="0"/>
    <n v="0"/>
    <x v="0"/>
    <n v="0"/>
    <x v="1"/>
    <n v="0"/>
    <n v="0"/>
    <n v="0"/>
    <n v="0"/>
    <n v="0"/>
    <n v="0"/>
    <n v="0"/>
    <n v="0"/>
  </r>
  <r>
    <s v="Id2267"/>
    <s v="Guisinger"/>
    <n v="0"/>
    <n v="0"/>
    <n v="0"/>
    <n v="0"/>
    <x v="0"/>
    <n v="0"/>
    <x v="1"/>
    <n v="0"/>
    <n v="0"/>
    <n v="0"/>
    <n v="0"/>
    <n v="0"/>
    <n v="0"/>
    <n v="0"/>
    <n v="0"/>
  </r>
  <r>
    <s v="Id2268"/>
    <s v="Arnerich"/>
    <n v="0"/>
    <n v="0"/>
    <n v="0"/>
    <n v="0"/>
    <x v="0"/>
    <n v="0"/>
    <x v="1"/>
    <n v="0"/>
    <n v="0"/>
    <n v="0"/>
    <n v="0"/>
    <n v="0"/>
    <n v="0"/>
    <n v="0"/>
    <n v="0"/>
  </r>
  <r>
    <s v="Id2269"/>
    <s v="Lynch"/>
    <n v="0"/>
    <n v="0"/>
    <n v="0"/>
    <n v="0"/>
    <x v="0"/>
    <n v="0"/>
    <x v="1"/>
    <n v="0"/>
    <n v="0"/>
    <n v="0"/>
    <n v="0"/>
    <n v="0"/>
    <n v="0"/>
    <n v="0"/>
    <n v="0"/>
  </r>
  <r>
    <s v="Id2270"/>
    <s v="Reilly"/>
    <n v="0"/>
    <n v="0"/>
    <n v="0"/>
    <n v="0"/>
    <x v="0"/>
    <n v="0"/>
    <x v="1"/>
    <n v="0"/>
    <n v="0"/>
    <n v="0"/>
    <n v="0"/>
    <n v="0"/>
    <n v="0"/>
    <n v="0"/>
    <n v="0"/>
  </r>
  <r>
    <s v="Id2271"/>
    <s v="Nolette"/>
    <n v="0"/>
    <n v="0"/>
    <n v="0"/>
    <n v="0"/>
    <x v="0"/>
    <n v="0"/>
    <x v="1"/>
    <n v="0"/>
    <n v="0"/>
    <n v="0"/>
    <n v="0"/>
    <n v="0"/>
    <n v="0"/>
    <n v="0"/>
    <n v="0"/>
  </r>
  <r>
    <s v="Id2272"/>
    <s v="Chabrier"/>
    <n v="0"/>
    <n v="0"/>
    <n v="0"/>
    <n v="0"/>
    <x v="0"/>
    <n v="0"/>
    <x v="1"/>
    <n v="0"/>
    <n v="0"/>
    <n v="0"/>
    <n v="0"/>
    <n v="0"/>
    <n v="0"/>
    <n v="0"/>
    <n v="0"/>
  </r>
  <r>
    <s v="Id2273"/>
    <s v="Lee"/>
    <n v="0"/>
    <n v="0"/>
    <n v="0"/>
    <n v="0"/>
    <x v="0"/>
    <n v="0"/>
    <x v="1"/>
    <n v="0"/>
    <n v="0"/>
    <n v="0"/>
    <n v="0"/>
    <n v="0"/>
    <n v="0"/>
    <n v="0"/>
    <n v="0"/>
  </r>
  <r>
    <s v="Id2274"/>
    <s v="Knotts"/>
    <n v="0"/>
    <n v="0"/>
    <n v="0"/>
    <n v="0"/>
    <x v="0"/>
    <n v="0"/>
    <x v="1"/>
    <n v="0"/>
    <n v="0"/>
    <n v="0"/>
    <n v="0"/>
    <n v="0"/>
    <n v="0"/>
    <n v="0"/>
    <n v="0"/>
  </r>
  <r>
    <s v="Id2275"/>
    <s v="Pultorak"/>
    <n v="0"/>
    <n v="0"/>
    <n v="0"/>
    <n v="0"/>
    <x v="0"/>
    <n v="0"/>
    <x v="1"/>
    <n v="0"/>
    <n v="0"/>
    <n v="0"/>
    <n v="0"/>
    <n v="0"/>
    <n v="0"/>
    <n v="0"/>
    <n v="0"/>
  </r>
  <r>
    <s v="Id2276"/>
    <s v="Maxon"/>
    <n v="0"/>
    <n v="0"/>
    <n v="0"/>
    <n v="0"/>
    <x v="0"/>
    <n v="0"/>
    <x v="1"/>
    <n v="0"/>
    <n v="0"/>
    <n v="0"/>
    <n v="0"/>
    <n v="0"/>
    <n v="0"/>
    <n v="0"/>
    <n v="0"/>
  </r>
  <r>
    <s v="Id2277"/>
    <s v="Kraai"/>
    <n v="0"/>
    <n v="0"/>
    <n v="0"/>
    <n v="0"/>
    <x v="0"/>
    <n v="0"/>
    <x v="1"/>
    <n v="0"/>
    <n v="0"/>
    <n v="0"/>
    <n v="0"/>
    <n v="0"/>
    <n v="0"/>
    <n v="0"/>
    <n v="0"/>
  </r>
  <r>
    <s v="Id2278"/>
    <s v="Larosa"/>
    <n v="0"/>
    <n v="0"/>
    <n v="0"/>
    <n v="0"/>
    <x v="0"/>
    <n v="0"/>
    <x v="1"/>
    <n v="0"/>
    <n v="0"/>
    <n v="0"/>
    <n v="0"/>
    <n v="0"/>
    <n v="0"/>
    <n v="0"/>
    <n v="0"/>
  </r>
  <r>
    <s v="Id2279"/>
    <s v="King"/>
    <n v="0"/>
    <n v="0"/>
    <n v="0"/>
    <n v="0"/>
    <x v="0"/>
    <n v="0"/>
    <x v="1"/>
    <n v="0"/>
    <n v="0"/>
    <n v="0"/>
    <n v="0"/>
    <n v="0"/>
    <n v="0"/>
    <n v="0"/>
    <n v="0"/>
  </r>
  <r>
    <s v="Id2280"/>
    <s v="Haney"/>
    <n v="0"/>
    <n v="0"/>
    <n v="0"/>
    <n v="0"/>
    <x v="0"/>
    <n v="0"/>
    <x v="1"/>
    <n v="0"/>
    <n v="0"/>
    <n v="0"/>
    <n v="0"/>
    <n v="0"/>
    <n v="0"/>
    <n v="0"/>
    <n v="0"/>
  </r>
  <r>
    <s v="Id2281"/>
    <s v="Boulay"/>
    <n v="0"/>
    <n v="0"/>
    <n v="0"/>
    <n v="0"/>
    <x v="0"/>
    <n v="0"/>
    <x v="1"/>
    <n v="0"/>
    <n v="0"/>
    <n v="0"/>
    <n v="0"/>
    <n v="0"/>
    <n v="0"/>
    <n v="0"/>
    <n v="0"/>
  </r>
  <r>
    <s v="Id2282"/>
    <s v="Peters"/>
    <n v="0"/>
    <n v="0"/>
    <n v="0"/>
    <n v="0"/>
    <x v="0"/>
    <n v="0"/>
    <x v="1"/>
    <n v="0"/>
    <n v="0"/>
    <n v="0"/>
    <n v="0"/>
    <n v="0"/>
    <n v="0"/>
    <n v="0"/>
    <n v="0"/>
  </r>
  <r>
    <s v="Id2283"/>
    <s v="Luy"/>
    <n v="0"/>
    <n v="0"/>
    <n v="0"/>
    <n v="0"/>
    <x v="0"/>
    <n v="0"/>
    <x v="1"/>
    <n v="0"/>
    <n v="0"/>
    <n v="0"/>
    <n v="0"/>
    <n v="0"/>
    <n v="0"/>
    <n v="0"/>
    <n v="0"/>
  </r>
  <r>
    <s v="Id2284"/>
    <s v="Fava"/>
    <n v="0"/>
    <n v="0"/>
    <n v="0"/>
    <n v="0"/>
    <x v="0"/>
    <n v="0"/>
    <x v="1"/>
    <n v="0"/>
    <n v="0"/>
    <n v="0"/>
    <n v="0"/>
    <n v="0"/>
    <n v="0"/>
    <n v="0"/>
    <n v="0"/>
  </r>
  <r>
    <s v="Id2285"/>
    <s v="Montoya"/>
    <n v="0"/>
    <n v="0"/>
    <n v="0"/>
    <n v="0"/>
    <x v="0"/>
    <n v="0"/>
    <x v="1"/>
    <n v="0"/>
    <n v="0"/>
    <n v="0"/>
    <n v="0"/>
    <n v="0"/>
    <n v="0"/>
    <n v="0"/>
    <n v="0"/>
  </r>
  <r>
    <s v="Id2286"/>
    <s v="Bain"/>
    <n v="0"/>
    <n v="0"/>
    <n v="0"/>
    <n v="0"/>
    <x v="0"/>
    <n v="0"/>
    <x v="1"/>
    <n v="0"/>
    <n v="0"/>
    <n v="0"/>
    <n v="0"/>
    <n v="0"/>
    <n v="0"/>
    <n v="0"/>
    <n v="0"/>
  </r>
  <r>
    <s v="Id2287"/>
    <s v="Albertson"/>
    <n v="0"/>
    <n v="0"/>
    <n v="0"/>
    <n v="0"/>
    <x v="0"/>
    <n v="0"/>
    <x v="1"/>
    <n v="0"/>
    <n v="0"/>
    <n v="0"/>
    <n v="0"/>
    <n v="0"/>
    <n v="0"/>
    <n v="0"/>
    <n v="0"/>
  </r>
  <r>
    <s v="Id2288"/>
    <s v="Barger"/>
    <n v="0"/>
    <n v="0"/>
    <n v="0"/>
    <n v="0"/>
    <x v="0"/>
    <n v="0"/>
    <x v="1"/>
    <n v="0"/>
    <n v="0"/>
    <n v="0"/>
    <n v="0"/>
    <n v="0"/>
    <n v="0"/>
    <n v="0"/>
    <n v="0"/>
  </r>
  <r>
    <s v="Id2289"/>
    <s v="Fraioli"/>
    <n v="0"/>
    <n v="0"/>
    <n v="0"/>
    <n v="0"/>
    <x v="0"/>
    <n v="0"/>
    <x v="1"/>
    <n v="0"/>
    <n v="0"/>
    <n v="0"/>
    <n v="0"/>
    <n v="0"/>
    <n v="0"/>
    <n v="0"/>
    <n v="0"/>
  </r>
  <r>
    <s v="Id2290"/>
    <s v="April"/>
    <n v="0"/>
    <n v="0"/>
    <n v="0"/>
    <n v="0"/>
    <x v="0"/>
    <n v="0"/>
    <x v="1"/>
    <n v="0"/>
    <n v="0"/>
    <n v="0"/>
    <n v="0"/>
    <n v="0"/>
    <n v="0"/>
    <n v="0"/>
    <n v="0"/>
  </r>
  <r>
    <s v="Id2291"/>
    <s v="King"/>
    <n v="0"/>
    <n v="0"/>
    <n v="0"/>
    <n v="0"/>
    <x v="0"/>
    <n v="0"/>
    <x v="1"/>
    <n v="0"/>
    <n v="0"/>
    <n v="0"/>
    <n v="0"/>
    <n v="0"/>
    <n v="0"/>
    <n v="0"/>
    <n v="0"/>
  </r>
  <r>
    <s v="Id2292"/>
    <s v="Talhelm"/>
    <n v="0"/>
    <n v="0"/>
    <n v="0"/>
    <n v="0"/>
    <x v="0"/>
    <n v="0"/>
    <x v="1"/>
    <n v="0"/>
    <n v="0"/>
    <n v="0"/>
    <n v="0"/>
    <n v="0"/>
    <n v="0"/>
    <n v="0"/>
    <n v="0"/>
  </r>
  <r>
    <s v="Id2293"/>
    <s v="Regnier"/>
    <n v="0"/>
    <n v="0"/>
    <n v="0"/>
    <n v="0"/>
    <x v="0"/>
    <n v="0"/>
    <x v="1"/>
    <n v="0"/>
    <n v="0"/>
    <n v="0"/>
    <n v="0"/>
    <n v="0"/>
    <n v="0"/>
    <n v="0"/>
    <n v="0"/>
  </r>
  <r>
    <s v="Id2294"/>
    <s v="Treece"/>
    <n v="0"/>
    <n v="0"/>
    <n v="0"/>
    <n v="0"/>
    <x v="0"/>
    <n v="0"/>
    <x v="1"/>
    <n v="0"/>
    <n v="0"/>
    <n v="0"/>
    <n v="0"/>
    <n v="0"/>
    <n v="0"/>
    <n v="0"/>
    <n v="0"/>
  </r>
  <r>
    <s v="Id2295"/>
    <s v="Beisel"/>
    <n v="0"/>
    <n v="0"/>
    <n v="0"/>
    <n v="0"/>
    <x v="0"/>
    <n v="0"/>
    <x v="1"/>
    <n v="0"/>
    <n v="0"/>
    <n v="0"/>
    <n v="0"/>
    <n v="0"/>
    <n v="0"/>
    <n v="0"/>
    <n v="0"/>
  </r>
  <r>
    <s v="Id2296"/>
    <s v="Enke"/>
    <n v="0"/>
    <n v="0"/>
    <n v="0"/>
    <n v="0"/>
    <x v="0"/>
    <n v="0"/>
    <x v="1"/>
    <n v="0"/>
    <n v="0"/>
    <n v="0"/>
    <n v="0"/>
    <n v="0"/>
    <n v="0"/>
    <n v="0"/>
    <n v="0"/>
  </r>
  <r>
    <s v="Id2297"/>
    <s v="Ruiz-Tagle Barros"/>
    <n v="0"/>
    <n v="0"/>
    <n v="0"/>
    <n v="0"/>
    <x v="0"/>
    <n v="0"/>
    <x v="1"/>
    <n v="0"/>
    <n v="0"/>
    <n v="0"/>
    <n v="0"/>
    <n v="0"/>
    <n v="0"/>
    <n v="0"/>
    <n v="0"/>
  </r>
  <r>
    <s v="Id2298"/>
    <s v="Ferrell"/>
    <n v="0"/>
    <n v="0"/>
    <n v="0"/>
    <n v="0"/>
    <x v="0"/>
    <n v="0"/>
    <x v="1"/>
    <n v="0"/>
    <n v="0"/>
    <n v="0"/>
    <n v="0"/>
    <n v="0"/>
    <n v="0"/>
    <n v="0"/>
    <n v="0"/>
  </r>
  <r>
    <s v="Id2299"/>
    <s v="Gates"/>
    <n v="0"/>
    <n v="0"/>
    <n v="0"/>
    <n v="0"/>
    <x v="0"/>
    <n v="0"/>
    <x v="1"/>
    <n v="0"/>
    <n v="0"/>
    <n v="0"/>
    <n v="0"/>
    <n v="0"/>
    <n v="0"/>
    <n v="0"/>
    <n v="0"/>
  </r>
  <r>
    <s v="Id2300"/>
    <s v="Jeffers"/>
    <n v="0"/>
    <n v="0"/>
    <n v="0"/>
    <n v="0"/>
    <x v="0"/>
    <n v="0"/>
    <x v="1"/>
    <n v="0"/>
    <n v="0"/>
    <n v="0"/>
    <n v="0"/>
    <n v="0"/>
    <n v="0"/>
    <n v="0"/>
    <n v="0"/>
  </r>
  <r>
    <s v="Id2301"/>
    <s v="Sulhanek"/>
    <n v="0"/>
    <n v="0"/>
    <n v="0"/>
    <n v="0"/>
    <x v="0"/>
    <n v="0"/>
    <x v="1"/>
    <n v="0"/>
    <n v="0"/>
    <n v="0"/>
    <n v="0"/>
    <n v="0"/>
    <n v="0"/>
    <n v="0"/>
    <n v="0"/>
  </r>
  <r>
    <s v="Id2302"/>
    <s v="Ozahowski"/>
    <n v="0"/>
    <n v="0"/>
    <n v="0"/>
    <n v="0"/>
    <x v="0"/>
    <n v="0"/>
    <x v="1"/>
    <n v="0"/>
    <n v="0"/>
    <n v="0"/>
    <n v="0"/>
    <n v="0"/>
    <n v="0"/>
    <n v="0"/>
    <n v="0"/>
  </r>
  <r>
    <s v="Id2303"/>
    <s v="Caron"/>
    <n v="0"/>
    <n v="0"/>
    <n v="0"/>
    <n v="0"/>
    <x v="0"/>
    <n v="0"/>
    <x v="1"/>
    <n v="0"/>
    <n v="0"/>
    <n v="0"/>
    <n v="0"/>
    <n v="0"/>
    <n v="0"/>
    <n v="0"/>
    <n v="0"/>
  </r>
  <r>
    <s v="Id2304"/>
    <s v="Fullarton"/>
    <n v="0"/>
    <n v="0"/>
    <n v="0"/>
    <n v="0"/>
    <x v="0"/>
    <n v="0"/>
    <x v="1"/>
    <n v="0"/>
    <n v="0"/>
    <n v="0"/>
    <n v="0"/>
    <n v="0"/>
    <n v="0"/>
    <n v="0"/>
    <n v="0"/>
  </r>
  <r>
    <s v="Id2305"/>
    <s v="Lindgren"/>
    <n v="0"/>
    <n v="0"/>
    <n v="0"/>
    <n v="0"/>
    <x v="0"/>
    <n v="0"/>
    <x v="1"/>
    <n v="0"/>
    <n v="0"/>
    <n v="0"/>
    <n v="0"/>
    <n v="0"/>
    <n v="0"/>
    <n v="0"/>
    <n v="0"/>
  </r>
  <r>
    <s v="Id2306"/>
    <s v="Akiha"/>
    <n v="0"/>
    <n v="0"/>
    <n v="0"/>
    <n v="0"/>
    <x v="0"/>
    <n v="0"/>
    <x v="1"/>
    <n v="0"/>
    <n v="0"/>
    <n v="0"/>
    <n v="0"/>
    <n v="0"/>
    <n v="0"/>
    <n v="0"/>
    <n v="0"/>
  </r>
  <r>
    <s v="Id2307"/>
    <s v="Sweny"/>
    <n v="0"/>
    <n v="0"/>
    <n v="0"/>
    <n v="0"/>
    <x v="0"/>
    <n v="0"/>
    <x v="1"/>
    <n v="0"/>
    <n v="0"/>
    <n v="0"/>
    <n v="0"/>
    <n v="0"/>
    <n v="0"/>
    <n v="0"/>
    <n v="0"/>
  </r>
  <r>
    <s v="Id2308"/>
    <s v="Tobin"/>
    <n v="0"/>
    <n v="0"/>
    <n v="0"/>
    <n v="0"/>
    <x v="0"/>
    <n v="0"/>
    <x v="1"/>
    <n v="0"/>
    <n v="0"/>
    <n v="0"/>
    <n v="0"/>
    <n v="0"/>
    <n v="0"/>
    <n v="0"/>
    <n v="0"/>
  </r>
  <r>
    <s v="Id2309"/>
    <s v="Pedersen"/>
    <n v="0"/>
    <n v="0"/>
    <n v="0"/>
    <n v="0"/>
    <x v="0"/>
    <n v="0"/>
    <x v="1"/>
    <n v="0"/>
    <n v="0"/>
    <n v="0"/>
    <n v="0"/>
    <n v="0"/>
    <n v="0"/>
    <n v="0"/>
    <n v="0"/>
  </r>
  <r>
    <s v="Id2310"/>
    <s v="Lynch"/>
    <n v="0"/>
    <n v="0"/>
    <n v="0"/>
    <n v="0"/>
    <x v="0"/>
    <n v="0"/>
    <x v="1"/>
    <n v="0"/>
    <n v="0"/>
    <n v="0"/>
    <n v="0"/>
    <n v="0"/>
    <n v="0"/>
    <n v="0"/>
    <n v="0"/>
  </r>
  <r>
    <s v="Id2311"/>
    <s v="Keys"/>
    <n v="0"/>
    <n v="0"/>
    <n v="0"/>
    <n v="0"/>
    <x v="0"/>
    <n v="0"/>
    <x v="1"/>
    <n v="0"/>
    <n v="0"/>
    <n v="0"/>
    <n v="0"/>
    <n v="0"/>
    <n v="0"/>
    <n v="0"/>
    <n v="0"/>
  </r>
  <r>
    <s v="Id2312"/>
    <s v="Wilbur"/>
    <n v="0"/>
    <n v="0"/>
    <n v="0"/>
    <n v="0"/>
    <x v="0"/>
    <n v="0"/>
    <x v="1"/>
    <n v="0"/>
    <n v="0"/>
    <n v="0"/>
    <n v="0"/>
    <n v="0"/>
    <n v="0"/>
    <n v="0"/>
    <n v="0"/>
  </r>
  <r>
    <s v="Id2313"/>
    <s v="Ditota"/>
    <n v="0"/>
    <n v="0"/>
    <n v="0"/>
    <n v="0"/>
    <x v="0"/>
    <n v="0"/>
    <x v="1"/>
    <n v="0"/>
    <n v="0"/>
    <n v="0"/>
    <n v="0"/>
    <n v="0"/>
    <n v="0"/>
    <n v="0"/>
    <n v="0"/>
  </r>
  <r>
    <s v="Id2314"/>
    <s v="Horbol"/>
    <n v="0"/>
    <n v="0"/>
    <n v="0"/>
    <n v="0"/>
    <x v="0"/>
    <n v="0"/>
    <x v="1"/>
    <n v="0"/>
    <n v="0"/>
    <n v="0"/>
    <n v="0"/>
    <n v="0"/>
    <n v="0"/>
    <n v="0"/>
    <n v="0"/>
  </r>
  <r>
    <s v="Id2315"/>
    <s v="O'Rourke"/>
    <n v="0"/>
    <n v="0"/>
    <n v="0"/>
    <n v="0"/>
    <x v="0"/>
    <n v="0"/>
    <x v="1"/>
    <n v="0"/>
    <n v="0"/>
    <n v="0"/>
    <n v="0"/>
    <n v="0"/>
    <n v="0"/>
    <n v="0"/>
    <n v="0"/>
  </r>
  <r>
    <s v="Id2316"/>
    <s v="Williams"/>
    <n v="0"/>
    <n v="0"/>
    <n v="0"/>
    <n v="0"/>
    <x v="0"/>
    <n v="0"/>
    <x v="1"/>
    <n v="0"/>
    <n v="0"/>
    <n v="0"/>
    <n v="0"/>
    <n v="0"/>
    <n v="0"/>
    <n v="0"/>
    <n v="0"/>
  </r>
  <r>
    <s v="Id2317"/>
    <s v="Murakami"/>
    <n v="0"/>
    <n v="0"/>
    <n v="0"/>
    <n v="0"/>
    <x v="0"/>
    <n v="0"/>
    <x v="1"/>
    <n v="0"/>
    <n v="0"/>
    <n v="0"/>
    <n v="0"/>
    <n v="0"/>
    <n v="0"/>
    <n v="0"/>
    <n v="0"/>
  </r>
  <r>
    <s v="Id2318"/>
    <s v="Gagnon"/>
    <n v="0"/>
    <n v="0"/>
    <n v="0"/>
    <n v="0"/>
    <x v="0"/>
    <n v="0"/>
    <x v="1"/>
    <n v="0"/>
    <n v="0"/>
    <n v="0"/>
    <n v="0"/>
    <n v="0"/>
    <n v="0"/>
    <n v="0"/>
    <n v="0"/>
  </r>
  <r>
    <s v="Id2319"/>
    <s v="Petermann"/>
    <n v="0"/>
    <n v="0"/>
    <n v="0"/>
    <n v="0"/>
    <x v="0"/>
    <n v="0"/>
    <x v="1"/>
    <n v="0"/>
    <n v="0"/>
    <n v="0"/>
    <n v="0"/>
    <n v="0"/>
    <n v="0"/>
    <n v="0"/>
    <n v="0"/>
  </r>
  <r>
    <s v="Id2320"/>
    <s v="Graves - Rostro"/>
    <n v="0"/>
    <n v="0"/>
    <n v="0"/>
    <n v="0"/>
    <x v="0"/>
    <n v="0"/>
    <x v="1"/>
    <n v="0"/>
    <n v="0"/>
    <n v="0"/>
    <n v="0"/>
    <n v="0"/>
    <n v="0"/>
    <n v="0"/>
    <n v="0"/>
  </r>
  <r>
    <s v="Id2321"/>
    <s v="Danielson"/>
    <n v="0"/>
    <n v="0"/>
    <n v="0"/>
    <n v="0"/>
    <x v="0"/>
    <n v="0"/>
    <x v="1"/>
    <n v="0"/>
    <n v="0"/>
    <n v="0"/>
    <n v="0"/>
    <n v="0"/>
    <n v="0"/>
    <n v="0"/>
    <n v="0"/>
  </r>
  <r>
    <s v="Id2322"/>
    <s v="Street"/>
    <n v="0"/>
    <n v="0"/>
    <n v="0"/>
    <n v="0"/>
    <x v="0"/>
    <n v="0"/>
    <x v="1"/>
    <n v="0"/>
    <n v="0"/>
    <n v="0"/>
    <n v="0"/>
    <n v="0"/>
    <n v="0"/>
    <n v="0"/>
    <n v="0"/>
  </r>
  <r>
    <s v="Id2323"/>
    <s v="Buss"/>
    <n v="0"/>
    <n v="0"/>
    <n v="0"/>
    <n v="0"/>
    <x v="0"/>
    <n v="0"/>
    <x v="1"/>
    <n v="0"/>
    <n v="0"/>
    <n v="0"/>
    <n v="0"/>
    <n v="0"/>
    <n v="0"/>
    <n v="0"/>
    <n v="0"/>
  </r>
  <r>
    <s v="Id2324"/>
    <s v="Duffy"/>
    <n v="0"/>
    <n v="0"/>
    <n v="0"/>
    <n v="0"/>
    <x v="0"/>
    <n v="0"/>
    <x v="1"/>
    <n v="0"/>
    <n v="0"/>
    <n v="0"/>
    <n v="0"/>
    <n v="0"/>
    <n v="0"/>
    <n v="0"/>
    <n v="0"/>
  </r>
  <r>
    <s v="Id2325"/>
    <s v="Hines"/>
    <n v="0"/>
    <n v="0"/>
    <n v="0"/>
    <n v="0"/>
    <x v="0"/>
    <n v="0"/>
    <x v="1"/>
    <n v="0"/>
    <n v="0"/>
    <n v="0"/>
    <n v="0"/>
    <n v="0"/>
    <n v="0"/>
    <n v="0"/>
    <n v="0"/>
  </r>
  <r>
    <s v="Id2326"/>
    <s v="Castro"/>
    <n v="0"/>
    <n v="0"/>
    <n v="0"/>
    <n v="0"/>
    <x v="0"/>
    <n v="0"/>
    <x v="1"/>
    <n v="0"/>
    <n v="0"/>
    <n v="0"/>
    <n v="0"/>
    <n v="0"/>
    <n v="0"/>
    <n v="0"/>
    <n v="0"/>
  </r>
  <r>
    <s v="Id2327"/>
    <s v="Howell"/>
    <n v="0"/>
    <n v="0"/>
    <n v="0"/>
    <n v="0"/>
    <x v="0"/>
    <n v="0"/>
    <x v="1"/>
    <n v="0"/>
    <n v="0"/>
    <n v="0"/>
    <n v="0"/>
    <n v="0"/>
    <n v="0"/>
    <n v="0"/>
    <n v="0"/>
  </r>
  <r>
    <s v="Id2328"/>
    <s v="Avery"/>
    <n v="0"/>
    <n v="0"/>
    <n v="0"/>
    <n v="0"/>
    <x v="0"/>
    <n v="0"/>
    <x v="1"/>
    <n v="0"/>
    <n v="0"/>
    <n v="0"/>
    <n v="0"/>
    <n v="0"/>
    <n v="0"/>
    <n v="0"/>
    <n v="0"/>
  </r>
  <r>
    <s v="Id2329"/>
    <s v="Bohinski"/>
    <n v="0"/>
    <n v="0"/>
    <n v="0"/>
    <n v="0"/>
    <x v="0"/>
    <n v="0"/>
    <x v="1"/>
    <n v="0"/>
    <n v="0"/>
    <n v="0"/>
    <n v="0"/>
    <n v="0"/>
    <n v="0"/>
    <n v="0"/>
    <n v="0"/>
  </r>
  <r>
    <s v="Id2330"/>
    <s v="Kohls"/>
    <n v="0"/>
    <n v="0"/>
    <n v="0"/>
    <n v="0"/>
    <x v="0"/>
    <n v="0"/>
    <x v="1"/>
    <n v="0"/>
    <n v="0"/>
    <n v="0"/>
    <n v="0"/>
    <n v="0"/>
    <n v="0"/>
    <n v="0"/>
    <n v="0"/>
  </r>
  <r>
    <s v="Id2331"/>
    <s v="Brietzke"/>
    <n v="0"/>
    <n v="0"/>
    <n v="0"/>
    <n v="0"/>
    <x v="0"/>
    <n v="0"/>
    <x v="1"/>
    <n v="0"/>
    <n v="0"/>
    <n v="0"/>
    <n v="0"/>
    <n v="0"/>
    <n v="0"/>
    <n v="0"/>
    <n v="0"/>
  </r>
  <r>
    <s v="Id2332"/>
    <s v="Riveros Gonzalez"/>
    <n v="0"/>
    <n v="0"/>
    <n v="0"/>
    <n v="0"/>
    <x v="0"/>
    <n v="0"/>
    <x v="1"/>
    <n v="0"/>
    <n v="0"/>
    <n v="0"/>
    <n v="0"/>
    <n v="0"/>
    <n v="0"/>
    <n v="0"/>
    <n v="0"/>
  </r>
  <r>
    <s v="Id2333"/>
    <s v="Albano"/>
    <n v="0"/>
    <n v="0"/>
    <n v="0"/>
    <n v="0"/>
    <x v="0"/>
    <n v="0"/>
    <x v="1"/>
    <n v="0"/>
    <n v="0"/>
    <n v="0"/>
    <n v="0"/>
    <n v="0"/>
    <n v="0"/>
    <n v="0"/>
    <n v="0"/>
  </r>
  <r>
    <s v="Id2334"/>
    <s v="Rosendahl"/>
    <n v="0"/>
    <n v="0"/>
    <n v="0"/>
    <n v="0"/>
    <x v="0"/>
    <n v="0"/>
    <x v="1"/>
    <n v="0"/>
    <n v="0"/>
    <n v="0"/>
    <n v="0"/>
    <n v="0"/>
    <n v="0"/>
    <n v="0"/>
    <n v="0"/>
  </r>
  <r>
    <s v="Id2335"/>
    <s v="German"/>
    <n v="0"/>
    <n v="0"/>
    <n v="0"/>
    <n v="0"/>
    <x v="0"/>
    <n v="0"/>
    <x v="1"/>
    <n v="0"/>
    <n v="0"/>
    <n v="0"/>
    <n v="0"/>
    <n v="0"/>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2335"/>
    <n v="47.41"/>
    <n v="7.47"/>
    <s v="No"/>
    <s v="No"/>
    <s v="No"/>
    <n v="0"/>
    <s v="yes"/>
    <x v="0"/>
    <s v="Normal"/>
  </r>
  <r>
    <s v="Id2334"/>
    <n v="30.36"/>
    <n v="5.77"/>
    <s v="No"/>
    <s v="No"/>
    <s v="No"/>
    <n v="0"/>
    <s v="yes"/>
    <x v="0"/>
    <s v="Normal"/>
  </r>
  <r>
    <s v="Id2333"/>
    <n v="34.484999999999999"/>
    <n v="11.87"/>
    <s v="yes"/>
    <s v="No"/>
    <s v="No"/>
    <n v="2"/>
    <s v="yes"/>
    <x v="0"/>
    <s v="Normal"/>
  </r>
  <r>
    <s v="Id2332"/>
    <n v="38.094999999999999"/>
    <n v="6.05"/>
    <s v="No"/>
    <s v="No"/>
    <s v="No"/>
    <n v="0"/>
    <s v="yes"/>
    <x v="0"/>
    <s v="Normal"/>
  </r>
  <r>
    <s v="Id2331"/>
    <n v="35.53"/>
    <n v="5.45"/>
    <s v="No"/>
    <s v="No"/>
    <s v="No"/>
    <n v="0"/>
    <s v="yes"/>
    <x v="0"/>
    <s v="No Result"/>
  </r>
  <r>
    <s v="Id2330"/>
    <n v="32.799999999999997"/>
    <n v="6.59"/>
    <s v="No"/>
    <s v="No"/>
    <s v="No"/>
    <n v="0"/>
    <s v="yes"/>
    <x v="0"/>
    <s v="Normal"/>
  </r>
  <r>
    <s v="Id2329"/>
    <n v="36.4"/>
    <n v="6.07"/>
    <s v="No"/>
    <s v="No"/>
    <s v="No"/>
    <n v="0"/>
    <s v="yes"/>
    <x v="0"/>
    <s v="Normal"/>
  </r>
  <r>
    <s v="Id2328"/>
    <n v="36.96"/>
    <n v="7.93"/>
    <s v="No"/>
    <s v="No"/>
    <s v="No"/>
    <n v="3"/>
    <s v="yes"/>
    <x v="0"/>
    <s v="Normal"/>
  </r>
  <r>
    <s v="Id2327"/>
    <n v="41.14"/>
    <n v="9.58"/>
    <s v="yes"/>
    <s v="No"/>
    <s v="Yes"/>
    <n v="1"/>
    <s v="yes"/>
    <x v="0"/>
    <s v="Normal"/>
  </r>
  <r>
    <s v="Id2326"/>
    <n v="38.06"/>
    <n v="10.79"/>
    <s v="No"/>
    <s v="No"/>
    <s v="No"/>
    <n v="0"/>
    <s v="yes"/>
    <x v="0"/>
    <s v="Normal"/>
  </r>
  <r>
    <s v="Id2325"/>
    <n v="37.700000000000003"/>
    <n v="5.96"/>
    <s v="yes"/>
    <s v="No"/>
    <s v="No"/>
    <n v="2"/>
    <s v="yes"/>
    <x v="0"/>
    <s v="Normal"/>
  </r>
  <r>
    <s v="Id2324"/>
    <n v="42.13"/>
    <n v="11.9"/>
    <s v="No"/>
    <s v="No"/>
    <s v="No"/>
    <n v="0"/>
    <s v="yes"/>
    <x v="0"/>
    <s v="Normal"/>
  </r>
  <r>
    <s v="Id2323"/>
    <n v="40.92"/>
    <n v="8.41"/>
    <s v="No"/>
    <s v="No"/>
    <s v="No"/>
    <n v="0"/>
    <s v="yes"/>
    <x v="0"/>
    <s v="Normal"/>
  </r>
  <r>
    <s v="Id2322"/>
    <n v="40.564999999999998"/>
    <n v="7.02"/>
    <s v="No"/>
    <s v="No"/>
    <s v="No"/>
    <n v="0"/>
    <s v="yes"/>
    <x v="0"/>
    <s v="Normal"/>
  </r>
  <r>
    <s v="Id2321"/>
    <n v="36.384999999999998"/>
    <n v="7.59"/>
    <s v="yes"/>
    <s v="No"/>
    <s v="No"/>
    <n v="2"/>
    <s v="yes"/>
    <x v="0"/>
    <s v="Normal"/>
  </r>
  <r>
    <s v="Id2320"/>
    <n v="39.9"/>
    <n v="11.32"/>
    <s v="No"/>
    <s v="No"/>
    <s v="No"/>
    <n v="0"/>
    <s v="yes"/>
    <x v="0"/>
    <s v="Normal"/>
  </r>
  <r>
    <s v="Id2319"/>
    <n v="33.799999999999997"/>
    <n v="7.67"/>
    <s v="No"/>
    <s v="No"/>
    <s v="No"/>
    <n v="3"/>
    <s v="yes"/>
    <x v="0"/>
    <s v="Normal"/>
  </r>
  <r>
    <s v="Id2318"/>
    <n v="36.765000000000001"/>
    <n v="7.29"/>
    <s v="yes"/>
    <s v="No"/>
    <s v="Yes"/>
    <n v="1"/>
    <s v="yes"/>
    <x v="0"/>
    <s v="Normal"/>
  </r>
  <r>
    <s v="Id2317"/>
    <n v="36.954999999999998"/>
    <n v="4.72"/>
    <s v="yes"/>
    <s v="No"/>
    <s v="No"/>
    <n v="1"/>
    <s v="yes"/>
    <x v="0"/>
    <s v="No Result"/>
  </r>
  <r>
    <s v="Id2316"/>
    <n v="42.9"/>
    <n v="11.41"/>
    <s v="No"/>
    <s v="No"/>
    <s v="No"/>
    <n v="0"/>
    <s v="yes"/>
    <x v="0"/>
    <s v="Normal"/>
  </r>
  <r>
    <s v="Id2315"/>
    <n v="36.299999999999997"/>
    <n v="11.5"/>
    <s v="yes"/>
    <s v="No"/>
    <s v="No"/>
    <n v="2"/>
    <s v="yes"/>
    <x v="0"/>
    <s v="Normal"/>
  </r>
  <r>
    <s v="Id2314"/>
    <n v="32.200000000000003"/>
    <n v="6.22"/>
    <s v="yes"/>
    <s v="No"/>
    <s v="No"/>
    <n v="2"/>
    <s v="yes"/>
    <x v="0"/>
    <s v="Normal"/>
  </r>
  <r>
    <s v="Id2313"/>
    <n v="31.3"/>
    <n v="11.38"/>
    <s v="No"/>
    <s v="No"/>
    <s v="No"/>
    <n v="3"/>
    <s v="yes"/>
    <x v="0"/>
    <s v="Normal"/>
  </r>
  <r>
    <s v="Id2312"/>
    <n v="41.8"/>
    <n v="7.89"/>
    <s v="yes"/>
    <s v="No"/>
    <s v="No"/>
    <n v="2"/>
    <s v="yes"/>
    <x v="0"/>
    <s v="Normal"/>
  </r>
  <r>
    <s v="Id2311"/>
    <n v="35.090000000000003"/>
    <n v="4.38"/>
    <s v="yes"/>
    <s v="No"/>
    <s v="No"/>
    <n v="2"/>
    <s v="yes"/>
    <x v="0"/>
    <s v="No Result"/>
  </r>
  <r>
    <s v="Id2310"/>
    <n v="33.880000000000003"/>
    <n v="7.01"/>
    <s v="No"/>
    <s v="No"/>
    <s v="No"/>
    <n v="3"/>
    <s v="yes"/>
    <x v="0"/>
    <s v="Normal"/>
  </r>
  <r>
    <s v="Id2309"/>
    <n v="30.875"/>
    <n v="11.88"/>
    <s v="No"/>
    <s v="No"/>
    <s v="No"/>
    <n v="0"/>
    <s v="yes"/>
    <x v="0"/>
    <s v="Normal"/>
  </r>
  <r>
    <s v="Id2308"/>
    <n v="36.86"/>
    <n v="5.19"/>
    <s v="yes"/>
    <s v="No"/>
    <s v="Yes"/>
    <n v="1"/>
    <s v="yes"/>
    <x v="0"/>
    <s v="No Result"/>
  </r>
  <r>
    <s v="Id2307"/>
    <n v="35.86"/>
    <n v="6.74"/>
    <s v="yes"/>
    <s v="No"/>
    <s v="No"/>
    <n v="2"/>
    <s v="yes"/>
    <x v="0"/>
    <s v="Normal"/>
  </r>
  <r>
    <s v="Id2306"/>
    <n v="37.049999999999997"/>
    <n v="8.44"/>
    <s v="No"/>
    <s v="No"/>
    <s v="No"/>
    <n v="0"/>
    <s v="yes"/>
    <x v="0"/>
    <s v="Normal"/>
  </r>
  <r>
    <s v="Id2305"/>
    <n v="43.89"/>
    <n v="8.7100000000000009"/>
    <s v="No"/>
    <s v="No"/>
    <s v="No"/>
    <n v="0"/>
    <s v="yes"/>
    <x v="0"/>
    <s v="Normal"/>
  </r>
  <r>
    <s v="Id2304"/>
    <n v="42.35"/>
    <n v="5.08"/>
    <s v="yes"/>
    <s v="No"/>
    <s v="No"/>
    <n v="0"/>
    <s v="yes"/>
    <x v="0"/>
    <s v="No Result"/>
  </r>
  <r>
    <s v="Id2303"/>
    <n v="31.35"/>
    <n v="6.86"/>
    <s v="No"/>
    <s v="No"/>
    <s v="No"/>
    <n v="0"/>
    <s v="yes"/>
    <x v="0"/>
    <s v="Normal"/>
  </r>
  <r>
    <s v="Id2302"/>
    <n v="47.6"/>
    <n v="5.95"/>
    <s v="yes"/>
    <s v="No"/>
    <s v="No"/>
    <n v="0"/>
    <s v="yes"/>
    <x v="0"/>
    <s v="Normal"/>
  </r>
  <r>
    <s v="Id2301"/>
    <n v="46.2"/>
    <n v="6.09"/>
    <s v="No"/>
    <s v="No"/>
    <s v="Yes"/>
    <n v="1"/>
    <s v="yes"/>
    <x v="0"/>
    <s v="Normal"/>
  </r>
  <r>
    <s v="Id2300"/>
    <n v="32.015000000000001"/>
    <n v="11.75"/>
    <s v="No"/>
    <s v="No"/>
    <s v="No"/>
    <n v="0"/>
    <s v="yes"/>
    <x v="0"/>
    <s v="Normal"/>
  </r>
  <r>
    <s v="Id2299"/>
    <n v="40.564999999999998"/>
    <n v="7.37"/>
    <s v="No"/>
    <s v="No"/>
    <s v="No"/>
    <n v="0"/>
    <s v="yes"/>
    <x v="0"/>
    <s v="Normal"/>
  </r>
  <r>
    <s v="Id2298"/>
    <n v="32.450000000000003"/>
    <n v="11.91"/>
    <s v="No"/>
    <s v="No"/>
    <s v="No"/>
    <n v="0"/>
    <s v="yes"/>
    <x v="0"/>
    <s v="Normal"/>
  </r>
  <r>
    <s v="Id2297"/>
    <n v="34.96"/>
    <n v="6.52"/>
    <s v="No"/>
    <s v="No"/>
    <s v="No"/>
    <n v="0"/>
    <s v="yes"/>
    <x v="0"/>
    <s v="Normal"/>
  </r>
  <r>
    <s v="Id2296"/>
    <n v="35.5"/>
    <n v="5.14"/>
    <s v="No"/>
    <s v="No"/>
    <s v="Yes"/>
    <n v="1"/>
    <s v="yes"/>
    <x v="0"/>
    <s v="No Result"/>
  </r>
  <r>
    <s v="Id2294"/>
    <n v="52.58"/>
    <n v="4.1900000000000004"/>
    <s v="No"/>
    <s v="yes"/>
    <s v="No"/>
    <n v="1"/>
    <s v="yes"/>
    <x v="0"/>
    <s v="No Result"/>
  </r>
  <r>
    <s v="Id2293"/>
    <n v="35.200000000000003"/>
    <n v="11.68"/>
    <s v="yes"/>
    <s v="No"/>
    <s v="No"/>
    <n v="0"/>
    <s v="yes"/>
    <x v="0"/>
    <s v="Normal"/>
  </r>
  <r>
    <s v="Id2292"/>
    <n v="38.06"/>
    <n v="6.98"/>
    <s v="No"/>
    <s v="No"/>
    <s v="No"/>
    <n v="0"/>
    <s v="yes"/>
    <x v="0"/>
    <s v="Normal"/>
  </r>
  <r>
    <s v="Id2291"/>
    <n v="34.21"/>
    <n v="8.34"/>
    <s v="No"/>
    <s v="No"/>
    <s v="No"/>
    <n v="0"/>
    <s v="yes"/>
    <x v="0"/>
    <s v="Normal"/>
  </r>
  <r>
    <s v="Id2216"/>
    <n v="38.94"/>
    <n v="8.49"/>
    <s v="yes"/>
    <s v="No"/>
    <s v="No"/>
    <n v="1"/>
    <s v="yes"/>
    <x v="0"/>
    <s v="Normal"/>
  </r>
  <r>
    <s v="Id2290"/>
    <n v="30.21"/>
    <n v="5.34"/>
    <s v="yes"/>
    <s v="No"/>
    <s v="No"/>
    <n v="1"/>
    <s v="yes"/>
    <x v="0"/>
    <s v="No Result"/>
  </r>
  <r>
    <s v="Id2289"/>
    <n v="33.630000000000003"/>
    <n v="4.43"/>
    <s v="yes"/>
    <s v="No"/>
    <s v="No"/>
    <n v="2"/>
    <s v="yes"/>
    <x v="0"/>
    <s v="No Result"/>
  </r>
  <r>
    <s v="Id2288"/>
    <n v="40.369999999999997"/>
    <n v="4.47"/>
    <s v="No"/>
    <s v="No"/>
    <s v="No"/>
    <n v="0"/>
    <s v="yes"/>
    <x v="0"/>
    <s v="No Result"/>
  </r>
  <r>
    <s v="Id2287"/>
    <n v="53.09"/>
    <n v="4.82"/>
    <s v="yes"/>
    <s v="No"/>
    <s v="No"/>
    <n v="2"/>
    <s v="yes"/>
    <x v="0"/>
    <s v="No Result"/>
  </r>
  <r>
    <s v="Id2286"/>
    <n v="31.79"/>
    <n v="5.51"/>
    <s v="yes"/>
    <s v="No"/>
    <s v="No"/>
    <n v="2"/>
    <s v="yes"/>
    <x v="0"/>
    <s v="No Result"/>
  </r>
  <r>
    <s v="Id2285"/>
    <n v="41.895000000000003"/>
    <n v="10.87"/>
    <s v="yes"/>
    <s v="No"/>
    <s v="No"/>
    <n v="1"/>
    <s v="yes"/>
    <x v="0"/>
    <s v="Normal"/>
  </r>
  <r>
    <s v="Id2284"/>
    <n v="31.16"/>
    <n v="9.34"/>
    <s v="No"/>
    <s v="No"/>
    <s v="No"/>
    <n v="0"/>
    <s v="yes"/>
    <x v="0"/>
    <s v="Normal"/>
  </r>
  <r>
    <s v="Id2283"/>
    <n v="34.104999999999997"/>
    <n v="5.03"/>
    <s v="yes"/>
    <s v="No"/>
    <s v="Yes"/>
    <n v="1"/>
    <s v="yes"/>
    <x v="0"/>
    <s v="No Result"/>
  </r>
  <r>
    <s v="Id2295"/>
    <n v="51.93"/>
    <n v="11.05"/>
    <s v="No"/>
    <s v="No"/>
    <s v="No"/>
    <n v="0"/>
    <s v="yes"/>
    <x v="0"/>
    <s v="Normal"/>
  </r>
  <r>
    <s v="Id2282"/>
    <n v="38.950000000000003"/>
    <n v="11.95"/>
    <s v="No"/>
    <s v="No"/>
    <s v="No"/>
    <n v="0"/>
    <s v="yes"/>
    <x v="0"/>
    <s v="Normal"/>
  </r>
  <r>
    <s v="Id2281"/>
    <n v="36.630000000000003"/>
    <n v="7.72"/>
    <s v="yes"/>
    <s v="No"/>
    <s v="No"/>
    <n v="1"/>
    <s v="yes"/>
    <x v="0"/>
    <s v="Normal"/>
  </r>
  <r>
    <s v="Id2280"/>
    <n v="34.200000000000003"/>
    <n v="5.75"/>
    <s v="No"/>
    <s v="No"/>
    <s v="No"/>
    <n v="2"/>
    <s v="yes"/>
    <x v="0"/>
    <s v="Normal"/>
  </r>
  <r>
    <s v="Id2279"/>
    <n v="50.63"/>
    <n v="11.89"/>
    <s v="No"/>
    <s v="No"/>
    <s v="No"/>
    <n v="0"/>
    <s v="yes"/>
    <x v="0"/>
    <s v="Normal"/>
  </r>
  <r>
    <s v="Id2278"/>
    <n v="36.479999999999997"/>
    <n v="6.2"/>
    <s v="No"/>
    <s v="No"/>
    <s v="No"/>
    <n v="0"/>
    <s v="yes"/>
    <x v="0"/>
    <s v="Normal"/>
  </r>
  <r>
    <s v="Id2277"/>
    <n v="54.82"/>
    <n v="10.61"/>
    <s v="No"/>
    <s v="No"/>
    <s v="No"/>
    <n v="0"/>
    <s v="yes"/>
    <x v="0"/>
    <s v="Normal"/>
  </r>
  <r>
    <s v="Id2276"/>
    <n v="38.06"/>
    <n v="6.04"/>
    <s v="No"/>
    <s v="No"/>
    <s v="Yes"/>
    <n v="1"/>
    <s v="yes"/>
    <x v="0"/>
    <s v="Normal"/>
  </r>
  <r>
    <s v="Id2275"/>
    <n v="51.48"/>
    <n v="9.33"/>
    <s v="yes"/>
    <s v="No"/>
    <s v="No"/>
    <n v="0"/>
    <s v="yes"/>
    <x v="0"/>
    <s v="Normal"/>
  </r>
  <r>
    <s v="Id2274"/>
    <n v="52.06"/>
    <n v="11.47"/>
    <s v="No"/>
    <s v="No"/>
    <s v="No"/>
    <n v="0"/>
    <s v="yes"/>
    <x v="0"/>
    <s v="Normal"/>
  </r>
  <r>
    <s v="Id2273"/>
    <n v="30.684999999999999"/>
    <n v="7.02"/>
    <s v="yes"/>
    <s v="No"/>
    <s v="No"/>
    <n v="0"/>
    <s v="yes"/>
    <x v="0"/>
    <s v="Normal"/>
  </r>
  <r>
    <s v="Id2272"/>
    <n v="36.08"/>
    <n v="8.8000000000000007"/>
    <s v="yes"/>
    <s v="No"/>
    <s v="No"/>
    <n v="1"/>
    <s v="yes"/>
    <x v="0"/>
    <s v="Normal"/>
  </r>
  <r>
    <s v="Id2271"/>
    <n v="54.99"/>
    <n v="8.68"/>
    <s v="No"/>
    <s v="No"/>
    <s v="No"/>
    <n v="2"/>
    <s v="yes"/>
    <x v="0"/>
    <s v="Normal"/>
  </r>
  <r>
    <s v="Id2270"/>
    <n v="35.97"/>
    <n v="6.12"/>
    <s v="No"/>
    <s v="No"/>
    <s v="Yes"/>
    <n v="1"/>
    <s v="yes"/>
    <x v="0"/>
    <s v="Normal"/>
  </r>
  <r>
    <s v="Id2269"/>
    <n v="45.54"/>
    <n v="5.4"/>
    <s v="yes"/>
    <s v="No"/>
    <s v="Yes"/>
    <n v="1"/>
    <s v="yes"/>
    <x v="0"/>
    <s v="No Result"/>
  </r>
  <r>
    <s v="Id2268"/>
    <n v="35.53"/>
    <n v="4.3600000000000003"/>
    <s v="yes"/>
    <s v="No"/>
    <s v="No"/>
    <n v="0"/>
    <s v="yes"/>
    <x v="0"/>
    <s v="No Result"/>
  </r>
  <r>
    <s v="Id2267"/>
    <n v="30.8"/>
    <n v="9.77"/>
    <s v="No"/>
    <s v="No"/>
    <s v="No"/>
    <n v="0"/>
    <s v="yes"/>
    <x v="0"/>
    <s v="Normal"/>
  </r>
  <r>
    <s v="Id2266"/>
    <n v="38.39"/>
    <n v="4.25"/>
    <s v="No"/>
    <s v="No"/>
    <s v="No"/>
    <n v="1"/>
    <s v="yes"/>
    <x v="0"/>
    <s v="No Result"/>
  </r>
  <r>
    <s v="Id2265"/>
    <n v="32.299999999999997"/>
    <n v="4.76"/>
    <s v="No"/>
    <s v="No"/>
    <s v="No"/>
    <n v="2"/>
    <s v="yes"/>
    <x v="0"/>
    <s v="No Result"/>
  </r>
  <r>
    <s v="Id2264"/>
    <n v="48.8"/>
    <n v="6.22"/>
    <s v="yes"/>
    <s v="No"/>
    <s v="No"/>
    <n v="2"/>
    <s v="yes"/>
    <x v="0"/>
    <s v="Normal"/>
  </r>
  <r>
    <s v="Id2263"/>
    <n v="45.5"/>
    <n v="7.96"/>
    <s v="No"/>
    <s v="No"/>
    <s v="No"/>
    <n v="0"/>
    <s v="yes"/>
    <x v="0"/>
    <s v="Normal"/>
  </r>
  <r>
    <s v="Id2262"/>
    <n v="53.61"/>
    <n v="10.92"/>
    <s v="yes"/>
    <s v="No"/>
    <s v="No"/>
    <n v="1"/>
    <s v="yes"/>
    <x v="0"/>
    <s v="Normal"/>
  </r>
  <r>
    <s v="Id2261"/>
    <n v="36.19"/>
    <n v="11.51"/>
    <s v="yes"/>
    <s v="No"/>
    <s v="No"/>
    <n v="1"/>
    <s v="yes"/>
    <x v="0"/>
    <s v="Normal"/>
  </r>
  <r>
    <s v="Id2260"/>
    <n v="34.6"/>
    <n v="5.99"/>
    <s v="yes"/>
    <s v="No"/>
    <s v="No"/>
    <n v="0"/>
    <s v="yes"/>
    <x v="0"/>
    <s v="Normal"/>
  </r>
  <r>
    <s v="Id2259"/>
    <n v="54.12"/>
    <n v="11.57"/>
    <s v="No"/>
    <s v="No"/>
    <s v="No"/>
    <n v="0"/>
    <s v="yes"/>
    <x v="0"/>
    <s v="Normal"/>
  </r>
  <r>
    <s v="Id2258"/>
    <n v="48.82"/>
    <n v="6.67"/>
    <s v="yes"/>
    <s v="No"/>
    <s v="No"/>
    <n v="0"/>
    <s v="yes"/>
    <x v="0"/>
    <s v="Normal"/>
  </r>
  <r>
    <s v="Id2257"/>
    <n v="51.01"/>
    <n v="9.1999999999999993"/>
    <s v="No"/>
    <s v="No"/>
    <s v="No"/>
    <n v="0"/>
    <s v="yes"/>
    <x v="0"/>
    <s v="Normal"/>
  </r>
  <r>
    <s v="Id2256"/>
    <n v="45.65"/>
    <n v="5.1100000000000003"/>
    <s v="yes"/>
    <s v="No"/>
    <s v="No"/>
    <n v="1"/>
    <s v="yes"/>
    <x v="0"/>
    <s v="No Result"/>
  </r>
  <r>
    <s v="Id2255"/>
    <n v="52.9"/>
    <n v="5.34"/>
    <s v="No"/>
    <s v="No"/>
    <s v="No"/>
    <n v="0"/>
    <s v="yes"/>
    <x v="0"/>
    <s v="No Result"/>
  </r>
  <r>
    <s v="Id2254"/>
    <n v="45.41"/>
    <n v="4.03"/>
    <s v="yes"/>
    <s v="No"/>
    <s v="No"/>
    <n v="1"/>
    <s v="yes"/>
    <x v="0"/>
    <s v="No Result"/>
  </r>
  <r>
    <s v="Id2253"/>
    <n v="49.41"/>
    <n v="4.2300000000000004"/>
    <s v="yes"/>
    <s v="No"/>
    <s v="Yes"/>
    <n v="1"/>
    <s v="yes"/>
    <x v="0"/>
    <s v="No Result"/>
  </r>
  <r>
    <s v="Id2252"/>
    <n v="31.824999999999999"/>
    <n v="4.0599999999999996"/>
    <s v="No"/>
    <s v="No"/>
    <s v="No"/>
    <n v="2"/>
    <s v="yes"/>
    <x v="0"/>
    <s v="No Result"/>
  </r>
  <r>
    <s v="Id2251"/>
    <n v="51.28"/>
    <n v="4.68"/>
    <s v="No"/>
    <s v="No"/>
    <s v="No"/>
    <n v="2"/>
    <s v="yes"/>
    <x v="0"/>
    <s v="No Result"/>
  </r>
  <r>
    <s v="Id2250"/>
    <n v="34.96"/>
    <n v="4.34"/>
    <s v="No"/>
    <s v="No"/>
    <s v="Yes"/>
    <n v="1"/>
    <s v="yes"/>
    <x v="0"/>
    <s v="No Result"/>
  </r>
  <r>
    <s v="Id2249"/>
    <n v="33.11"/>
    <n v="10.51"/>
    <s v="No"/>
    <s v="No"/>
    <s v="No"/>
    <n v="0"/>
    <s v="yes"/>
    <x v="0"/>
    <s v="Normal"/>
  </r>
  <r>
    <s v="Id2248"/>
    <n v="54.74"/>
    <n v="5.84"/>
    <s v="yes"/>
    <s v="No"/>
    <s v="Yes"/>
    <n v="1"/>
    <s v="yes"/>
    <x v="0"/>
    <s v="Normal"/>
  </r>
  <r>
    <s v="Id2247"/>
    <n v="32.56"/>
    <n v="5.41"/>
    <s v="No"/>
    <s v="No"/>
    <s v="Yes"/>
    <n v="1"/>
    <s v="yes"/>
    <x v="0"/>
    <s v="No Result"/>
  </r>
  <r>
    <s v="Id2246"/>
    <n v="39.049999999999997"/>
    <n v="6.06"/>
    <s v="No"/>
    <s v="No"/>
    <s v="No"/>
    <n v="1"/>
    <s v="yes"/>
    <x v="0"/>
    <s v="Normal"/>
  </r>
  <r>
    <s v="Id2245"/>
    <n v="42.75"/>
    <n v="4.22"/>
    <s v="No"/>
    <s v="No"/>
    <s v="No"/>
    <n v="0"/>
    <s v="yes"/>
    <x v="0"/>
    <s v="No Result"/>
  </r>
  <r>
    <s v="Id2244"/>
    <n v="50.58"/>
    <n v="5.12"/>
    <s v="No"/>
    <s v="No"/>
    <s v="No"/>
    <n v="2"/>
    <s v="yes"/>
    <x v="0"/>
    <s v="No Result"/>
  </r>
  <r>
    <s v="Id2243"/>
    <n v="30.495000000000001"/>
    <n v="4.57"/>
    <s v="yes"/>
    <s v="No"/>
    <s v="No"/>
    <n v="0"/>
    <s v="yes"/>
    <x v="0"/>
    <s v="No Result"/>
  </r>
  <r>
    <s v="Id2242"/>
    <n v="48.31"/>
    <n v="9.58"/>
    <s v="yes"/>
    <s v="No"/>
    <s v="No"/>
    <n v="2"/>
    <s v="yes"/>
    <x v="0"/>
    <s v="Normal"/>
  </r>
  <r>
    <s v="Id2241"/>
    <n v="48.99"/>
    <n v="9.7799999999999994"/>
    <s v="yes"/>
    <s v="No"/>
    <s v="No"/>
    <n v="1"/>
    <s v="yes"/>
    <x v="0"/>
    <s v="Normal"/>
  </r>
  <r>
    <s v="Id2240"/>
    <n v="38.39"/>
    <n v="4.1100000000000003"/>
    <s v="yes"/>
    <s v="No"/>
    <s v="No"/>
    <n v="0"/>
    <s v="yes"/>
    <x v="0"/>
    <s v="No Result"/>
  </r>
  <r>
    <s v="Id2239"/>
    <n v="44.34"/>
    <n v="4.0199999999999996"/>
    <s v="yes"/>
    <s v="No"/>
    <s v="No"/>
    <n v="2"/>
    <s v="yes"/>
    <x v="0"/>
    <s v="No Result"/>
  </r>
  <r>
    <s v="Id2238"/>
    <n v="41.51"/>
    <n v="6.92"/>
    <s v="No"/>
    <s v="No"/>
    <s v="No"/>
    <n v="0"/>
    <s v="yes"/>
    <x v="0"/>
    <s v="Normal"/>
  </r>
  <r>
    <s v="Id2237"/>
    <n v="48.2"/>
    <n v="4.84"/>
    <s v="No"/>
    <s v="No"/>
    <s v="No"/>
    <n v="0"/>
    <s v="yes"/>
    <x v="0"/>
    <s v="No Result"/>
  </r>
  <r>
    <s v="Id2236"/>
    <n v="35.75"/>
    <n v="8"/>
    <s v="yes"/>
    <s v="No"/>
    <s v="No"/>
    <n v="0"/>
    <s v="yes"/>
    <x v="0"/>
    <s v="Normal"/>
  </r>
  <r>
    <s v="Id2235"/>
    <n v="53.81"/>
    <n v="8.77"/>
    <s v="yes"/>
    <s v="No"/>
    <s v="No"/>
    <n v="0"/>
    <s v="yes"/>
    <x v="0"/>
    <s v="Normal"/>
  </r>
  <r>
    <s v="Id2234"/>
    <n v="49.48"/>
    <n v="4.96"/>
    <s v="No"/>
    <s v="No"/>
    <s v="Yes"/>
    <n v="1"/>
    <s v="yes"/>
    <x v="0"/>
    <s v="No Result"/>
  </r>
  <r>
    <s v="Id2233"/>
    <n v="34.1"/>
    <n v="4.43"/>
    <s v="yes"/>
    <s v="No"/>
    <s v="No"/>
    <n v="0"/>
    <s v="yes"/>
    <x v="0"/>
    <s v="No Result"/>
  </r>
  <r>
    <s v="Id2232"/>
    <n v="35.299999999999997"/>
    <n v="5.82"/>
    <s v="yes"/>
    <s v="No"/>
    <s v="Yes"/>
    <n v="1"/>
    <s v="yes"/>
    <x v="0"/>
    <s v="Normal"/>
  </r>
  <r>
    <s v="Id2231"/>
    <n v="43.83"/>
    <n v="6.03"/>
    <s v="yes"/>
    <s v="No"/>
    <s v="No"/>
    <n v="2"/>
    <s v="yes"/>
    <x v="0"/>
    <s v="Normal"/>
  </r>
  <r>
    <s v="Id2230"/>
    <n v="50.07"/>
    <n v="9.27"/>
    <s v="No"/>
    <s v="No"/>
    <s v="No"/>
    <n v="0"/>
    <s v="yes"/>
    <x v="0"/>
    <s v="Normal"/>
  </r>
  <r>
    <s v="Id2229"/>
    <n v="32.774999999999999"/>
    <n v="5.53"/>
    <s v="No"/>
    <s v="No"/>
    <s v="No"/>
    <n v="0"/>
    <s v="yes"/>
    <x v="0"/>
    <s v="No Result"/>
  </r>
  <r>
    <s v="Id2228"/>
    <n v="34.104999999999997"/>
    <n v="5.07"/>
    <s v="No"/>
    <s v="No"/>
    <s v="No"/>
    <n v="1"/>
    <s v="yes"/>
    <x v="0"/>
    <s v="No Result"/>
  </r>
  <r>
    <s v="Id2227"/>
    <n v="48.93"/>
    <n v="11.17"/>
    <s v="yes"/>
    <s v="No"/>
    <s v="No"/>
    <n v="1"/>
    <s v="yes"/>
    <x v="0"/>
    <s v="Normal"/>
  </r>
  <r>
    <s v="Id2226"/>
    <n v="37.07"/>
    <n v="6.14"/>
    <s v="yes"/>
    <s v="No"/>
    <s v="No"/>
    <n v="0"/>
    <s v="yes"/>
    <x v="0"/>
    <s v="Normal"/>
  </r>
  <r>
    <s v="Id2225"/>
    <n v="51.51"/>
    <n v="6.26"/>
    <s v="yes"/>
    <s v="No"/>
    <s v="Yes"/>
    <n v="1"/>
    <s v="yes"/>
    <x v="0"/>
    <s v="Normal"/>
  </r>
  <r>
    <s v="Id2224"/>
    <n v="34.799999999999997"/>
    <n v="4.72"/>
    <s v="yes"/>
    <s v="No"/>
    <s v="No"/>
    <n v="0"/>
    <s v="yes"/>
    <x v="0"/>
    <s v="No Result"/>
  </r>
  <r>
    <s v="Id2223"/>
    <n v="36.67"/>
    <n v="5.18"/>
    <s v="No"/>
    <s v="No"/>
    <s v="No"/>
    <n v="1"/>
    <s v="yes"/>
    <x v="0"/>
    <s v="No Result"/>
  </r>
  <r>
    <s v="Id2222"/>
    <n v="30.9"/>
    <n v="9.4"/>
    <s v="No"/>
    <s v="No"/>
    <s v="No"/>
    <n v="2"/>
    <s v="yes"/>
    <x v="0"/>
    <s v="Normal"/>
  </r>
  <r>
    <s v="Id2221"/>
    <n v="30.495000000000001"/>
    <n v="6.29"/>
    <s v="No"/>
    <s v="No"/>
    <s v="No"/>
    <n v="0"/>
    <s v="yes"/>
    <x v="0"/>
    <s v="Normal"/>
  </r>
  <r>
    <s v="Id2220"/>
    <n v="44.88"/>
    <n v="6.04"/>
    <s v="No"/>
    <s v="No"/>
    <s v="Yes"/>
    <n v="1"/>
    <s v="yes"/>
    <x v="0"/>
    <s v="Normal"/>
  </r>
  <r>
    <s v="Id2219"/>
    <n v="44.32"/>
    <n v="10.55"/>
    <s v="No"/>
    <s v="No"/>
    <s v="No"/>
    <n v="0"/>
    <s v="yes"/>
    <x v="0"/>
    <s v="Normal"/>
  </r>
  <r>
    <s v="Id2218"/>
    <n v="46.39"/>
    <n v="5.09"/>
    <s v="No"/>
    <s v="No"/>
    <s v="No"/>
    <n v="0"/>
    <s v="yes"/>
    <x v="0"/>
    <s v="No Result"/>
  </r>
  <r>
    <s v="Id2217"/>
    <n v="42.13"/>
    <n v="5.2"/>
    <s v="yes"/>
    <s v="No"/>
    <s v="No"/>
    <n v="1"/>
    <s v="yes"/>
    <x v="0"/>
    <s v="No Result"/>
  </r>
  <r>
    <s v="Id2216"/>
    <n v="30.78"/>
    <n v="8.4499999999999993"/>
    <s v="yes"/>
    <s v="No"/>
    <s v="No"/>
    <n v="0"/>
    <s v="yes"/>
    <x v="0"/>
    <s v="Normal"/>
  </r>
  <r>
    <s v="Id2215"/>
    <n v="31.35"/>
    <n v="9.5399999999999991"/>
    <s v="No"/>
    <s v="No"/>
    <s v="No"/>
    <n v="0"/>
    <s v="yes"/>
    <x v="0"/>
    <s v="Normal"/>
  </r>
  <r>
    <s v="Id2214"/>
    <n v="41.46"/>
    <n v="4.99"/>
    <s v="yes"/>
    <s v="No"/>
    <s v="No"/>
    <n v="2"/>
    <s v="yes"/>
    <x v="0"/>
    <s v="No Result"/>
  </r>
  <r>
    <s v="Id2213"/>
    <n v="48"/>
    <n v="10.54"/>
    <s v="No"/>
    <s v="No"/>
    <s v="No"/>
    <n v="0"/>
    <s v="yes"/>
    <x v="0"/>
    <s v="Normal"/>
  </r>
  <r>
    <s v="Id2212"/>
    <n v="49.13"/>
    <n v="4.54"/>
    <s v="No"/>
    <s v="No"/>
    <s v="No"/>
    <n v="0"/>
    <s v="yes"/>
    <x v="0"/>
    <s v="No Result"/>
  </r>
  <r>
    <s v="Id2211"/>
    <n v="37.799999999999997"/>
    <n v="6.29"/>
    <s v="No"/>
    <s v="No"/>
    <s v="No"/>
    <n v="1"/>
    <s v="yes"/>
    <x v="0"/>
    <s v="Normal"/>
  </r>
  <r>
    <s v="Id2210"/>
    <n v="38.299999999999997"/>
    <n v="9.51"/>
    <s v="No"/>
    <s v="No"/>
    <s v="No"/>
    <n v="0"/>
    <s v="yes"/>
    <x v="0"/>
    <s v="Normal"/>
  </r>
  <r>
    <s v="Id2209"/>
    <n v="32.774999999999999"/>
    <n v="4.72"/>
    <s v="No"/>
    <s v="No"/>
    <s v="No"/>
    <n v="0"/>
    <s v="yes"/>
    <x v="0"/>
    <s v="No Result"/>
  </r>
  <r>
    <s v="Id2208"/>
    <n v="34.200000000000003"/>
    <n v="5.91"/>
    <s v="yes"/>
    <s v="No"/>
    <s v="No"/>
    <n v="0"/>
    <s v="yes"/>
    <x v="0"/>
    <s v="Normal"/>
  </r>
  <r>
    <s v="Id2207"/>
    <n v="30.2"/>
    <n v="9.58"/>
    <s v="No"/>
    <s v="No"/>
    <s v="No"/>
    <n v="0"/>
    <s v="yes"/>
    <x v="0"/>
    <s v="Normal"/>
  </r>
  <r>
    <s v="Id2206"/>
    <n v="48.32"/>
    <n v="5.77"/>
    <s v="No"/>
    <s v="No"/>
    <s v="No"/>
    <n v="0"/>
    <s v="yes"/>
    <x v="0"/>
    <s v="Normal"/>
  </r>
  <r>
    <s v="Id2205"/>
    <n v="44.86"/>
    <n v="4.38"/>
    <s v="yes"/>
    <s v="No"/>
    <s v="No"/>
    <n v="0"/>
    <s v="yes"/>
    <x v="0"/>
    <s v="No Result"/>
  </r>
  <r>
    <s v="Id2204"/>
    <n v="52.15"/>
    <n v="5.65"/>
    <s v="No"/>
    <s v="No"/>
    <s v="No"/>
    <n v="1"/>
    <s v="yes"/>
    <x v="0"/>
    <s v="No Result"/>
  </r>
  <r>
    <s v="Id2203"/>
    <n v="41.12"/>
    <n v="7.54"/>
    <s v="yes"/>
    <s v="No"/>
    <s v="No"/>
    <n v="0"/>
    <s v="yes"/>
    <x v="0"/>
    <s v="Normal"/>
  </r>
  <r>
    <s v="Id2202"/>
    <n v="38.39"/>
    <n v="5.1100000000000003"/>
    <s v="yes"/>
    <s v="No"/>
    <s v="No"/>
    <n v="1"/>
    <s v="yes"/>
    <x v="0"/>
    <s v="No Result"/>
  </r>
  <r>
    <s v="Id2201"/>
    <n v="46.85"/>
    <n v="4.25"/>
    <s v="No"/>
    <s v="No"/>
    <s v="Yes"/>
    <n v="1"/>
    <s v="yes"/>
    <x v="0"/>
    <s v="No Result"/>
  </r>
  <r>
    <s v="Id2200"/>
    <n v="42.24"/>
    <n v="5.55"/>
    <s v="No"/>
    <s v="yes"/>
    <s v="No"/>
    <n v="1"/>
    <s v="yes"/>
    <x v="0"/>
    <s v="No Result"/>
  </r>
  <r>
    <s v="Id2199"/>
    <n v="34.39"/>
    <n v="5.78"/>
    <s v="No"/>
    <s v="No"/>
    <s v="No"/>
    <n v="0"/>
    <s v="yes"/>
    <x v="0"/>
    <s v="Normal"/>
  </r>
  <r>
    <s v="Id2198"/>
    <n v="42.89"/>
    <n v="5.28"/>
    <s v="yes"/>
    <s v="No"/>
    <s v="No"/>
    <n v="0"/>
    <s v="yes"/>
    <x v="0"/>
    <s v="No Result"/>
  </r>
  <r>
    <s v="Id2197"/>
    <n v="36.299999999999997"/>
    <n v="5.39"/>
    <s v="No"/>
    <s v="No"/>
    <s v="No"/>
    <n v="0"/>
    <s v="yes"/>
    <x v="0"/>
    <s v="No Result"/>
  </r>
  <r>
    <s v="Id2196"/>
    <n v="35.200000000000003"/>
    <n v="8.01"/>
    <s v="yes"/>
    <s v="No"/>
    <s v="No"/>
    <n v="1"/>
    <s v="yes"/>
    <x v="0"/>
    <s v="Normal"/>
  </r>
  <r>
    <s v="Id2195"/>
    <n v="53.62"/>
    <n v="5.21"/>
    <s v="No"/>
    <s v="No"/>
    <s v="No"/>
    <n v="0"/>
    <s v="yes"/>
    <x v="0"/>
    <s v="No Result"/>
  </r>
  <r>
    <s v="Id2194"/>
    <n v="36.67"/>
    <n v="6.27"/>
    <s v="No"/>
    <s v="No"/>
    <s v="No"/>
    <n v="0"/>
    <s v="yes"/>
    <x v="0"/>
    <s v="Normal"/>
  </r>
  <r>
    <s v="Id2193"/>
    <n v="33.4"/>
    <n v="10.73"/>
    <s v="yes"/>
    <s v="No"/>
    <s v="No"/>
    <n v="1"/>
    <s v="yes"/>
    <x v="0"/>
    <s v="Normal"/>
  </r>
  <r>
    <s v="Id2192"/>
    <n v="42.71"/>
    <n v="10.52"/>
    <s v="No"/>
    <s v="No"/>
    <s v="No"/>
    <n v="0"/>
    <s v="yes"/>
    <x v="0"/>
    <s v="Normal"/>
  </r>
  <r>
    <s v="Id2191"/>
    <n v="41.52"/>
    <n v="11.82"/>
    <s v="yes"/>
    <s v="No"/>
    <s v="No"/>
    <n v="2"/>
    <s v="yes"/>
    <x v="0"/>
    <s v="Normal"/>
  </r>
  <r>
    <s v="Id2190"/>
    <n v="39.4"/>
    <n v="6.76"/>
    <s v="No"/>
    <s v="No"/>
    <s v="No"/>
    <n v="0"/>
    <s v="yes"/>
    <x v="0"/>
    <s v="Normal"/>
  </r>
  <r>
    <s v="Id2189"/>
    <n v="46.45"/>
    <n v="5.62"/>
    <s v="No"/>
    <s v="No"/>
    <s v="No"/>
    <n v="0"/>
    <s v="yes"/>
    <x v="0"/>
    <s v="No Result"/>
  </r>
  <r>
    <s v="Id2188"/>
    <n v="35.75"/>
    <n v="4.1900000000000004"/>
    <s v="No"/>
    <s v="No"/>
    <s v="No"/>
    <n v="0"/>
    <s v="yes"/>
    <x v="0"/>
    <s v="No Result"/>
  </r>
  <r>
    <s v="Id2187"/>
    <n v="26.07"/>
    <n v="5.32"/>
    <s v="No"/>
    <s v="No"/>
    <s v="No"/>
    <n v="0"/>
    <s v="yes"/>
    <x v="1"/>
    <s v="No Result"/>
  </r>
  <r>
    <s v="Id2186"/>
    <n v="36.54"/>
    <n v="4.46"/>
    <s v="yes"/>
    <s v="No"/>
    <s v="No"/>
    <n v="1"/>
    <s v="yes"/>
    <x v="0"/>
    <s v="No Result"/>
  </r>
  <r>
    <s v="Id2185"/>
    <n v="51.64"/>
    <n v="5.65"/>
    <s v="No"/>
    <s v="No"/>
    <s v="No"/>
    <n v="0"/>
    <s v="yes"/>
    <x v="0"/>
    <s v="No Result"/>
  </r>
  <r>
    <s v="Id2184"/>
    <n v="42.83"/>
    <n v="6.04"/>
    <s v="No"/>
    <s v="No"/>
    <s v="No"/>
    <n v="2"/>
    <s v="yes"/>
    <x v="0"/>
    <s v="Normal"/>
  </r>
  <r>
    <s v="Id2183"/>
    <n v="40.15"/>
    <n v="5.76"/>
    <s v="No"/>
    <s v="No"/>
    <s v="No"/>
    <n v="1"/>
    <s v="yes"/>
    <x v="0"/>
    <s v="Normal"/>
  </r>
  <r>
    <s v="Id2182"/>
    <n v="27.8"/>
    <n v="4.3600000000000003"/>
    <s v="No"/>
    <s v="No"/>
    <s v="Yes"/>
    <n v="1"/>
    <s v="yes"/>
    <x v="1"/>
    <s v="No Result"/>
  </r>
  <r>
    <s v="Id2181"/>
    <n v="45.81"/>
    <n v="4.76"/>
    <s v="yes"/>
    <s v="No"/>
    <s v="Yes"/>
    <n v="1"/>
    <s v="yes"/>
    <x v="0"/>
    <s v="No Result"/>
  </r>
  <r>
    <s v="Id2180"/>
    <n v="34.43"/>
    <n v="10.82"/>
    <s v="yes"/>
    <s v="No"/>
    <s v="No"/>
    <n v="1"/>
    <s v="yes"/>
    <x v="0"/>
    <s v="Normal"/>
  </r>
  <r>
    <s v="Id2179"/>
    <n v="41.33"/>
    <n v="4.01"/>
    <s v="yes"/>
    <s v="No"/>
    <s v="No"/>
    <n v="0"/>
    <s v="yes"/>
    <x v="0"/>
    <s v="No Result"/>
  </r>
  <r>
    <s v="Id2178"/>
    <n v="31.92"/>
    <n v="5.12"/>
    <s v="yes"/>
    <s v="No"/>
    <s v="No"/>
    <n v="1"/>
    <s v="yes"/>
    <x v="0"/>
    <s v="No Result"/>
  </r>
  <r>
    <s v="Id2177"/>
    <n v="39.799999999999997"/>
    <n v="10.54"/>
    <s v="yes"/>
    <s v="No"/>
    <s v="No"/>
    <n v="2"/>
    <s v="yes"/>
    <x v="0"/>
    <s v="Normal"/>
  </r>
  <r>
    <s v="Id2176"/>
    <n v="42.82"/>
    <n v="4.21"/>
    <s v="No"/>
    <s v="No"/>
    <s v="No"/>
    <n v="0"/>
    <s v="yes"/>
    <x v="0"/>
    <s v="No Result"/>
  </r>
  <r>
    <s v="Id2175"/>
    <n v="33.630000000000003"/>
    <n v="5.42"/>
    <s v="No"/>
    <s v="No"/>
    <s v="No"/>
    <n v="0"/>
    <s v="yes"/>
    <x v="0"/>
    <s v="No Result"/>
  </r>
  <r>
    <s v="Id2174"/>
    <n v="37.07"/>
    <n v="4.28"/>
    <s v="No"/>
    <s v="yes"/>
    <s v="No"/>
    <n v="1"/>
    <s v="yes"/>
    <x v="0"/>
    <s v="No Result"/>
  </r>
  <r>
    <s v="Id2173"/>
    <n v="35.625"/>
    <n v="8.9"/>
    <s v="No"/>
    <s v="No"/>
    <s v="No"/>
    <n v="0"/>
    <s v="yes"/>
    <x v="0"/>
    <s v="Normal"/>
  </r>
  <r>
    <s v="Id2172"/>
    <n v="42.69"/>
    <n v="4.8899999999999997"/>
    <s v="No"/>
    <s v="No"/>
    <s v="Yes"/>
    <n v="1"/>
    <s v="yes"/>
    <x v="0"/>
    <s v="No Result"/>
  </r>
  <r>
    <s v="Id2171"/>
    <n v="37.869999999999997"/>
    <n v="4.29"/>
    <s v="yes"/>
    <s v="No"/>
    <s v="Yes"/>
    <n v="1"/>
    <s v="yes"/>
    <x v="0"/>
    <s v="No Result"/>
  </r>
  <r>
    <s v="Id2170"/>
    <n v="40.61"/>
    <n v="8"/>
    <s v="yes"/>
    <s v="No"/>
    <s v="No"/>
    <n v="1"/>
    <s v="yes"/>
    <x v="0"/>
    <s v="Normal"/>
  </r>
  <r>
    <s v="Id2169"/>
    <n v="30.78"/>
    <n v="4.67"/>
    <s v="yes"/>
    <s v="No"/>
    <s v="No"/>
    <n v="0"/>
    <s v="yes"/>
    <x v="0"/>
    <s v="No Result"/>
  </r>
  <r>
    <s v="Id2168"/>
    <n v="49.49"/>
    <n v="4.5"/>
    <s v="No"/>
    <s v="No"/>
    <s v="No"/>
    <n v="0"/>
    <s v="yes"/>
    <x v="0"/>
    <s v="No Result"/>
  </r>
  <r>
    <s v="Id2167"/>
    <n v="37.619999999999997"/>
    <n v="6.32"/>
    <s v="yes"/>
    <s v="yes"/>
    <s v="No"/>
    <n v="2"/>
    <s v="yes"/>
    <x v="0"/>
    <s v="Normal"/>
  </r>
  <r>
    <s v="Id2166"/>
    <n v="36.08"/>
    <n v="6.1"/>
    <s v="yes"/>
    <s v="No"/>
    <s v="No"/>
    <n v="1"/>
    <s v="yes"/>
    <x v="0"/>
    <s v="Normal"/>
  </r>
  <r>
    <s v="Id2165"/>
    <n v="33.5"/>
    <n v="5.4"/>
    <s v="No"/>
    <s v="No"/>
    <s v="No"/>
    <n v="0"/>
    <s v="yes"/>
    <x v="0"/>
    <s v="No Result"/>
  </r>
  <r>
    <s v="Id2164"/>
    <n v="47.46"/>
    <n v="6.24"/>
    <s v="yes"/>
    <s v="No"/>
    <s v="No"/>
    <n v="1"/>
    <s v="yes"/>
    <x v="0"/>
    <s v="Normal"/>
  </r>
  <r>
    <s v="Id2163"/>
    <n v="49.24"/>
    <n v="4.45"/>
    <s v="No"/>
    <s v="No"/>
    <s v="No"/>
    <n v="0"/>
    <s v="yes"/>
    <x v="0"/>
    <s v="No Result"/>
  </r>
  <r>
    <s v="Id2162"/>
    <n v="54.4"/>
    <n v="5.22"/>
    <s v="No"/>
    <s v="No"/>
    <s v="No"/>
    <n v="1"/>
    <s v="yes"/>
    <x v="0"/>
    <s v="No Result"/>
  </r>
  <r>
    <s v="Id2161"/>
    <n v="35.53"/>
    <n v="4.6100000000000003"/>
    <s v="No"/>
    <s v="No"/>
    <s v="No"/>
    <n v="1"/>
    <s v="yes"/>
    <x v="0"/>
    <s v="No Result"/>
  </r>
  <r>
    <s v="Id2160"/>
    <n v="39.729999999999997"/>
    <n v="6.24"/>
    <s v="No"/>
    <s v="No"/>
    <s v="No"/>
    <n v="0"/>
    <s v="yes"/>
    <x v="0"/>
    <s v="Normal"/>
  </r>
  <r>
    <s v="Id2159"/>
    <n v="35.68"/>
    <n v="10.039999999999999"/>
    <s v="No"/>
    <s v="No"/>
    <s v="No"/>
    <n v="0"/>
    <s v="yes"/>
    <x v="0"/>
    <s v="Normal"/>
  </r>
  <r>
    <s v="Id2158"/>
    <n v="48.86"/>
    <n v="6.09"/>
    <s v="No"/>
    <s v="No"/>
    <s v="No"/>
    <n v="0"/>
    <s v="yes"/>
    <x v="0"/>
    <s v="Normal"/>
  </r>
  <r>
    <s v="Id2157"/>
    <n v="34.799999999999997"/>
    <n v="11.4"/>
    <s v="yes"/>
    <s v="No"/>
    <s v="Yes"/>
    <n v="1"/>
    <s v="No"/>
    <x v="0"/>
    <s v="Normal"/>
  </r>
  <r>
    <s v="Id2156"/>
    <n v="32.49"/>
    <n v="4.29"/>
    <s v="No"/>
    <s v="No"/>
    <s v="Yes"/>
    <n v="1"/>
    <s v="yes"/>
    <x v="0"/>
    <s v="No Result"/>
  </r>
  <r>
    <s v="Id2155"/>
    <n v="39"/>
    <n v="5.7"/>
    <s v="No"/>
    <s v="No"/>
    <s v="No"/>
    <n v="2"/>
    <s v="yes"/>
    <x v="0"/>
    <s v="No Result"/>
  </r>
  <r>
    <s v="Id2154"/>
    <n v="35.299999999999997"/>
    <n v="6.09"/>
    <s v="No"/>
    <s v="No"/>
    <s v="No"/>
    <n v="1"/>
    <s v="yes"/>
    <x v="0"/>
    <s v="Normal"/>
  </r>
  <r>
    <s v="Id2153"/>
    <n v="33.42"/>
    <n v="10.67"/>
    <s v="No"/>
    <s v="No"/>
    <s v="No"/>
    <n v="0"/>
    <s v="yes"/>
    <x v="0"/>
    <s v="Normal"/>
  </r>
  <r>
    <s v="Id2152"/>
    <n v="37.18"/>
    <n v="6.75"/>
    <s v="yes"/>
    <s v="No"/>
    <s v="No"/>
    <n v="2"/>
    <s v="yes"/>
    <x v="0"/>
    <s v="Normal"/>
  </r>
  <r>
    <s v="Id2151"/>
    <n v="33.33"/>
    <n v="9.26"/>
    <s v="yes"/>
    <s v="No"/>
    <s v="No"/>
    <n v="2"/>
    <s v="No"/>
    <x v="0"/>
    <s v="Normal"/>
  </r>
  <r>
    <s v="Id2150"/>
    <n v="53.21"/>
    <n v="4.2699999999999996"/>
    <s v="No"/>
    <s v="No"/>
    <s v="No"/>
    <n v="1"/>
    <s v="yes"/>
    <x v="0"/>
    <s v="No Result"/>
  </r>
  <r>
    <s v="Id2149"/>
    <n v="38.729999999999997"/>
    <n v="11.51"/>
    <s v="No"/>
    <s v="No"/>
    <s v="No"/>
    <n v="2"/>
    <s v="yes"/>
    <x v="0"/>
    <s v="Normal"/>
  </r>
  <r>
    <s v="Id2148"/>
    <n v="29.73"/>
    <n v="7.22"/>
    <s v="No"/>
    <s v="No"/>
    <s v="No"/>
    <n v="0"/>
    <s v="yes"/>
    <x v="1"/>
    <s v="Normal"/>
  </r>
  <r>
    <s v="Id2147"/>
    <n v="34.700000000000003"/>
    <n v="4.37"/>
    <s v="No"/>
    <s v="No"/>
    <s v="Yes"/>
    <n v="1"/>
    <s v="yes"/>
    <x v="0"/>
    <s v="No Result"/>
  </r>
  <r>
    <s v="Id2146"/>
    <n v="38.28"/>
    <n v="11.56"/>
    <s v="yes"/>
    <s v="No"/>
    <s v="No"/>
    <n v="1"/>
    <s v="yes"/>
    <x v="0"/>
    <s v="Normal"/>
  </r>
  <r>
    <s v="Id2145"/>
    <n v="33.57"/>
    <n v="8.82"/>
    <s v="yes"/>
    <s v="No"/>
    <s v="No"/>
    <n v="0"/>
    <s v="yes"/>
    <x v="0"/>
    <s v="Normal"/>
  </r>
  <r>
    <s v="Id2144"/>
    <n v="52.06"/>
    <n v="4.6900000000000004"/>
    <s v="No"/>
    <s v="No"/>
    <s v="No"/>
    <n v="1"/>
    <s v="yes"/>
    <x v="0"/>
    <s v="No Result"/>
  </r>
  <r>
    <s v="Id2143"/>
    <n v="38.17"/>
    <n v="4.53"/>
    <s v="No"/>
    <s v="yes"/>
    <s v="No"/>
    <n v="1"/>
    <s v="yes"/>
    <x v="0"/>
    <s v="No Result"/>
  </r>
  <r>
    <s v="Id2142"/>
    <n v="36.954999999999998"/>
    <n v="5.84"/>
    <s v="No"/>
    <s v="No"/>
    <s v="Yes"/>
    <n v="1"/>
    <s v="yes"/>
    <x v="0"/>
    <s v="Normal"/>
  </r>
  <r>
    <s v="Id2141"/>
    <n v="34.4"/>
    <n v="4.9000000000000004"/>
    <s v="No"/>
    <s v="No"/>
    <s v="Yes"/>
    <n v="1"/>
    <s v="yes"/>
    <x v="0"/>
    <s v="No Result"/>
  </r>
  <r>
    <s v="Id2140"/>
    <n v="31.73"/>
    <n v="4.3"/>
    <s v="No"/>
    <s v="No"/>
    <s v="No"/>
    <n v="0"/>
    <s v="yes"/>
    <x v="0"/>
    <s v="No Result"/>
  </r>
  <r>
    <s v="Id2139"/>
    <n v="36.64"/>
    <n v="11.34"/>
    <s v="No"/>
    <s v="No"/>
    <s v="No"/>
    <n v="0"/>
    <s v="yes"/>
    <x v="0"/>
    <s v="Normal"/>
  </r>
  <r>
    <s v="Id2138"/>
    <n v="36.85"/>
    <n v="5.88"/>
    <s v="No"/>
    <s v="yes"/>
    <s v="No"/>
    <n v="1"/>
    <s v="yes"/>
    <x v="0"/>
    <s v="Normal"/>
  </r>
  <r>
    <s v="Id2137"/>
    <n v="33.33"/>
    <n v="5.01"/>
    <s v="yes"/>
    <s v="No"/>
    <s v="Yes"/>
    <n v="1"/>
    <s v="yes"/>
    <x v="0"/>
    <s v="No Result"/>
  </r>
  <r>
    <s v="Id2136"/>
    <n v="39.14"/>
    <n v="4.4000000000000004"/>
    <s v="No"/>
    <s v="No"/>
    <s v="Yes"/>
    <n v="1"/>
    <s v="yes"/>
    <x v="0"/>
    <s v="No Result"/>
  </r>
  <r>
    <s v="Id2135"/>
    <n v="32.9"/>
    <n v="6.26"/>
    <s v="yes"/>
    <s v="No"/>
    <s v="No"/>
    <n v="0"/>
    <s v="yes"/>
    <x v="0"/>
    <s v="Normal"/>
  </r>
  <r>
    <s v="Id2134"/>
    <n v="29.78"/>
    <n v="10.27"/>
    <s v="yes"/>
    <s v="No"/>
    <s v="Yes"/>
    <n v="1"/>
    <s v="yes"/>
    <x v="1"/>
    <s v="Normal"/>
  </r>
  <r>
    <s v="Id2133"/>
    <n v="32.78"/>
    <n v="5.27"/>
    <s v="No"/>
    <s v="No"/>
    <s v="No"/>
    <n v="0"/>
    <s v="yes"/>
    <x v="0"/>
    <s v="No Result"/>
  </r>
  <r>
    <s v="Id2132"/>
    <n v="41.65"/>
    <n v="10.73"/>
    <s v="yes"/>
    <s v="No"/>
    <s v="No"/>
    <n v="0"/>
    <s v="yes"/>
    <x v="0"/>
    <s v="Normal"/>
  </r>
  <r>
    <s v="Id2131"/>
    <n v="50.79"/>
    <n v="4.45"/>
    <s v="No"/>
    <s v="No"/>
    <s v="No"/>
    <n v="1"/>
    <s v="yes"/>
    <x v="0"/>
    <s v="No Result"/>
  </r>
  <r>
    <s v="Id2130"/>
    <n v="35.43"/>
    <n v="5.25"/>
    <s v="yes"/>
    <s v="No"/>
    <s v="No"/>
    <n v="0"/>
    <s v="yes"/>
    <x v="0"/>
    <s v="No Result"/>
  </r>
  <r>
    <s v="Id2129"/>
    <n v="35.25"/>
    <n v="9.51"/>
    <s v="No"/>
    <s v="No"/>
    <s v="No"/>
    <n v="0"/>
    <s v="yes"/>
    <x v="0"/>
    <s v="Normal"/>
  </r>
  <r>
    <s v="Id2128"/>
    <n v="36.85"/>
    <n v="11.12"/>
    <s v="No"/>
    <s v="No"/>
    <s v="No"/>
    <n v="0"/>
    <s v="yes"/>
    <x v="0"/>
    <s v="Normal"/>
  </r>
  <r>
    <s v="Id2127"/>
    <n v="31.02"/>
    <n v="4.5599999999999996"/>
    <s v="No"/>
    <s v="yes"/>
    <s v="No"/>
    <n v="1"/>
    <s v="yes"/>
    <x v="0"/>
    <s v="No Result"/>
  </r>
  <r>
    <s v="Id2126"/>
    <n v="35.6"/>
    <n v="4.0199999999999996"/>
    <s v="yes"/>
    <s v="yes"/>
    <s v="No"/>
    <n v="2"/>
    <s v="yes"/>
    <x v="0"/>
    <s v="No Result"/>
  </r>
  <r>
    <s v="Id2125"/>
    <n v="34.39"/>
    <n v="8.7200000000000006"/>
    <s v="No"/>
    <s v="No"/>
    <s v="No"/>
    <n v="0"/>
    <s v="yes"/>
    <x v="0"/>
    <s v="Normal"/>
  </r>
  <r>
    <s v="Id2124"/>
    <n v="29.06"/>
    <n v="6.25"/>
    <s v="yes"/>
    <s v="No"/>
    <s v="No"/>
    <n v="1"/>
    <s v="yes"/>
    <x v="1"/>
    <s v="Normal"/>
  </r>
  <r>
    <s v="Id2123"/>
    <n v="35.799999999999997"/>
    <n v="7.32"/>
    <s v="No"/>
    <s v="No"/>
    <s v="No"/>
    <n v="2"/>
    <s v="yes"/>
    <x v="0"/>
    <s v="Normal"/>
  </r>
  <r>
    <s v="Id2122"/>
    <n v="49.8"/>
    <n v="4.24"/>
    <s v="No"/>
    <s v="No"/>
    <s v="No"/>
    <n v="1"/>
    <s v="yes"/>
    <x v="0"/>
    <s v="No Result"/>
  </r>
  <r>
    <s v="Id2121"/>
    <n v="35.71"/>
    <n v="6.84"/>
    <s v="No"/>
    <s v="No"/>
    <s v="No"/>
    <n v="2"/>
    <s v="yes"/>
    <x v="0"/>
    <s v="Normal"/>
  </r>
  <r>
    <s v="Id2120"/>
    <n v="30.8"/>
    <n v="5.23"/>
    <s v="yes"/>
    <s v="No"/>
    <s v="No"/>
    <n v="1"/>
    <s v="yes"/>
    <x v="0"/>
    <s v="No Result"/>
  </r>
  <r>
    <s v="Id2119"/>
    <n v="33.69"/>
    <n v="9.68"/>
    <s v="No"/>
    <s v="No"/>
    <s v="No"/>
    <n v="0"/>
    <s v="yes"/>
    <x v="0"/>
    <s v="Normal"/>
  </r>
  <r>
    <s v="Id2118"/>
    <n v="42.27"/>
    <n v="6.05"/>
    <s v="yes"/>
    <s v="No"/>
    <s v="No"/>
    <n v="1"/>
    <s v="yes"/>
    <x v="0"/>
    <s v="Normal"/>
  </r>
  <r>
    <s v="Id2117"/>
    <n v="53.25"/>
    <n v="6.11"/>
    <s v="yes"/>
    <s v="No"/>
    <s v="Yes"/>
    <n v="1"/>
    <s v="yes"/>
    <x v="0"/>
    <s v="Normal"/>
  </r>
  <r>
    <s v="Id2116"/>
    <n v="26.8"/>
    <n v="10.93"/>
    <s v="yes"/>
    <s v="No"/>
    <s v="No"/>
    <n v="0"/>
    <s v="No"/>
    <x v="1"/>
    <s v="Normal"/>
  </r>
  <r>
    <s v="Id2115"/>
    <n v="28.5"/>
    <n v="5.12"/>
    <s v="No"/>
    <s v="No"/>
    <s v="No"/>
    <n v="1"/>
    <s v="yes"/>
    <x v="1"/>
    <s v="No Result"/>
  </r>
  <r>
    <s v="Id2114"/>
    <n v="22.895"/>
    <n v="5.72"/>
    <s v="No"/>
    <s v="No"/>
    <s v="No"/>
    <n v="0"/>
    <s v="yes"/>
    <x v="2"/>
    <s v="Normal"/>
  </r>
  <r>
    <s v="Id2113"/>
    <n v="34.06"/>
    <n v="11.83"/>
    <s v="yes"/>
    <s v="No"/>
    <s v="No"/>
    <n v="1"/>
    <s v="yes"/>
    <x v="0"/>
    <s v="Normal"/>
  </r>
  <r>
    <s v="Id2112"/>
    <n v="36.409999999999997"/>
    <n v="4.55"/>
    <s v="No"/>
    <s v="No"/>
    <s v="No"/>
    <n v="0"/>
    <s v="yes"/>
    <x v="0"/>
    <s v="No Result"/>
  </r>
  <r>
    <s v="Id2111"/>
    <n v="52.3"/>
    <n v="4.87"/>
    <s v="yes"/>
    <s v="No"/>
    <s v="Yes"/>
    <n v="1"/>
    <s v="yes"/>
    <x v="0"/>
    <s v="No Result"/>
  </r>
  <r>
    <s v="Id2110"/>
    <n v="52.66"/>
    <n v="4.45"/>
    <s v="No"/>
    <s v="No"/>
    <s v="No"/>
    <n v="1"/>
    <s v="yes"/>
    <x v="0"/>
    <s v="No Result"/>
  </r>
  <r>
    <s v="Id2109"/>
    <n v="29.57"/>
    <n v="9.42"/>
    <s v="yes"/>
    <s v="No"/>
    <s v="No"/>
    <n v="0"/>
    <s v="yes"/>
    <x v="1"/>
    <s v="Normal"/>
  </r>
  <r>
    <s v="Id2108"/>
    <n v="36.99"/>
    <n v="5.37"/>
    <s v="yes"/>
    <s v="No"/>
    <s v="Yes"/>
    <n v="1"/>
    <s v="yes"/>
    <x v="0"/>
    <s v="No Result"/>
  </r>
  <r>
    <s v="Id2107"/>
    <n v="31.4"/>
    <n v="4.5999999999999996"/>
    <s v="yes"/>
    <s v="No"/>
    <s v="No"/>
    <n v="1"/>
    <s v="yes"/>
    <x v="0"/>
    <s v="No Result"/>
  </r>
  <r>
    <s v="Id2106"/>
    <n v="34.9"/>
    <n v="6.22"/>
    <s v="No"/>
    <s v="No"/>
    <s v="Yes"/>
    <n v="1"/>
    <s v="yes"/>
    <x v="0"/>
    <s v="Normal"/>
  </r>
  <r>
    <s v="Id2105"/>
    <n v="31.13"/>
    <n v="4.5199999999999996"/>
    <s v="yes"/>
    <s v="No"/>
    <s v="No"/>
    <n v="1"/>
    <s v="yes"/>
    <x v="0"/>
    <s v="No Result"/>
  </r>
  <r>
    <s v="Id2104"/>
    <n v="34.799999999999997"/>
    <n v="6.18"/>
    <s v="No"/>
    <s v="No"/>
    <s v="Yes"/>
    <n v="1"/>
    <s v="yes"/>
    <x v="0"/>
    <s v="Normal"/>
  </r>
  <r>
    <s v="Id2103"/>
    <n v="31.68"/>
    <n v="4.4000000000000004"/>
    <s v="No"/>
    <s v="No"/>
    <s v="No"/>
    <n v="0"/>
    <s v="yes"/>
    <x v="0"/>
    <s v="No Result"/>
  </r>
  <r>
    <s v="Id2102"/>
    <n v="33.534999999999997"/>
    <n v="6.23"/>
    <s v="No"/>
    <s v="yes"/>
    <s v="No"/>
    <n v="1"/>
    <s v="yes"/>
    <x v="0"/>
    <s v="Normal"/>
  </r>
  <r>
    <s v="Id2101"/>
    <n v="31.92"/>
    <n v="5.33"/>
    <s v="yes"/>
    <s v="No"/>
    <s v="No"/>
    <n v="0"/>
    <s v="yes"/>
    <x v="0"/>
    <s v="No Result"/>
  </r>
  <r>
    <s v="Id2100"/>
    <n v="32.700000000000003"/>
    <n v="4.09"/>
    <s v="No"/>
    <s v="No"/>
    <s v="No"/>
    <n v="1"/>
    <s v="yes"/>
    <x v="0"/>
    <s v="No Result"/>
  </r>
  <r>
    <s v="Id2099"/>
    <n v="41.25"/>
    <n v="5.19"/>
    <s v="No"/>
    <s v="No"/>
    <s v="No"/>
    <n v="0"/>
    <s v="yes"/>
    <x v="0"/>
    <s v="No Result"/>
  </r>
  <r>
    <s v="Id2098"/>
    <n v="33.11"/>
    <n v="4.12"/>
    <s v="No"/>
    <s v="No"/>
    <s v="Yes"/>
    <n v="1"/>
    <s v="yes"/>
    <x v="0"/>
    <s v="No Result"/>
  </r>
  <r>
    <s v="Id2097"/>
    <n v="36.159999999999997"/>
    <n v="5.0999999999999996"/>
    <s v="No"/>
    <s v="No"/>
    <s v="No"/>
    <n v="1"/>
    <s v="yes"/>
    <x v="0"/>
    <s v="No Result"/>
  </r>
  <r>
    <s v="Id2096"/>
    <n v="33.72"/>
    <n v="6.21"/>
    <s v="yes"/>
    <s v="No"/>
    <s v="Yes"/>
    <n v="1"/>
    <s v="yes"/>
    <x v="0"/>
    <s v="Normal"/>
  </r>
  <r>
    <s v="Id2095"/>
    <n v="37.74"/>
    <n v="9.5299999999999994"/>
    <s v="yes"/>
    <s v="No"/>
    <s v="No"/>
    <n v="1"/>
    <s v="yes"/>
    <x v="0"/>
    <s v="Normal"/>
  </r>
  <r>
    <s v="Id2094"/>
    <n v="48.75"/>
    <n v="4.6399999999999997"/>
    <s v="yes"/>
    <s v="No"/>
    <s v="No"/>
    <n v="1"/>
    <s v="yes"/>
    <x v="0"/>
    <s v="No Result"/>
  </r>
  <r>
    <s v="Id2093"/>
    <n v="31.065000000000001"/>
    <n v="5.05"/>
    <s v="No"/>
    <s v="No"/>
    <s v="No"/>
    <n v="1"/>
    <s v="yes"/>
    <x v="0"/>
    <s v="No Result"/>
  </r>
  <r>
    <s v="Id2092"/>
    <n v="23.55"/>
    <n v="10.38"/>
    <s v="No"/>
    <s v="No"/>
    <s v="No"/>
    <n v="0"/>
    <s v="yes"/>
    <x v="2"/>
    <s v="Normal"/>
  </r>
  <r>
    <s v="Id2091"/>
    <n v="30.18"/>
    <n v="8.31"/>
    <s v="yes"/>
    <s v="No"/>
    <s v="No"/>
    <n v="1"/>
    <s v="yes"/>
    <x v="0"/>
    <s v="Normal"/>
  </r>
  <r>
    <s v="Id2090"/>
    <n v="29.94"/>
    <n v="7.59"/>
    <s v="No"/>
    <s v="No"/>
    <s v="No"/>
    <n v="0"/>
    <s v="yes"/>
    <x v="3"/>
    <s v="Normal"/>
  </r>
  <r>
    <s v="Id2089"/>
    <n v="31.4"/>
    <n v="5.49"/>
    <s v="No"/>
    <s v="No"/>
    <s v="No"/>
    <n v="0"/>
    <s v="yes"/>
    <x v="0"/>
    <s v="No Result"/>
  </r>
  <r>
    <s v="Id2088"/>
    <n v="53.06"/>
    <n v="11.68"/>
    <s v="No"/>
    <s v="No"/>
    <s v="No"/>
    <n v="0"/>
    <s v="yes"/>
    <x v="0"/>
    <s v="Normal"/>
  </r>
  <r>
    <s v="Id2087"/>
    <n v="30.25"/>
    <n v="4.1900000000000004"/>
    <s v="No"/>
    <s v="No"/>
    <s v="No"/>
    <n v="2"/>
    <s v="yes"/>
    <x v="0"/>
    <s v="No Result"/>
  </r>
  <r>
    <s v="Id2086"/>
    <n v="46.68"/>
    <n v="4.01"/>
    <s v="No"/>
    <s v="No"/>
    <s v="No"/>
    <n v="0"/>
    <s v="yes"/>
    <x v="0"/>
    <s v="No Result"/>
  </r>
  <r>
    <s v="Id2085"/>
    <n v="30.4"/>
    <n v="5.91"/>
    <s v="No"/>
    <s v="yes"/>
    <s v="No"/>
    <n v="2"/>
    <s v="yes"/>
    <x v="0"/>
    <s v="Normal"/>
  </r>
  <r>
    <s v="Id2084"/>
    <n v="30.2"/>
    <n v="4.47"/>
    <s v="yes"/>
    <s v="No"/>
    <s v="Yes"/>
    <n v="1"/>
    <s v="yes"/>
    <x v="0"/>
    <s v="No Result"/>
  </r>
  <r>
    <s v="Id2083"/>
    <n v="51.18"/>
    <n v="4.5599999999999996"/>
    <s v="yes"/>
    <s v="yes"/>
    <s v="No"/>
    <n v="2"/>
    <s v="yes"/>
    <x v="0"/>
    <s v="No Result"/>
  </r>
  <r>
    <s v="Id2082"/>
    <n v="22.18"/>
    <n v="9.9"/>
    <s v="No"/>
    <s v="No"/>
    <s v="No"/>
    <n v="0"/>
    <s v="yes"/>
    <x v="2"/>
    <s v="Normal"/>
  </r>
  <r>
    <s v="Id2081"/>
    <n v="31.92"/>
    <n v="5.1100000000000003"/>
    <s v="No"/>
    <s v="No"/>
    <s v="Yes"/>
    <n v="1"/>
    <s v="yes"/>
    <x v="0"/>
    <s v="No Result"/>
  </r>
  <r>
    <s v="Id2080"/>
    <n v="31.73"/>
    <n v="5.73"/>
    <s v="No"/>
    <s v="yes"/>
    <s v="No"/>
    <n v="1"/>
    <s v="yes"/>
    <x v="0"/>
    <s v="Normal"/>
  </r>
  <r>
    <s v="Id2079"/>
    <n v="45.52"/>
    <n v="6.04"/>
    <s v="No"/>
    <s v="No"/>
    <s v="Yes"/>
    <n v="1"/>
    <s v="yes"/>
    <x v="0"/>
    <s v="Normal"/>
  </r>
  <r>
    <s v="Id2078"/>
    <n v="52.81"/>
    <n v="5.19"/>
    <s v="No"/>
    <s v="No"/>
    <s v="Yes"/>
    <n v="1"/>
    <s v="yes"/>
    <x v="0"/>
    <s v="No Result"/>
  </r>
  <r>
    <s v="Id2077"/>
    <n v="33.58"/>
    <n v="5.56"/>
    <s v="No"/>
    <s v="No"/>
    <s v="No"/>
    <n v="1"/>
    <s v="yes"/>
    <x v="0"/>
    <s v="No Result"/>
  </r>
  <r>
    <s v="Id2076"/>
    <n v="30.684999999999999"/>
    <n v="8.23"/>
    <s v="No"/>
    <s v="No"/>
    <s v="No"/>
    <n v="0"/>
    <s v="yes"/>
    <x v="0"/>
    <s v="Normal"/>
  </r>
  <r>
    <s v="Id2075"/>
    <n v="37.524999999999999"/>
    <n v="9.0299999999999994"/>
    <s v="yes"/>
    <s v="No"/>
    <s v="No"/>
    <n v="2"/>
    <s v="No"/>
    <x v="0"/>
    <s v="Normal"/>
  </r>
  <r>
    <s v="Id2074"/>
    <n v="34.5"/>
    <n v="4.07"/>
    <s v="yes"/>
    <s v="No"/>
    <s v="No"/>
    <n v="0"/>
    <s v="yes"/>
    <x v="0"/>
    <s v="No Result"/>
  </r>
  <r>
    <s v="Id2073"/>
    <n v="28.16"/>
    <n v="5.77"/>
    <s v="No"/>
    <s v="No"/>
    <s v="No"/>
    <n v="2"/>
    <s v="yes"/>
    <x v="1"/>
    <s v="Normal"/>
  </r>
  <r>
    <s v="Id2072"/>
    <n v="30.02"/>
    <n v="5.98"/>
    <s v="No"/>
    <s v="No"/>
    <s v="Yes"/>
    <n v="1"/>
    <s v="yes"/>
    <x v="0"/>
    <s v="Normal"/>
  </r>
  <r>
    <s v="Id2071"/>
    <n v="37.82"/>
    <n v="6.01"/>
    <s v="No"/>
    <s v="No"/>
    <s v="No"/>
    <n v="0"/>
    <s v="yes"/>
    <x v="0"/>
    <s v="Normal"/>
  </r>
  <r>
    <s v="Id2070"/>
    <n v="33.14"/>
    <n v="5.67"/>
    <s v="yes"/>
    <s v="No"/>
    <s v="No"/>
    <n v="0"/>
    <s v="yes"/>
    <x v="0"/>
    <s v="No Result"/>
  </r>
  <r>
    <s v="Id2069"/>
    <n v="25.14"/>
    <n v="6.02"/>
    <s v="yes"/>
    <s v="No"/>
    <s v="Yes"/>
    <n v="1"/>
    <s v="yes"/>
    <x v="1"/>
    <s v="Normal"/>
  </r>
  <r>
    <s v="Id2068"/>
    <n v="20.18"/>
    <n v="11.19"/>
    <s v="No"/>
    <s v="No"/>
    <s v="No"/>
    <n v="0"/>
    <s v="yes"/>
    <x v="2"/>
    <s v="Normal"/>
  </r>
  <r>
    <s v="Id2067"/>
    <n v="44.36"/>
    <n v="5.1100000000000003"/>
    <s v="No"/>
    <s v="No"/>
    <s v="No"/>
    <n v="0"/>
    <s v="yes"/>
    <x v="0"/>
    <s v="No Result"/>
  </r>
  <r>
    <s v="Id2066"/>
    <n v="23.82"/>
    <n v="10.85"/>
    <s v="yes"/>
    <s v="No"/>
    <s v="No"/>
    <n v="0"/>
    <s v="yes"/>
    <x v="2"/>
    <s v="Normal"/>
  </r>
  <r>
    <s v="Id2065"/>
    <n v="45"/>
    <n v="5.24"/>
    <s v="yes"/>
    <s v="No"/>
    <s v="No"/>
    <n v="1"/>
    <s v="yes"/>
    <x v="0"/>
    <s v="No Result"/>
  </r>
  <r>
    <s v="Id2064"/>
    <n v="26.62"/>
    <n v="10.08"/>
    <s v="No"/>
    <s v="No"/>
    <s v="No"/>
    <n v="0"/>
    <s v="yes"/>
    <x v="1"/>
    <s v="Normal"/>
  </r>
  <r>
    <s v="Id2063"/>
    <n v="32.67"/>
    <n v="10.97"/>
    <s v="yes"/>
    <s v="No"/>
    <s v="No"/>
    <n v="0"/>
    <s v="yes"/>
    <x v="0"/>
    <s v="Normal"/>
  </r>
  <r>
    <s v="Id2062"/>
    <n v="44.44"/>
    <n v="4.9000000000000004"/>
    <s v="yes"/>
    <s v="No"/>
    <s v="No"/>
    <n v="1"/>
    <s v="yes"/>
    <x v="0"/>
    <s v="No Result"/>
  </r>
  <r>
    <s v="Id2061"/>
    <n v="28.31"/>
    <n v="5.33"/>
    <s v="No"/>
    <s v="No"/>
    <s v="No"/>
    <n v="0"/>
    <s v="yes"/>
    <x v="1"/>
    <s v="No Result"/>
  </r>
  <r>
    <s v="Id2060"/>
    <n v="25.05"/>
    <n v="4.6100000000000003"/>
    <s v="No"/>
    <s v="No"/>
    <s v="No"/>
    <n v="2"/>
    <s v="yes"/>
    <x v="1"/>
    <s v="No Result"/>
  </r>
  <r>
    <s v="Id2059"/>
    <n v="28.34"/>
    <n v="8.18"/>
    <s v="No"/>
    <s v="No"/>
    <s v="No"/>
    <n v="0"/>
    <s v="yes"/>
    <x v="1"/>
    <s v="Normal"/>
  </r>
  <r>
    <s v="Id2058"/>
    <n v="17.765000000000001"/>
    <n v="5.62"/>
    <s v="No"/>
    <s v="No"/>
    <s v="No"/>
    <n v="0"/>
    <s v="yes"/>
    <x v="4"/>
    <s v="No Result"/>
  </r>
  <r>
    <s v="Id2057"/>
    <n v="36.119999999999997"/>
    <n v="5.82"/>
    <s v="No"/>
    <s v="No"/>
    <s v="No"/>
    <n v="0"/>
    <s v="yes"/>
    <x v="0"/>
    <s v="Normal"/>
  </r>
  <r>
    <s v="Id2056"/>
    <n v="23.19"/>
    <n v="7.66"/>
    <s v="No"/>
    <s v="No"/>
    <s v="No"/>
    <n v="0"/>
    <s v="yes"/>
    <x v="2"/>
    <s v="Normal"/>
  </r>
  <r>
    <s v="Id2055"/>
    <n v="35.99"/>
    <n v="4.2300000000000004"/>
    <s v="No"/>
    <s v="No"/>
    <s v="No"/>
    <n v="0"/>
    <s v="yes"/>
    <x v="0"/>
    <s v="No Result"/>
  </r>
  <r>
    <s v="Id2054"/>
    <n v="30.25"/>
    <n v="5.58"/>
    <s v="No"/>
    <s v="No"/>
    <s v="Yes"/>
    <n v="1"/>
    <s v="yes"/>
    <x v="0"/>
    <s v="No Result"/>
  </r>
  <r>
    <s v="Id2053"/>
    <n v="26.24"/>
    <n v="6.26"/>
    <s v="yes"/>
    <s v="No"/>
    <s v="No"/>
    <n v="0"/>
    <s v="yes"/>
    <x v="1"/>
    <s v="Normal"/>
  </r>
  <r>
    <s v="Id2052"/>
    <n v="31.36"/>
    <n v="10.6"/>
    <s v="yes"/>
    <s v="No"/>
    <s v="No"/>
    <n v="0"/>
    <s v="yes"/>
    <x v="0"/>
    <s v="Normal"/>
  </r>
  <r>
    <s v="Id2051"/>
    <n v="25.69"/>
    <n v="4.78"/>
    <s v="yes"/>
    <s v="No"/>
    <s v="No"/>
    <n v="0"/>
    <s v="yes"/>
    <x v="1"/>
    <s v="No Result"/>
  </r>
  <r>
    <s v="Id2050"/>
    <n v="25.46"/>
    <n v="6.03"/>
    <s v="No"/>
    <s v="No"/>
    <s v="No"/>
    <n v="2"/>
    <s v="yes"/>
    <x v="1"/>
    <s v="Normal"/>
  </r>
  <r>
    <s v="Id2049"/>
    <n v="31.83"/>
    <n v="11.55"/>
    <s v="yes"/>
    <s v="No"/>
    <s v="No"/>
    <n v="1"/>
    <s v="yes"/>
    <x v="0"/>
    <s v="Normal"/>
  </r>
  <r>
    <s v="Id2048"/>
    <n v="24.43"/>
    <n v="7.59"/>
    <s v="yes"/>
    <s v="No"/>
    <s v="No"/>
    <n v="1"/>
    <s v="yes"/>
    <x v="2"/>
    <s v="Normal"/>
  </r>
  <r>
    <s v="Id2047"/>
    <n v="41.9"/>
    <n v="4.26"/>
    <s v="No"/>
    <s v="No"/>
    <s v="No"/>
    <n v="0"/>
    <s v="yes"/>
    <x v="0"/>
    <s v="No Result"/>
  </r>
  <r>
    <s v="Id2046"/>
    <n v="22.88"/>
    <n v="5.9"/>
    <s v="yes"/>
    <s v="No"/>
    <s v="Yes"/>
    <n v="1"/>
    <s v="yes"/>
    <x v="2"/>
    <s v="Normal"/>
  </r>
  <r>
    <s v="Id2045"/>
    <n v="29.734999999999999"/>
    <n v="7.79"/>
    <s v="No"/>
    <s v="No"/>
    <s v="No"/>
    <n v="0"/>
    <s v="No"/>
    <x v="1"/>
    <s v="Normal"/>
  </r>
  <r>
    <s v="Id2044"/>
    <n v="40.74"/>
    <n v="5.28"/>
    <s v="No"/>
    <s v="No"/>
    <s v="Yes"/>
    <n v="1"/>
    <s v="yes"/>
    <x v="0"/>
    <s v="No Result"/>
  </r>
  <r>
    <s v="Id2043"/>
    <n v="24.14"/>
    <n v="5.87"/>
    <s v="No"/>
    <s v="No"/>
    <s v="No"/>
    <n v="2"/>
    <s v="yes"/>
    <x v="2"/>
    <s v="Normal"/>
  </r>
  <r>
    <s v="Id2216"/>
    <n v="25.15"/>
    <n v="9.08"/>
    <s v="yes"/>
    <s v="No"/>
    <s v="No"/>
    <n v="1"/>
    <s v="yes"/>
    <x v="1"/>
    <s v="Normal"/>
  </r>
  <r>
    <s v="Id2042"/>
    <n v="28.71"/>
    <n v="5.2"/>
    <s v="No"/>
    <s v="No"/>
    <s v="No"/>
    <n v="1"/>
    <s v="yes"/>
    <x v="1"/>
    <s v="No Result"/>
  </r>
  <r>
    <s v="Id2041"/>
    <n v="23"/>
    <n v="5.48"/>
    <s v="No"/>
    <s v="No"/>
    <s v="No"/>
    <n v="0"/>
    <s v="yes"/>
    <x v="2"/>
    <s v="No Result"/>
  </r>
  <r>
    <s v="Id2040"/>
    <n v="36.86"/>
    <n v="11.95"/>
    <s v="No"/>
    <s v="No"/>
    <s v="No"/>
    <n v="0"/>
    <s v="No"/>
    <x v="0"/>
    <s v="Normal"/>
  </r>
  <r>
    <s v="Id2039"/>
    <n v="24.25"/>
    <n v="8.6999999999999993"/>
    <s v="yes"/>
    <s v="No"/>
    <s v="No"/>
    <n v="1"/>
    <s v="yes"/>
    <x v="2"/>
    <s v="Normal"/>
  </r>
  <r>
    <s v="Id2038"/>
    <n v="23.85"/>
    <n v="7.84"/>
    <s v="No"/>
    <s v="No"/>
    <s v="No"/>
    <n v="0"/>
    <s v="yes"/>
    <x v="2"/>
    <s v="Normal"/>
  </r>
  <r>
    <s v="Id2037"/>
    <n v="40.020000000000003"/>
    <n v="5.19"/>
    <s v="yes"/>
    <s v="No"/>
    <s v="No"/>
    <n v="1"/>
    <s v="yes"/>
    <x v="0"/>
    <s v="No Result"/>
  </r>
  <r>
    <s v="Id2036"/>
    <n v="19.170000000000002"/>
    <n v="8.41"/>
    <s v="No"/>
    <s v="No"/>
    <s v="No"/>
    <n v="0"/>
    <s v="yes"/>
    <x v="2"/>
    <s v="Normal"/>
  </r>
  <r>
    <s v="Id2035"/>
    <n v="43.53"/>
    <n v="5.86"/>
    <s v="yes"/>
    <s v="yes"/>
    <s v="No"/>
    <n v="2"/>
    <s v="yes"/>
    <x v="0"/>
    <s v="Normal"/>
  </r>
  <r>
    <s v="Id2034"/>
    <n v="46.06"/>
    <n v="4.18"/>
    <s v="No"/>
    <s v="yes"/>
    <s v="No"/>
    <n v="1"/>
    <s v="yes"/>
    <x v="0"/>
    <s v="No Result"/>
  </r>
  <r>
    <s v="Id2033"/>
    <n v="29.92"/>
    <n v="11.99"/>
    <s v="yes"/>
    <s v="No"/>
    <s v="No"/>
    <n v="2"/>
    <s v="yes"/>
    <x v="3"/>
    <s v="Normal"/>
  </r>
  <r>
    <s v="Id2032"/>
    <n v="28.46"/>
    <n v="4.8499999999999996"/>
    <s v="yes"/>
    <s v="No"/>
    <s v="No"/>
    <n v="1"/>
    <s v="yes"/>
    <x v="1"/>
    <s v="No Result"/>
  </r>
  <r>
    <s v="Id2031"/>
    <n v="24.56"/>
    <n v="6.18"/>
    <s v="yes"/>
    <s v="No"/>
    <s v="Yes"/>
    <n v="1"/>
    <s v="yes"/>
    <x v="2"/>
    <s v="Normal"/>
  </r>
  <r>
    <s v="Id2030"/>
    <n v="41.19"/>
    <n v="6.37"/>
    <s v="No"/>
    <s v="No"/>
    <s v="No"/>
    <n v="0"/>
    <s v="yes"/>
    <x v="0"/>
    <s v="Normal"/>
  </r>
  <r>
    <s v="Id2029"/>
    <n v="18.63"/>
    <n v="9.81"/>
    <s v="yes"/>
    <s v="No"/>
    <s v="No"/>
    <n v="2"/>
    <s v="yes"/>
    <x v="2"/>
    <s v="Normal"/>
  </r>
  <r>
    <s v="Id2028"/>
    <n v="26.26"/>
    <n v="11.8"/>
    <s v="yes"/>
    <s v="No"/>
    <s v="No"/>
    <n v="1"/>
    <s v="yes"/>
    <x v="1"/>
    <s v="Normal"/>
  </r>
  <r>
    <s v="Id2027"/>
    <n v="22.37"/>
    <n v="5.86"/>
    <s v="yes"/>
    <s v="No"/>
    <s v="Yes"/>
    <n v="1"/>
    <s v="yes"/>
    <x v="2"/>
    <s v="Normal"/>
  </r>
  <r>
    <s v="Id2026"/>
    <n v="39.619999999999997"/>
    <n v="4.28"/>
    <s v="No"/>
    <s v="No"/>
    <s v="No"/>
    <n v="1"/>
    <s v="yes"/>
    <x v="0"/>
    <s v="No Result"/>
  </r>
  <r>
    <s v="Id2025"/>
    <n v="18.329999999999998"/>
    <n v="4.16"/>
    <s v="yes"/>
    <s v="No"/>
    <s v="No"/>
    <n v="0"/>
    <s v="yes"/>
    <x v="4"/>
    <s v="No Result"/>
  </r>
  <r>
    <s v="Id2024"/>
    <n v="17.11"/>
    <n v="4.9800000000000004"/>
    <s v="yes"/>
    <s v="No"/>
    <s v="Yes"/>
    <n v="1"/>
    <s v="yes"/>
    <x v="4"/>
    <s v="No Result"/>
  </r>
  <r>
    <s v="Id2023"/>
    <n v="43.5"/>
    <n v="6.38"/>
    <s v="No"/>
    <s v="yes"/>
    <s v="No"/>
    <n v="1"/>
    <s v="yes"/>
    <x v="0"/>
    <s v="Normal"/>
  </r>
  <r>
    <s v="Id2022"/>
    <n v="25.364999999999998"/>
    <n v="5.19"/>
    <s v="No"/>
    <s v="No"/>
    <s v="No"/>
    <n v="2"/>
    <s v="No"/>
    <x v="1"/>
    <s v="No Result"/>
  </r>
  <r>
    <s v="Id2021"/>
    <n v="28.594999999999999"/>
    <n v="10.210000000000001"/>
    <s v="No"/>
    <s v="No"/>
    <s v="No"/>
    <n v="0"/>
    <s v="No"/>
    <x v="1"/>
    <s v="Normal"/>
  </r>
  <r>
    <s v="Id2020"/>
    <n v="29.83"/>
    <n v="9.6999999999999993"/>
    <s v="yes"/>
    <s v="No"/>
    <s v="Yes"/>
    <n v="1"/>
    <s v="yes"/>
    <x v="1"/>
    <s v="Normal"/>
  </r>
  <r>
    <s v="Id2019"/>
    <n v="24.7"/>
    <n v="10.25"/>
    <s v="No"/>
    <s v="No"/>
    <s v="No"/>
    <n v="3"/>
    <s v="No"/>
    <x v="2"/>
    <s v="Normal"/>
  </r>
  <r>
    <s v="Id2018"/>
    <n v="17.940000000000001"/>
    <n v="9.77"/>
    <s v="No"/>
    <s v="No"/>
    <s v="No"/>
    <n v="0"/>
    <s v="yes"/>
    <x v="4"/>
    <s v="Normal"/>
  </r>
  <r>
    <s v="Id2017"/>
    <n v="21.08"/>
    <n v="4.83"/>
    <s v="No"/>
    <s v="No"/>
    <s v="Yes"/>
    <n v="1"/>
    <s v="yes"/>
    <x v="2"/>
    <s v="No Result"/>
  </r>
  <r>
    <s v="Id2016"/>
    <n v="37.715000000000003"/>
    <n v="10.86"/>
    <s v="yes"/>
    <s v="No"/>
    <s v="No"/>
    <n v="0"/>
    <s v="No"/>
    <x v="0"/>
    <s v="Normal"/>
  </r>
  <r>
    <s v="Id2015"/>
    <n v="22.39"/>
    <n v="9.5299999999999994"/>
    <s v="yes"/>
    <s v="No"/>
    <s v="No"/>
    <n v="0"/>
    <s v="yes"/>
    <x v="2"/>
    <s v="Normal"/>
  </r>
  <r>
    <s v="Id2014"/>
    <n v="28.78"/>
    <n v="5.68"/>
    <s v="No"/>
    <s v="No"/>
    <s v="No"/>
    <n v="0"/>
    <s v="yes"/>
    <x v="1"/>
    <s v="No Result"/>
  </r>
  <r>
    <s v="Id2013"/>
    <n v="18.329999999999998"/>
    <n v="5.57"/>
    <s v="yes"/>
    <s v="No"/>
    <s v="No"/>
    <n v="0"/>
    <s v="yes"/>
    <x v="4"/>
    <s v="No Result"/>
  </r>
  <r>
    <s v="Id2012"/>
    <n v="26.39"/>
    <n v="4.58"/>
    <s v="yes"/>
    <s v="No"/>
    <s v="No"/>
    <n v="1"/>
    <s v="yes"/>
    <x v="1"/>
    <s v="No Result"/>
  </r>
  <r>
    <s v="Id2011"/>
    <n v="19.260000000000002"/>
    <n v="8.9600000000000009"/>
    <s v="yes"/>
    <s v="No"/>
    <s v="No"/>
    <n v="1"/>
    <s v="yes"/>
    <x v="2"/>
    <s v="Normal"/>
  </r>
  <r>
    <s v="Id2010"/>
    <n v="26.92"/>
    <n v="6.09"/>
    <s v="No"/>
    <s v="No"/>
    <s v="No"/>
    <n v="0"/>
    <s v="yes"/>
    <x v="1"/>
    <s v="Normal"/>
  </r>
  <r>
    <s v="Id2009"/>
    <n v="19.73"/>
    <n v="4.3600000000000003"/>
    <s v="No"/>
    <s v="No"/>
    <s v="No"/>
    <n v="0"/>
    <s v="yes"/>
    <x v="2"/>
    <s v="No Result"/>
  </r>
  <r>
    <s v="Id2008"/>
    <n v="23.56"/>
    <n v="11.74"/>
    <s v="yes"/>
    <s v="No"/>
    <s v="No"/>
    <n v="0"/>
    <s v="yes"/>
    <x v="2"/>
    <s v="Normal"/>
  </r>
  <r>
    <s v="Id2007"/>
    <n v="37.67"/>
    <n v="5.89"/>
    <s v="No"/>
    <s v="No"/>
    <s v="No"/>
    <n v="1"/>
    <s v="yes"/>
    <x v="0"/>
    <s v="Normal"/>
  </r>
  <r>
    <s v="Id2006"/>
    <n v="18.73"/>
    <n v="10.64"/>
    <s v="No"/>
    <s v="No"/>
    <s v="No"/>
    <n v="2"/>
    <s v="yes"/>
    <x v="2"/>
    <s v="Normal"/>
  </r>
  <r>
    <s v="Id2005"/>
    <n v="33.090000000000003"/>
    <n v="6.06"/>
    <s v="No"/>
    <s v="No"/>
    <s v="Yes"/>
    <n v="1"/>
    <s v="yes"/>
    <x v="0"/>
    <s v="Normal"/>
  </r>
  <r>
    <s v="Id2004"/>
    <n v="18.329999999999998"/>
    <n v="7.46"/>
    <s v="yes"/>
    <s v="No"/>
    <s v="No"/>
    <n v="1"/>
    <s v="yes"/>
    <x v="4"/>
    <s v="Normal"/>
  </r>
  <r>
    <s v="Id2003"/>
    <n v="27.74"/>
    <n v="4.68"/>
    <s v="yes"/>
    <s v="No"/>
    <s v="No"/>
    <n v="2"/>
    <s v="yes"/>
    <x v="1"/>
    <s v="No Result"/>
  </r>
  <r>
    <s v="Id2002"/>
    <n v="24.2"/>
    <n v="6.15"/>
    <s v="No"/>
    <s v="No"/>
    <s v="No"/>
    <n v="1"/>
    <s v="yes"/>
    <x v="2"/>
    <s v="Normal"/>
  </r>
  <r>
    <s v="Id2001"/>
    <n v="22.03"/>
    <n v="4.28"/>
    <s v="yes"/>
    <s v="No"/>
    <s v="No"/>
    <n v="0"/>
    <s v="yes"/>
    <x v="2"/>
    <s v="No Result"/>
  </r>
  <r>
    <s v="Id2000"/>
    <n v="26.885000000000002"/>
    <n v="9.86"/>
    <s v="No"/>
    <s v="No"/>
    <s v="No"/>
    <n v="3"/>
    <s v="yes"/>
    <x v="1"/>
    <s v="Normal"/>
  </r>
  <r>
    <s v="Id1999"/>
    <n v="16.36"/>
    <n v="11.19"/>
    <s v="No"/>
    <s v="No"/>
    <s v="No"/>
    <n v="0"/>
    <s v="yes"/>
    <x v="4"/>
    <s v="Normal"/>
  </r>
  <r>
    <s v="Id1998"/>
    <n v="32.299999999999997"/>
    <n v="4.8899999999999997"/>
    <s v="yes"/>
    <s v="No"/>
    <s v="Yes"/>
    <n v="1"/>
    <s v="No"/>
    <x v="0"/>
    <s v="No Result"/>
  </r>
  <r>
    <s v="Id1997"/>
    <n v="16.05"/>
    <n v="4.3499999999999996"/>
    <s v="yes"/>
    <s v="No"/>
    <s v="No"/>
    <n v="0"/>
    <s v="yes"/>
    <x v="4"/>
    <s v="No Result"/>
  </r>
  <r>
    <s v="Id1996"/>
    <n v="29.07"/>
    <n v="8.66"/>
    <s v="yes"/>
    <s v="No"/>
    <s v="No"/>
    <n v="2"/>
    <s v="yes"/>
    <x v="1"/>
    <s v="Normal"/>
  </r>
  <r>
    <s v="Id1995"/>
    <n v="17.43"/>
    <n v="8.64"/>
    <s v="No"/>
    <s v="No"/>
    <s v="No"/>
    <n v="0"/>
    <s v="yes"/>
    <x v="4"/>
    <s v="Normal"/>
  </r>
  <r>
    <s v="Id1994"/>
    <n v="19.329999999999998"/>
    <n v="4.2699999999999996"/>
    <s v="No"/>
    <s v="No"/>
    <s v="No"/>
    <n v="0"/>
    <s v="yes"/>
    <x v="2"/>
    <s v="No Result"/>
  </r>
  <r>
    <s v="Id1993"/>
    <n v="30.52"/>
    <n v="4.21"/>
    <s v="No"/>
    <s v="No"/>
    <s v="No"/>
    <n v="1"/>
    <s v="yes"/>
    <x v="0"/>
    <s v="No Result"/>
  </r>
  <r>
    <s v="Id1992"/>
    <n v="39.21"/>
    <n v="5.04"/>
    <s v="No"/>
    <s v="No"/>
    <s v="Yes"/>
    <n v="1"/>
    <s v="yes"/>
    <x v="0"/>
    <s v="No Result"/>
  </r>
  <r>
    <s v="Id1991"/>
    <n v="26.98"/>
    <n v="5.21"/>
    <s v="yes"/>
    <s v="No"/>
    <s v="No"/>
    <n v="2"/>
    <s v="yes"/>
    <x v="1"/>
    <s v="No Result"/>
  </r>
  <r>
    <s v="Id1990"/>
    <n v="25.84"/>
    <n v="8.83"/>
    <s v="No"/>
    <s v="No"/>
    <s v="No"/>
    <n v="0"/>
    <s v="No"/>
    <x v="1"/>
    <s v="Normal"/>
  </r>
  <r>
    <s v="Id1989"/>
    <n v="28.31"/>
    <n v="8.4700000000000006"/>
    <s v="yes"/>
    <s v="No"/>
    <s v="No"/>
    <n v="2"/>
    <s v="yes"/>
    <x v="1"/>
    <s v="Normal"/>
  </r>
  <r>
    <s v="Id1988"/>
    <n v="23.94"/>
    <n v="4.2"/>
    <s v="No"/>
    <s v="No"/>
    <s v="No"/>
    <n v="0"/>
    <s v="yes"/>
    <x v="2"/>
    <s v="No Result"/>
  </r>
  <r>
    <s v="Id1987"/>
    <n v="20.03"/>
    <n v="6.14"/>
    <s v="yes"/>
    <s v="No"/>
    <s v="No"/>
    <n v="0"/>
    <s v="yes"/>
    <x v="2"/>
    <s v="Normal"/>
  </r>
  <r>
    <s v="Id1986"/>
    <n v="41.42"/>
    <n v="6.07"/>
    <s v="No"/>
    <s v="No"/>
    <s v="No"/>
    <n v="0"/>
    <s v="No"/>
    <x v="0"/>
    <s v="Normal"/>
  </r>
  <r>
    <s v="Id1985"/>
    <n v="36.67"/>
    <n v="10.210000000000001"/>
    <s v="No"/>
    <s v="No"/>
    <s v="No"/>
    <n v="0"/>
    <s v="No"/>
    <x v="0"/>
    <s v="Normal"/>
  </r>
  <r>
    <s v="Id1984"/>
    <n v="27.645"/>
    <n v="4.6900000000000004"/>
    <s v="No"/>
    <s v="No"/>
    <s v="No"/>
    <n v="0"/>
    <s v="No"/>
    <x v="1"/>
    <s v="No Result"/>
  </r>
  <r>
    <s v="Id1983"/>
    <n v="22.72"/>
    <n v="5.71"/>
    <s v="No"/>
    <s v="No"/>
    <s v="No"/>
    <n v="0"/>
    <s v="yes"/>
    <x v="2"/>
    <s v="Normal"/>
  </r>
  <r>
    <s v="Id1982"/>
    <n v="36.520000000000003"/>
    <n v="9.07"/>
    <s v="yes"/>
    <s v="No"/>
    <s v="Yes"/>
    <n v="1"/>
    <s v="No"/>
    <x v="0"/>
    <s v="Normal"/>
  </r>
  <r>
    <s v="Id1981"/>
    <n v="33.96"/>
    <n v="4.99"/>
    <s v="No"/>
    <s v="No"/>
    <s v="No"/>
    <n v="0"/>
    <s v="yes"/>
    <x v="0"/>
    <s v="No Result"/>
  </r>
  <r>
    <s v="Id1980"/>
    <n v="26.695"/>
    <n v="8.31"/>
    <s v="No"/>
    <s v="No"/>
    <s v="No"/>
    <n v="0"/>
    <s v="yes"/>
    <x v="1"/>
    <s v="Normal"/>
  </r>
  <r>
    <s v="Id1979"/>
    <n v="18.45"/>
    <n v="5.07"/>
    <s v="yes"/>
    <s v="No"/>
    <s v="No"/>
    <n v="0"/>
    <s v="yes"/>
    <x v="4"/>
    <s v="No Result"/>
  </r>
  <r>
    <s v="Id1978"/>
    <n v="33.18"/>
    <n v="4.79"/>
    <s v="No"/>
    <s v="No"/>
    <s v="No"/>
    <n v="0"/>
    <s v="yes"/>
    <x v="0"/>
    <s v="No Result"/>
  </r>
  <r>
    <s v="Id1977"/>
    <n v="36.1"/>
    <n v="11.39"/>
    <s v="yes"/>
    <s v="No"/>
    <s v="No"/>
    <n v="2"/>
    <s v="No"/>
    <x v="0"/>
    <s v="Normal"/>
  </r>
  <r>
    <s v="Id1976"/>
    <n v="22.77"/>
    <n v="6"/>
    <s v="No"/>
    <s v="No"/>
    <s v="No"/>
    <n v="0"/>
    <s v="yes"/>
    <x v="2"/>
    <s v="Normal"/>
  </r>
  <r>
    <s v="Id1975"/>
    <n v="21.24"/>
    <n v="5.13"/>
    <s v="No"/>
    <s v="No"/>
    <s v="No"/>
    <n v="0"/>
    <s v="yes"/>
    <x v="2"/>
    <s v="No Result"/>
  </r>
  <r>
    <s v="Id1974"/>
    <n v="17.600000000000001"/>
    <n v="5.26"/>
    <s v="yes"/>
    <s v="No"/>
    <s v="No"/>
    <n v="0"/>
    <s v="yes"/>
    <x v="4"/>
    <s v="No Result"/>
  </r>
  <r>
    <s v="Id1973"/>
    <n v="26.29"/>
    <n v="6.84"/>
    <s v="No"/>
    <s v="No"/>
    <s v="No"/>
    <n v="0"/>
    <s v="yes"/>
    <x v="1"/>
    <s v="Normal"/>
  </r>
  <r>
    <s v="Id1972"/>
    <n v="35.31"/>
    <n v="9.0399999999999991"/>
    <s v="No"/>
    <s v="No"/>
    <s v="No"/>
    <n v="0"/>
    <s v="No"/>
    <x v="0"/>
    <s v="Normal"/>
  </r>
  <r>
    <s v="Id1971"/>
    <n v="27.04"/>
    <n v="4.0999999999999996"/>
    <s v="No"/>
    <s v="No"/>
    <s v="No"/>
    <n v="1"/>
    <s v="yes"/>
    <x v="1"/>
    <s v="No Result"/>
  </r>
  <r>
    <s v="Id1970"/>
    <n v="30.23"/>
    <n v="4.2300000000000004"/>
    <s v="yes"/>
    <s v="No"/>
    <s v="Yes"/>
    <n v="1"/>
    <s v="yes"/>
    <x v="0"/>
    <s v="No Result"/>
  </r>
  <r>
    <s v="Id1969"/>
    <n v="30.6"/>
    <n v="6.48"/>
    <s v="yes"/>
    <s v="No"/>
    <s v="Yes"/>
    <n v="1"/>
    <s v="yes"/>
    <x v="0"/>
    <s v="Normal"/>
  </r>
  <r>
    <s v="Id1968"/>
    <n v="26.8"/>
    <n v="5.53"/>
    <s v="No"/>
    <s v="No"/>
    <s v="No"/>
    <n v="1"/>
    <s v="yes"/>
    <x v="1"/>
    <s v="No Result"/>
  </r>
  <r>
    <s v="Id1967"/>
    <n v="16.86"/>
    <n v="4.07"/>
    <s v="yes"/>
    <s v="No"/>
    <s v="No"/>
    <n v="0"/>
    <s v="yes"/>
    <x v="4"/>
    <s v="No Result"/>
  </r>
  <r>
    <s v="Id1966"/>
    <n v="16.3"/>
    <n v="5.51"/>
    <s v="No"/>
    <s v="No"/>
    <s v="No"/>
    <n v="1"/>
    <s v="yes"/>
    <x v="4"/>
    <s v="No Result"/>
  </r>
  <r>
    <s v="Id1965"/>
    <n v="29.81"/>
    <n v="11.66"/>
    <s v="No"/>
    <s v="No"/>
    <s v="No"/>
    <n v="0"/>
    <s v="yes"/>
    <x v="1"/>
    <s v="Normal"/>
  </r>
  <r>
    <s v="Id1964"/>
    <n v="16.329999999999998"/>
    <n v="7.26"/>
    <s v="yes"/>
    <s v="No"/>
    <s v="No"/>
    <n v="0"/>
    <s v="yes"/>
    <x v="4"/>
    <s v="Normal"/>
  </r>
  <r>
    <s v="Id1963"/>
    <n v="16.37"/>
    <n v="4.79"/>
    <s v="yes"/>
    <s v="No"/>
    <s v="No"/>
    <n v="0"/>
    <s v="yes"/>
    <x v="4"/>
    <s v="No Result"/>
  </r>
  <r>
    <s v="Id1962"/>
    <n v="22.42"/>
    <n v="4.68"/>
    <s v="yes"/>
    <s v="No"/>
    <s v="No"/>
    <n v="1"/>
    <s v="No"/>
    <x v="2"/>
    <s v="No Result"/>
  </r>
  <r>
    <s v="Id1961"/>
    <n v="31.35"/>
    <n v="4.33"/>
    <s v="yes"/>
    <s v="No"/>
    <s v="Yes"/>
    <n v="1"/>
    <s v="No"/>
    <x v="0"/>
    <s v="No Result"/>
  </r>
  <r>
    <s v="Id1960"/>
    <n v="31.9"/>
    <n v="11.89"/>
    <s v="No"/>
    <s v="No"/>
    <s v="No"/>
    <n v="0"/>
    <s v="No"/>
    <x v="0"/>
    <s v="Normal"/>
  </r>
  <r>
    <s v="Id1959"/>
    <n v="30.6"/>
    <n v="5.24"/>
    <s v="No"/>
    <s v="No"/>
    <s v="No"/>
    <n v="0"/>
    <s v="yes"/>
    <x v="0"/>
    <s v="No Result"/>
  </r>
  <r>
    <s v="Id1958"/>
    <n v="28.975000000000001"/>
    <n v="7.63"/>
    <s v="No"/>
    <s v="No"/>
    <s v="No"/>
    <n v="0"/>
    <s v="yes"/>
    <x v="1"/>
    <s v="Normal"/>
  </r>
  <r>
    <s v="Id1957"/>
    <n v="24.86"/>
    <n v="8.92"/>
    <s v="yes"/>
    <s v="No"/>
    <s v="No"/>
    <n v="2"/>
    <s v="No"/>
    <x v="2"/>
    <s v="Normal"/>
  </r>
  <r>
    <s v="Id1956"/>
    <n v="19.54"/>
    <n v="5.37"/>
    <s v="No"/>
    <s v="No"/>
    <s v="No"/>
    <n v="0"/>
    <s v="yes"/>
    <x v="2"/>
    <s v="No Result"/>
  </r>
  <r>
    <s v="Id1955"/>
    <n v="26.74"/>
    <n v="4.3099999999999996"/>
    <s v="No"/>
    <s v="No"/>
    <s v="No"/>
    <n v="0"/>
    <s v="yes"/>
    <x v="1"/>
    <s v="No Result"/>
  </r>
  <r>
    <s v="Id1954"/>
    <n v="22.99"/>
    <n v="10.46"/>
    <s v="No"/>
    <s v="No"/>
    <s v="No"/>
    <n v="3"/>
    <s v="yes"/>
    <x v="2"/>
    <s v="Normal"/>
  </r>
  <r>
    <s v="Id1953"/>
    <n v="31.46"/>
    <n v="7.39"/>
    <s v="No"/>
    <s v="No"/>
    <s v="No"/>
    <n v="0"/>
    <s v="No"/>
    <x v="0"/>
    <s v="Normal"/>
  </r>
  <r>
    <s v="Id1952"/>
    <n v="30.86"/>
    <n v="6.18"/>
    <s v="No"/>
    <s v="yes"/>
    <s v="No"/>
    <n v="2"/>
    <s v="yes"/>
    <x v="0"/>
    <s v="Normal"/>
  </r>
  <r>
    <s v="Id1951"/>
    <n v="31.96"/>
    <n v="8.86"/>
    <s v="No"/>
    <s v="No"/>
    <s v="No"/>
    <n v="0"/>
    <s v="yes"/>
    <x v="0"/>
    <s v="Normal"/>
  </r>
  <r>
    <s v="Id1950"/>
    <n v="23.76"/>
    <n v="10.96"/>
    <s v="No"/>
    <s v="No"/>
    <s v="No"/>
    <n v="3"/>
    <s v="yes"/>
    <x v="2"/>
    <s v="Normal"/>
  </r>
  <r>
    <s v="Id1949"/>
    <n v="19.38"/>
    <n v="6.28"/>
    <s v="No"/>
    <s v="No"/>
    <s v="No"/>
    <n v="0"/>
    <s v="yes"/>
    <x v="2"/>
    <s v="Normal"/>
  </r>
  <r>
    <s v="Id1948"/>
    <n v="16.21"/>
    <n v="6.29"/>
    <s v="yes"/>
    <s v="No"/>
    <s v="No"/>
    <n v="1"/>
    <s v="yes"/>
    <x v="4"/>
    <s v="Normal"/>
  </r>
  <r>
    <s v="Id1947"/>
    <n v="32.54"/>
    <n v="4.0199999999999996"/>
    <s v="No"/>
    <s v="yes"/>
    <s v="No"/>
    <n v="1"/>
    <s v="yes"/>
    <x v="0"/>
    <s v="No Result"/>
  </r>
  <r>
    <s v="Id1946"/>
    <n v="36.765000000000001"/>
    <n v="11.95"/>
    <s v="yes"/>
    <s v="No"/>
    <s v="No"/>
    <n v="2"/>
    <s v="No"/>
    <x v="0"/>
    <s v="Normal"/>
  </r>
  <r>
    <s v="Id1945"/>
    <n v="35.909999999999997"/>
    <n v="8.7100000000000009"/>
    <s v="No"/>
    <s v="No"/>
    <s v="No"/>
    <n v="0"/>
    <s v="No"/>
    <x v="0"/>
    <s v="Normal"/>
  </r>
  <r>
    <s v="Id1944"/>
    <n v="32.06"/>
    <n v="4.67"/>
    <s v="No"/>
    <s v="yes"/>
    <s v="No"/>
    <n v="1"/>
    <s v="yes"/>
    <x v="0"/>
    <s v="No Result"/>
  </r>
  <r>
    <s v="Id1943"/>
    <n v="24.1"/>
    <n v="11.14"/>
    <s v="yes"/>
    <s v="No"/>
    <s v="No"/>
    <n v="1"/>
    <s v="No"/>
    <x v="2"/>
    <s v="Normal"/>
  </r>
  <r>
    <s v="Id1942"/>
    <n v="27.1"/>
    <n v="9.0500000000000007"/>
    <s v="No"/>
    <s v="No"/>
    <s v="No"/>
    <n v="2"/>
    <s v="No"/>
    <x v="1"/>
    <s v="Normal"/>
  </r>
  <r>
    <s v="Id1941"/>
    <n v="24.42"/>
    <n v="11.31"/>
    <s v="No"/>
    <s v="No"/>
    <s v="No"/>
    <n v="0"/>
    <s v="yes"/>
    <x v="2"/>
    <s v="Normal"/>
  </r>
  <r>
    <s v="Id1940"/>
    <n v="26.695"/>
    <n v="4.68"/>
    <s v="yes"/>
    <s v="No"/>
    <s v="No"/>
    <n v="2"/>
    <s v="yes"/>
    <x v="1"/>
    <s v="No Result"/>
  </r>
  <r>
    <s v="Id1939"/>
    <n v="27.79"/>
    <n v="6.05"/>
    <s v="yes"/>
    <s v="yes"/>
    <s v="No"/>
    <n v="1"/>
    <s v="yes"/>
    <x v="1"/>
    <s v="Normal"/>
  </r>
  <r>
    <s v="Id1938"/>
    <n v="32.68"/>
    <n v="4.68"/>
    <s v="yes"/>
    <s v="No"/>
    <s v="No"/>
    <n v="0"/>
    <s v="No"/>
    <x v="0"/>
    <s v="No Result"/>
  </r>
  <r>
    <s v="Id1937"/>
    <n v="26.4"/>
    <n v="9.5"/>
    <s v="yes"/>
    <s v="No"/>
    <s v="No"/>
    <n v="2"/>
    <s v="No"/>
    <x v="1"/>
    <s v="Normal"/>
  </r>
  <r>
    <s v="Id1936"/>
    <n v="23.655000000000001"/>
    <n v="10.84"/>
    <s v="yes"/>
    <s v="No"/>
    <s v="Yes"/>
    <n v="1"/>
    <s v="yes"/>
    <x v="2"/>
    <s v="Normal"/>
  </r>
  <r>
    <s v="Id1935"/>
    <n v="27.36"/>
    <n v="5.88"/>
    <s v="No"/>
    <s v="No"/>
    <s v="No"/>
    <n v="2"/>
    <s v="No"/>
    <x v="1"/>
    <s v="Normal"/>
  </r>
  <r>
    <s v="Id1934"/>
    <n v="27.82"/>
    <n v="5.24"/>
    <s v="yes"/>
    <s v="No"/>
    <s v="No"/>
    <n v="0"/>
    <s v="yes"/>
    <x v="1"/>
    <s v="No Result"/>
  </r>
  <r>
    <s v="Id1933"/>
    <n v="25.46"/>
    <n v="11.75"/>
    <s v="No"/>
    <s v="No"/>
    <s v="No"/>
    <n v="0"/>
    <s v="No"/>
    <x v="1"/>
    <s v="Normal"/>
  </r>
  <r>
    <s v="Id1932"/>
    <n v="25.1"/>
    <n v="6.97"/>
    <s v="No"/>
    <s v="No"/>
    <s v="No"/>
    <n v="0"/>
    <s v="yes"/>
    <x v="1"/>
    <s v="Normal"/>
  </r>
  <r>
    <s v="Id1931"/>
    <n v="32.11"/>
    <n v="4.76"/>
    <s v="No"/>
    <s v="No"/>
    <s v="No"/>
    <n v="2"/>
    <s v="No"/>
    <x v="0"/>
    <s v="No Result"/>
  </r>
  <r>
    <s v="Id1930"/>
    <n v="29.8"/>
    <n v="8.24"/>
    <s v="yes"/>
    <s v="No"/>
    <s v="No"/>
    <n v="1"/>
    <s v="yes"/>
    <x v="1"/>
    <s v="Normal"/>
  </r>
  <r>
    <s v="Id1929"/>
    <n v="24.01"/>
    <n v="4.76"/>
    <s v="No"/>
    <s v="No"/>
    <s v="No"/>
    <n v="1"/>
    <s v="yes"/>
    <x v="2"/>
    <s v="No Result"/>
  </r>
  <r>
    <s v="Id1928"/>
    <n v="23.21"/>
    <n v="6.03"/>
    <s v="No"/>
    <s v="No"/>
    <s v="No"/>
    <n v="1"/>
    <s v="No"/>
    <x v="2"/>
    <s v="Normal"/>
  </r>
  <r>
    <s v="Id1927"/>
    <n v="21.2"/>
    <n v="4.07"/>
    <s v="yes"/>
    <s v="No"/>
    <s v="No"/>
    <n v="1"/>
    <s v="yes"/>
    <x v="2"/>
    <s v="No Result"/>
  </r>
  <r>
    <s v="Id1926"/>
    <n v="28.215"/>
    <n v="8.26"/>
    <s v="yes"/>
    <s v="No"/>
    <s v="No"/>
    <n v="1"/>
    <s v="yes"/>
    <x v="1"/>
    <s v="Normal"/>
  </r>
  <r>
    <s v="Id1925"/>
    <n v="38.094999999999999"/>
    <n v="4.76"/>
    <s v="No"/>
    <s v="No"/>
    <s v="No"/>
    <n v="1"/>
    <s v="No"/>
    <x v="0"/>
    <s v="No Result"/>
  </r>
  <r>
    <s v="Id1924"/>
    <n v="22.61"/>
    <n v="6.13"/>
    <s v="yes"/>
    <s v="No"/>
    <s v="Yes"/>
    <n v="1"/>
    <s v="yes"/>
    <x v="2"/>
    <s v="Normal"/>
  </r>
  <r>
    <s v="Id1923"/>
    <n v="24.32"/>
    <n v="10.47"/>
    <s v="yes"/>
    <s v="No"/>
    <s v="No"/>
    <n v="2"/>
    <s v="yes"/>
    <x v="2"/>
    <s v="Normal"/>
  </r>
  <r>
    <s v="Id1922"/>
    <n v="20.96"/>
    <n v="4.04"/>
    <s v="yes"/>
    <s v="No"/>
    <s v="No"/>
    <n v="1"/>
    <s v="yes"/>
    <x v="2"/>
    <s v="No Result"/>
  </r>
  <r>
    <s v="Id1921"/>
    <n v="19.68"/>
    <n v="5.74"/>
    <s v="No"/>
    <s v="No"/>
    <s v="No"/>
    <n v="0"/>
    <s v="yes"/>
    <x v="2"/>
    <s v="Normal"/>
  </r>
  <r>
    <s v="Id1920"/>
    <n v="18.100000000000001"/>
    <n v="6.33"/>
    <s v="No"/>
    <s v="No"/>
    <s v="No"/>
    <n v="1"/>
    <s v="yes"/>
    <x v="4"/>
    <s v="Normal"/>
  </r>
  <r>
    <s v="Id1919"/>
    <n v="29.64"/>
    <n v="4.28"/>
    <s v="yes"/>
    <s v="No"/>
    <s v="No"/>
    <n v="0"/>
    <s v="No"/>
    <x v="1"/>
    <s v="No Result"/>
  </r>
  <r>
    <s v="Id1918"/>
    <n v="25.3"/>
    <n v="9.4700000000000006"/>
    <s v="yes"/>
    <s v="No"/>
    <s v="No"/>
    <n v="2"/>
    <s v="yes"/>
    <x v="1"/>
    <s v="Normal"/>
  </r>
  <r>
    <s v="Id1917"/>
    <n v="27.6"/>
    <n v="4.8499999999999996"/>
    <s v="yes"/>
    <s v="No"/>
    <s v="No"/>
    <n v="0"/>
    <s v="No"/>
    <x v="1"/>
    <s v="No Result"/>
  </r>
  <r>
    <s v="Id1916"/>
    <n v="27.645"/>
    <n v="11.03"/>
    <s v="yes"/>
    <s v="No"/>
    <s v="No"/>
    <n v="1"/>
    <s v="yes"/>
    <x v="1"/>
    <s v="Normal"/>
  </r>
  <r>
    <s v="Id1915"/>
    <n v="27.6"/>
    <n v="5.22"/>
    <s v="No"/>
    <s v="No"/>
    <s v="No"/>
    <n v="2"/>
    <s v="yes"/>
    <x v="1"/>
    <s v="No Result"/>
  </r>
  <r>
    <s v="Id1914"/>
    <n v="25.08"/>
    <n v="9.52"/>
    <s v="yes"/>
    <s v="No"/>
    <s v="No"/>
    <n v="2"/>
    <s v="No"/>
    <x v="1"/>
    <s v="Normal"/>
  </r>
  <r>
    <s v="Id1913"/>
    <n v="30.02"/>
    <n v="11.09"/>
    <s v="No"/>
    <s v="No"/>
    <s v="No"/>
    <n v="0"/>
    <s v="No"/>
    <x v="0"/>
    <s v="Normal"/>
  </r>
  <r>
    <s v="Id1912"/>
    <n v="27.36"/>
    <n v="9.4499999999999993"/>
    <s v="yes"/>
    <s v="No"/>
    <s v="No"/>
    <n v="2"/>
    <s v="yes"/>
    <x v="1"/>
    <s v="Normal"/>
  </r>
  <r>
    <s v="Id1911"/>
    <n v="22.2"/>
    <n v="5.51"/>
    <s v="No"/>
    <s v="No"/>
    <s v="No"/>
    <n v="0"/>
    <s v="yes"/>
    <x v="2"/>
    <s v="No Result"/>
  </r>
  <r>
    <s v="Id1910"/>
    <n v="25.71"/>
    <n v="4.18"/>
    <s v="No"/>
    <s v="yes"/>
    <s v="No"/>
    <n v="1"/>
    <s v="yes"/>
    <x v="1"/>
    <s v="No Result"/>
  </r>
  <r>
    <s v="Id1909"/>
    <n v="41.91"/>
    <n v="5.98"/>
    <s v="yes"/>
    <s v="No"/>
    <s v="No"/>
    <n v="1"/>
    <s v="No"/>
    <x v="0"/>
    <s v="Normal"/>
  </r>
  <r>
    <s v="Id1908"/>
    <n v="25.85"/>
    <n v="10.16"/>
    <s v="No"/>
    <s v="No"/>
    <s v="No"/>
    <n v="0"/>
    <s v="yes"/>
    <x v="1"/>
    <s v="Normal"/>
  </r>
  <r>
    <s v="Id1907"/>
    <n v="23.844999999999999"/>
    <n v="11.71"/>
    <s v="No"/>
    <s v="No"/>
    <s v="No"/>
    <n v="2"/>
    <s v="yes"/>
    <x v="2"/>
    <s v="Normal"/>
  </r>
  <r>
    <s v="Id1906"/>
    <n v="30.59"/>
    <n v="5.23"/>
    <s v="No"/>
    <s v="No"/>
    <s v="Yes"/>
    <n v="1"/>
    <s v="No"/>
    <x v="0"/>
    <s v="No Result"/>
  </r>
  <r>
    <s v="Id1905"/>
    <n v="24.795000000000002"/>
    <n v="6.85"/>
    <s v="No"/>
    <s v="No"/>
    <s v="No"/>
    <n v="0"/>
    <s v="yes"/>
    <x v="2"/>
    <s v="Normal"/>
  </r>
  <r>
    <s v="Id1904"/>
    <n v="24.13"/>
    <n v="7.05"/>
    <s v="yes"/>
    <s v="No"/>
    <s v="No"/>
    <n v="2"/>
    <s v="yes"/>
    <x v="2"/>
    <s v="Normal"/>
  </r>
  <r>
    <s v="Id1903"/>
    <n v="25.84"/>
    <n v="11.64"/>
    <s v="No"/>
    <s v="No"/>
    <s v="No"/>
    <n v="2"/>
    <s v="yes"/>
    <x v="1"/>
    <s v="Normal"/>
  </r>
  <r>
    <s v="Id1902"/>
    <n v="28"/>
    <n v="10.52"/>
    <s v="No"/>
    <s v="No"/>
    <s v="No"/>
    <n v="0"/>
    <s v="yes"/>
    <x v="1"/>
    <s v="Normal"/>
  </r>
  <r>
    <s v="Id1901"/>
    <n v="34.1"/>
    <n v="4.01"/>
    <s v="yes"/>
    <s v="No"/>
    <s v="Yes"/>
    <n v="1"/>
    <s v="No"/>
    <x v="0"/>
    <s v="No Result"/>
  </r>
  <r>
    <s v="Id1900"/>
    <n v="26.125"/>
    <n v="8.56"/>
    <s v="yes"/>
    <s v="No"/>
    <s v="No"/>
    <n v="1"/>
    <s v="yes"/>
    <x v="1"/>
    <s v="Normal"/>
  </r>
  <r>
    <s v="Id1899"/>
    <n v="25.6"/>
    <n v="10.5"/>
    <s v="No"/>
    <s v="No"/>
    <s v="No"/>
    <n v="2"/>
    <s v="yes"/>
    <x v="1"/>
    <s v="Normal"/>
  </r>
  <r>
    <s v="Id1898"/>
    <n v="24.32"/>
    <n v="6.39"/>
    <s v="No"/>
    <s v="No"/>
    <s v="No"/>
    <n v="0"/>
    <s v="No"/>
    <x v="2"/>
    <s v="Normal"/>
  </r>
  <r>
    <s v="Id1897"/>
    <n v="22.88"/>
    <n v="5.71"/>
    <s v="yes"/>
    <s v="No"/>
    <s v="Yes"/>
    <n v="1"/>
    <s v="yes"/>
    <x v="2"/>
    <s v="Normal"/>
  </r>
  <r>
    <s v="Id1896"/>
    <n v="24.984999999999999"/>
    <n v="4.43"/>
    <s v="yes"/>
    <s v="No"/>
    <s v="Yes"/>
    <n v="1"/>
    <s v="No"/>
    <x v="3"/>
    <s v="No Result"/>
  </r>
  <r>
    <s v="Id1895"/>
    <n v="33.1"/>
    <n v="5.52"/>
    <s v="No"/>
    <s v="No"/>
    <s v="Yes"/>
    <n v="1"/>
    <s v="No"/>
    <x v="0"/>
    <s v="No Result"/>
  </r>
  <r>
    <s v="Id1894"/>
    <n v="27.83"/>
    <n v="9.1999999999999993"/>
    <s v="yes"/>
    <s v="No"/>
    <s v="No"/>
    <n v="1"/>
    <s v="yes"/>
    <x v="1"/>
    <s v="Normal"/>
  </r>
  <r>
    <s v="Id1893"/>
    <n v="30.875"/>
    <n v="10.97"/>
    <s v="yes"/>
    <s v="No"/>
    <s v="No"/>
    <n v="2"/>
    <s v="No"/>
    <x v="0"/>
    <s v="Normal"/>
  </r>
  <r>
    <s v="Id1892"/>
    <n v="27.265000000000001"/>
    <n v="4.25"/>
    <s v="No"/>
    <s v="No"/>
    <s v="Yes"/>
    <n v="1"/>
    <s v="No"/>
    <x v="1"/>
    <s v="No Result"/>
  </r>
  <r>
    <s v="Id1891"/>
    <n v="26.7"/>
    <n v="5.23"/>
    <s v="No"/>
    <s v="No"/>
    <s v="Yes"/>
    <n v="1"/>
    <s v="yes"/>
    <x v="1"/>
    <s v="No Result"/>
  </r>
  <r>
    <s v="Id1890"/>
    <n v="29.925000000000001"/>
    <n v="5.96"/>
    <s v="yes"/>
    <s v="No"/>
    <s v="Yes"/>
    <n v="1"/>
    <s v="yes"/>
    <x v="3"/>
    <s v="Normal"/>
  </r>
  <r>
    <s v="Id1889"/>
    <n v="19.95"/>
    <n v="4.29"/>
    <s v="yes"/>
    <s v="No"/>
    <s v="No"/>
    <n v="2"/>
    <s v="yes"/>
    <x v="2"/>
    <s v="No Result"/>
  </r>
  <r>
    <s v="Id1888"/>
    <n v="24.225000000000001"/>
    <n v="4.09"/>
    <s v="No"/>
    <s v="No"/>
    <s v="No"/>
    <n v="0"/>
    <s v="No"/>
    <x v="2"/>
    <s v="No Result"/>
  </r>
  <r>
    <s v="Id1887"/>
    <n v="28.12"/>
    <n v="4.88"/>
    <s v="No"/>
    <s v="No"/>
    <s v="No"/>
    <n v="0"/>
    <s v="yes"/>
    <x v="1"/>
    <s v="No Result"/>
  </r>
  <r>
    <s v="Id1886"/>
    <n v="23.21"/>
    <n v="6.76"/>
    <s v="No"/>
    <s v="No"/>
    <s v="No"/>
    <n v="0"/>
    <s v="yes"/>
    <x v="2"/>
    <s v="Normal"/>
  </r>
  <r>
    <s v="Id1885"/>
    <n v="23.98"/>
    <n v="10.67"/>
    <s v="No"/>
    <s v="No"/>
    <s v="No"/>
    <n v="0"/>
    <s v="No"/>
    <x v="2"/>
    <s v="Normal"/>
  </r>
  <r>
    <s v="Id1884"/>
    <n v="30"/>
    <n v="6.21"/>
    <s v="No"/>
    <s v="No"/>
    <s v="No"/>
    <n v="0"/>
    <s v="yes"/>
    <x v="0"/>
    <s v="Normal"/>
  </r>
  <r>
    <s v="Id1883"/>
    <n v="17.350000000000001"/>
    <n v="5.03"/>
    <s v="yes"/>
    <s v="No"/>
    <s v="No"/>
    <n v="0"/>
    <s v="yes"/>
    <x v="4"/>
    <s v="No Result"/>
  </r>
  <r>
    <s v="Id1882"/>
    <n v="22.704999999999998"/>
    <n v="5.27"/>
    <s v="No"/>
    <s v="No"/>
    <s v="No"/>
    <n v="0"/>
    <s v="No"/>
    <x v="2"/>
    <s v="No Result"/>
  </r>
  <r>
    <s v="Id1881"/>
    <n v="25.41"/>
    <n v="10.53"/>
    <s v="yes"/>
    <s v="No"/>
    <s v="No"/>
    <n v="1"/>
    <s v="yes"/>
    <x v="1"/>
    <s v="Normal"/>
  </r>
  <r>
    <s v="Id1880"/>
    <n v="18.23"/>
    <n v="5.78"/>
    <s v="No"/>
    <s v="No"/>
    <s v="Yes"/>
    <n v="1"/>
    <s v="yes"/>
    <x v="4"/>
    <s v="Normal"/>
  </r>
  <r>
    <s v="Id1879"/>
    <n v="24.7"/>
    <n v="4.3600000000000003"/>
    <s v="No"/>
    <s v="No"/>
    <s v="Yes"/>
    <n v="1"/>
    <s v="yes"/>
    <x v="2"/>
    <s v="No Result"/>
  </r>
  <r>
    <s v="Id1878"/>
    <n v="37.4"/>
    <n v="9.7200000000000006"/>
    <s v="yes"/>
    <s v="No"/>
    <s v="Yes"/>
    <n v="1"/>
    <s v="No"/>
    <x v="0"/>
    <s v="Normal"/>
  </r>
  <r>
    <s v="Id1877"/>
    <n v="26.885000000000002"/>
    <n v="5.18"/>
    <s v="No"/>
    <s v="No"/>
    <s v="Yes"/>
    <n v="1"/>
    <s v="yes"/>
    <x v="1"/>
    <s v="No Result"/>
  </r>
  <r>
    <s v="Id1876"/>
    <n v="25.27"/>
    <n v="5.29"/>
    <s v="No"/>
    <s v="No"/>
    <s v="Yes"/>
    <n v="1"/>
    <s v="yes"/>
    <x v="1"/>
    <s v="No Result"/>
  </r>
  <r>
    <s v="Id1875"/>
    <n v="23.655000000000001"/>
    <n v="4.8600000000000003"/>
    <s v="yes"/>
    <s v="No"/>
    <s v="No"/>
    <n v="0"/>
    <s v="yes"/>
    <x v="2"/>
    <s v="No Result"/>
  </r>
  <r>
    <s v="Id1874"/>
    <n v="55.05"/>
    <n v="7.66"/>
    <s v="No"/>
    <s v="No"/>
    <s v="No"/>
    <n v="0"/>
    <s v="No"/>
    <x v="0"/>
    <s v="Normal"/>
  </r>
  <r>
    <s v="Id1873"/>
    <n v="24.89"/>
    <n v="6.1"/>
    <s v="yes"/>
    <s v="No"/>
    <s v="Yes"/>
    <n v="1"/>
    <s v="yes"/>
    <x v="2"/>
    <s v="Normal"/>
  </r>
  <r>
    <s v="Id1872"/>
    <n v="18.715"/>
    <n v="4.4400000000000004"/>
    <s v="No"/>
    <s v="No"/>
    <s v="No"/>
    <n v="0"/>
    <s v="No"/>
    <x v="2"/>
    <s v="No Result"/>
  </r>
  <r>
    <s v="Id1871"/>
    <n v="28.12"/>
    <n v="6.15"/>
    <s v="No"/>
    <s v="No"/>
    <s v="No"/>
    <n v="0"/>
    <s v="yes"/>
    <x v="1"/>
    <s v="Normal"/>
  </r>
  <r>
    <s v="Id1870"/>
    <n v="26.6"/>
    <n v="4.53"/>
    <s v="No"/>
    <s v="No"/>
    <s v="No"/>
    <n v="0"/>
    <s v="yes"/>
    <x v="1"/>
    <s v="No Result"/>
  </r>
  <r>
    <s v="Id1869"/>
    <n v="30.114999999999998"/>
    <n v="5.48"/>
    <s v="No"/>
    <s v="yes"/>
    <s v="No"/>
    <n v="1"/>
    <s v="No"/>
    <x v="0"/>
    <s v="No Result"/>
  </r>
  <r>
    <s v="Id1868"/>
    <n v="24.605"/>
    <n v="5.48"/>
    <s v="No"/>
    <s v="No"/>
    <s v="No"/>
    <n v="0"/>
    <s v="yes"/>
    <x v="2"/>
    <s v="No Result"/>
  </r>
  <r>
    <s v="Id1867"/>
    <n v="29.6"/>
    <n v="8.1"/>
    <s v="No"/>
    <s v="No"/>
    <s v="No"/>
    <n v="0"/>
    <s v="No"/>
    <x v="1"/>
    <s v="Normal"/>
  </r>
  <r>
    <s v="Id1866"/>
    <n v="24.42"/>
    <n v="7.16"/>
    <s v="No"/>
    <s v="No"/>
    <s v="No"/>
    <n v="0"/>
    <s v="yes"/>
    <x v="2"/>
    <s v="Normal"/>
  </r>
  <r>
    <s v="Id1865"/>
    <n v="20.9"/>
    <n v="4.55"/>
    <s v="yes"/>
    <s v="No"/>
    <s v="Yes"/>
    <n v="1"/>
    <s v="yes"/>
    <x v="2"/>
    <s v="No Result"/>
  </r>
  <r>
    <s v="Id1864"/>
    <n v="22.895"/>
    <n v="6.03"/>
    <s v="No"/>
    <s v="No"/>
    <s v="No"/>
    <n v="0"/>
    <s v="yes"/>
    <x v="2"/>
    <s v="Normal"/>
  </r>
  <r>
    <s v="Id1863"/>
    <n v="28.3"/>
    <n v="5.47"/>
    <s v="yes"/>
    <s v="No"/>
    <s v="Yes"/>
    <n v="1"/>
    <s v="yes"/>
    <x v="1"/>
    <s v="No Result"/>
  </r>
  <r>
    <s v="Id1862"/>
    <n v="54.3"/>
    <n v="4.1500000000000004"/>
    <s v="yes"/>
    <s v="No"/>
    <s v="No"/>
    <n v="1"/>
    <s v="No"/>
    <x v="0"/>
    <s v="No Result"/>
  </r>
  <r>
    <s v="Id1861"/>
    <n v="33.344999999999999"/>
    <n v="11.32"/>
    <s v="yes"/>
    <s v="No"/>
    <s v="No"/>
    <n v="1"/>
    <s v="No"/>
    <x v="0"/>
    <s v="Normal"/>
  </r>
  <r>
    <s v="Id1860"/>
    <n v="33"/>
    <n v="9.51"/>
    <s v="yes"/>
    <s v="No"/>
    <s v="No"/>
    <n v="0"/>
    <s v="No"/>
    <x v="0"/>
    <s v="Normal"/>
  </r>
  <r>
    <s v="Id1859"/>
    <n v="28.024999999999999"/>
    <n v="7.67"/>
    <s v="yes"/>
    <s v="No"/>
    <s v="No"/>
    <n v="1"/>
    <s v="yes"/>
    <x v="1"/>
    <s v="Normal"/>
  </r>
  <r>
    <s v="Id1858"/>
    <n v="28.69"/>
    <n v="6.23"/>
    <s v="No"/>
    <s v="No"/>
    <s v="No"/>
    <n v="1"/>
    <s v="yes"/>
    <x v="1"/>
    <s v="Normal"/>
  </r>
  <r>
    <s v="Id1857"/>
    <n v="40.28"/>
    <n v="8.9"/>
    <s v="No"/>
    <s v="No"/>
    <s v="No"/>
    <n v="0"/>
    <s v="No"/>
    <x v="0"/>
    <s v="Normal"/>
  </r>
  <r>
    <s v="Id1856"/>
    <n v="37.299999999999997"/>
    <n v="7.79"/>
    <s v="yes"/>
    <s v="No"/>
    <s v="No"/>
    <n v="0"/>
    <s v="No"/>
    <x v="0"/>
    <s v="Normal"/>
  </r>
  <r>
    <s v="Id1855"/>
    <n v="54.47"/>
    <n v="4.49"/>
    <s v="yes"/>
    <s v="No"/>
    <s v="No"/>
    <n v="2"/>
    <s v="No"/>
    <x v="0"/>
    <s v="No Result"/>
  </r>
  <r>
    <s v="Id1854"/>
    <n v="38.06"/>
    <n v="5.24"/>
    <s v="yes"/>
    <s v="No"/>
    <s v="Yes"/>
    <n v="1"/>
    <s v="No"/>
    <x v="0"/>
    <s v="No Result"/>
  </r>
  <r>
    <s v="Id1853"/>
    <n v="51.47"/>
    <n v="9.6"/>
    <s v="No"/>
    <s v="No"/>
    <s v="No"/>
    <n v="0"/>
    <s v="No"/>
    <x v="0"/>
    <s v="Normal"/>
  </r>
  <r>
    <s v="Id1852"/>
    <n v="29.8"/>
    <n v="5.78"/>
    <s v="yes"/>
    <s v="No"/>
    <s v="No"/>
    <n v="0"/>
    <s v="No"/>
    <x v="1"/>
    <s v="Normal"/>
  </r>
  <r>
    <s v="Id1851"/>
    <n v="49.77"/>
    <n v="7.02"/>
    <s v="No"/>
    <s v="No"/>
    <s v="No"/>
    <n v="0"/>
    <s v="No"/>
    <x v="0"/>
    <s v="Normal"/>
  </r>
  <r>
    <s v="Id1850"/>
    <n v="25.555"/>
    <n v="4.09"/>
    <s v="yes"/>
    <s v="No"/>
    <s v="No"/>
    <n v="0"/>
    <s v="yes"/>
    <x v="1"/>
    <s v="No Result"/>
  </r>
  <r>
    <s v="Id1849"/>
    <n v="29.64"/>
    <n v="4.93"/>
    <s v="No"/>
    <s v="No"/>
    <s v="Yes"/>
    <n v="1"/>
    <s v="No"/>
    <x v="1"/>
    <s v="No Result"/>
  </r>
  <r>
    <s v="Id1848"/>
    <n v="53.93"/>
    <n v="5.34"/>
    <s v="yes"/>
    <s v="No"/>
    <s v="No"/>
    <n v="2"/>
    <s v="No"/>
    <x v="0"/>
    <s v="No Result"/>
  </r>
  <r>
    <s v="Id1847"/>
    <n v="28.024999999999999"/>
    <n v="5.65"/>
    <s v="No"/>
    <s v="No"/>
    <s v="No"/>
    <n v="1"/>
    <s v="yes"/>
    <x v="1"/>
    <s v="No Result"/>
  </r>
  <r>
    <s v="Id1846"/>
    <n v="27.5"/>
    <n v="4.49"/>
    <s v="No"/>
    <s v="No"/>
    <s v="No"/>
    <n v="0"/>
    <s v="No"/>
    <x v="1"/>
    <s v="No Result"/>
  </r>
  <r>
    <s v="Id1845"/>
    <n v="21.8"/>
    <n v="10.55"/>
    <s v="No"/>
    <s v="No"/>
    <s v="No"/>
    <n v="0"/>
    <s v="yes"/>
    <x v="2"/>
    <s v="Normal"/>
  </r>
  <r>
    <s v="Id1844"/>
    <n v="26.41"/>
    <n v="4.92"/>
    <s v="yes"/>
    <s v="No"/>
    <s v="Yes"/>
    <n v="1"/>
    <s v="yes"/>
    <x v="1"/>
    <s v="No Result"/>
  </r>
  <r>
    <s v="Id1843"/>
    <n v="27.835000000000001"/>
    <n v="5.9"/>
    <s v="yes"/>
    <s v="No"/>
    <s v="No"/>
    <n v="1"/>
    <s v="yes"/>
    <x v="1"/>
    <s v="Normal"/>
  </r>
  <r>
    <s v="Id1842"/>
    <n v="51.74"/>
    <n v="4.9800000000000004"/>
    <s v="yes"/>
    <s v="No"/>
    <s v="No"/>
    <n v="2"/>
    <s v="No"/>
    <x v="0"/>
    <s v="No Result"/>
  </r>
  <r>
    <s v="Id1841"/>
    <n v="23.37"/>
    <n v="5.8"/>
    <s v="No"/>
    <s v="No"/>
    <s v="No"/>
    <n v="0"/>
    <s v="yes"/>
    <x v="2"/>
    <s v="Normal"/>
  </r>
  <r>
    <s v="Id1840"/>
    <n v="29.7"/>
    <n v="6.21"/>
    <s v="yes"/>
    <s v="No"/>
    <s v="Yes"/>
    <n v="1"/>
    <s v="yes"/>
    <x v="1"/>
    <s v="Normal"/>
  </r>
  <r>
    <s v="Id1839"/>
    <n v="20.045000000000002"/>
    <n v="6.17"/>
    <s v="No"/>
    <s v="No"/>
    <s v="Yes"/>
    <n v="1"/>
    <s v="yes"/>
    <x v="2"/>
    <s v="Normal"/>
  </r>
  <r>
    <s v="Id1838"/>
    <n v="27.83"/>
    <n v="5.36"/>
    <s v="No"/>
    <s v="No"/>
    <s v="No"/>
    <n v="2"/>
    <s v="No"/>
    <x v="1"/>
    <s v="No Result"/>
  </r>
  <r>
    <s v="Id1837"/>
    <n v="28.93"/>
    <n v="5.2"/>
    <s v="No"/>
    <s v="No"/>
    <s v="No"/>
    <n v="0"/>
    <s v="yes"/>
    <x v="1"/>
    <s v="No Result"/>
  </r>
  <r>
    <s v="Id1836"/>
    <n v="33.82"/>
    <n v="5.42"/>
    <s v="No"/>
    <s v="No"/>
    <s v="No"/>
    <n v="0"/>
    <s v="No"/>
    <x v="0"/>
    <s v="No Result"/>
  </r>
  <r>
    <s v="Id1835"/>
    <n v="20.234999999999999"/>
    <n v="6.84"/>
    <s v="No"/>
    <s v="No"/>
    <s v="No"/>
    <n v="0"/>
    <s v="yes"/>
    <x v="2"/>
    <s v="Normal"/>
  </r>
  <r>
    <s v="Id1834"/>
    <n v="49.2"/>
    <n v="10.9"/>
    <s v="yes"/>
    <s v="No"/>
    <s v="Yes"/>
    <n v="1"/>
    <s v="No"/>
    <x v="0"/>
    <s v="Normal"/>
  </r>
  <r>
    <s v="Id1833"/>
    <n v="26.4"/>
    <n v="4.87"/>
    <s v="yes"/>
    <s v="No"/>
    <s v="No"/>
    <n v="0"/>
    <s v="yes"/>
    <x v="1"/>
    <s v="No Result"/>
  </r>
  <r>
    <s v="Id1832"/>
    <n v="28.38"/>
    <n v="6.07"/>
    <s v="No"/>
    <s v="No"/>
    <s v="No"/>
    <n v="1"/>
    <s v="yes"/>
    <x v="1"/>
    <s v="Normal"/>
  </r>
  <r>
    <s v="Id1831"/>
    <n v="24.64"/>
    <n v="4.33"/>
    <s v="No"/>
    <s v="No"/>
    <s v="No"/>
    <n v="0"/>
    <s v="yes"/>
    <x v="2"/>
    <s v="No Result"/>
  </r>
  <r>
    <s v="Id1830"/>
    <n v="39.71"/>
    <n v="5.83"/>
    <s v="No"/>
    <s v="No"/>
    <s v="No"/>
    <n v="1"/>
    <s v="No"/>
    <x v="0"/>
    <s v="Normal"/>
  </r>
  <r>
    <s v="Id1829"/>
    <n v="22.22"/>
    <n v="5.5"/>
    <s v="No"/>
    <s v="No"/>
    <s v="No"/>
    <n v="0"/>
    <s v="yes"/>
    <x v="2"/>
    <s v="No Result"/>
  </r>
  <r>
    <s v="Id1828"/>
    <n v="33.344999999999999"/>
    <n v="4.79"/>
    <s v="No"/>
    <s v="No"/>
    <s v="Yes"/>
    <n v="1"/>
    <s v="No"/>
    <x v="0"/>
    <s v="No Result"/>
  </r>
  <r>
    <s v="Id1827"/>
    <n v="24.42"/>
    <n v="5.81"/>
    <s v="No"/>
    <s v="No"/>
    <s v="No"/>
    <n v="1"/>
    <s v="yes"/>
    <x v="2"/>
    <s v="Normal"/>
  </r>
  <r>
    <s v="Id1826"/>
    <n v="29.81"/>
    <n v="5.58"/>
    <s v="No"/>
    <s v="No"/>
    <s v="No"/>
    <n v="0"/>
    <s v="yes"/>
    <x v="1"/>
    <s v="No Result"/>
  </r>
  <r>
    <s v="Id1825"/>
    <n v="51.18"/>
    <n v="4.4000000000000004"/>
    <s v="yes"/>
    <s v="No"/>
    <s v="No"/>
    <n v="2"/>
    <s v="No"/>
    <x v="0"/>
    <s v="No Result"/>
  </r>
  <r>
    <s v="Id1824"/>
    <n v="51.37"/>
    <n v="8.18"/>
    <s v="yes"/>
    <s v="No"/>
    <s v="No"/>
    <n v="0"/>
    <s v="No"/>
    <x v="0"/>
    <s v="Normal"/>
  </r>
  <r>
    <s v="Id1823"/>
    <n v="36.19"/>
    <n v="5.52"/>
    <s v="yes"/>
    <s v="No"/>
    <s v="No"/>
    <n v="0"/>
    <s v="No"/>
    <x v="0"/>
    <s v="No Result"/>
  </r>
  <r>
    <s v="Id1822"/>
    <n v="25.9"/>
    <n v="4.84"/>
    <s v="No"/>
    <s v="No"/>
    <s v="No"/>
    <n v="0"/>
    <s v="yes"/>
    <x v="1"/>
    <s v="No Result"/>
  </r>
  <r>
    <s v="Id1821"/>
    <n v="35.72"/>
    <n v="4.08"/>
    <s v="No"/>
    <s v="No"/>
    <s v="Yes"/>
    <n v="1"/>
    <s v="No"/>
    <x v="0"/>
    <s v="No Result"/>
  </r>
  <r>
    <s v="Id1820"/>
    <n v="27.94"/>
    <n v="4.4800000000000004"/>
    <s v="No"/>
    <s v="No"/>
    <s v="Yes"/>
    <n v="1"/>
    <s v="yes"/>
    <x v="1"/>
    <s v="No Result"/>
  </r>
  <r>
    <s v="Id1819"/>
    <n v="27.1"/>
    <n v="5.73"/>
    <s v="No"/>
    <s v="No"/>
    <s v="No"/>
    <n v="0"/>
    <s v="yes"/>
    <x v="1"/>
    <s v="Normal"/>
  </r>
  <r>
    <s v="Id1818"/>
    <n v="18.3"/>
    <n v="5.46"/>
    <s v="yes"/>
    <s v="No"/>
    <s v="Yes"/>
    <n v="1"/>
    <s v="yes"/>
    <x v="4"/>
    <s v="No Result"/>
  </r>
  <r>
    <s v="Id1817"/>
    <n v="25.3"/>
    <n v="5.0199999999999996"/>
    <s v="yes"/>
    <s v="No"/>
    <s v="No"/>
    <n v="1"/>
    <s v="yes"/>
    <x v="1"/>
    <s v="No Result"/>
  </r>
  <r>
    <s v="Id1816"/>
    <n v="38.83"/>
    <n v="6.36"/>
    <s v="No"/>
    <s v="No"/>
    <s v="No"/>
    <n v="1"/>
    <s v="No"/>
    <x v="0"/>
    <s v="Normal"/>
  </r>
  <r>
    <s v="Id1815"/>
    <n v="27.6"/>
    <n v="5.36"/>
    <s v="No"/>
    <s v="No"/>
    <s v="No"/>
    <n v="1"/>
    <s v="No"/>
    <x v="1"/>
    <s v="No Result"/>
  </r>
  <r>
    <s v="Id1814"/>
    <n v="46.4"/>
    <n v="8.3699999999999992"/>
    <s v="yes"/>
    <s v="No"/>
    <s v="Yes"/>
    <n v="1"/>
    <s v="No"/>
    <x v="0"/>
    <s v="Normal"/>
  </r>
  <r>
    <s v="Id1813"/>
    <n v="51.92"/>
    <n v="5.18"/>
    <s v="yes"/>
    <s v="No"/>
    <s v="Yes"/>
    <n v="1"/>
    <s v="No"/>
    <x v="0"/>
    <s v="No Result"/>
  </r>
  <r>
    <s v="Id1812"/>
    <n v="32.395000000000003"/>
    <n v="5.68"/>
    <s v="yes"/>
    <s v="No"/>
    <s v="No"/>
    <n v="1"/>
    <s v="No"/>
    <x v="0"/>
    <s v="No Result"/>
  </r>
  <r>
    <s v="Id1811"/>
    <n v="46.19"/>
    <n v="7.31"/>
    <s v="yes"/>
    <s v="No"/>
    <s v="Yes"/>
    <n v="1"/>
    <s v="No"/>
    <x v="0"/>
    <s v="Normal"/>
  </r>
  <r>
    <s v="Id1810"/>
    <n v="27.93"/>
    <n v="4.67"/>
    <s v="No"/>
    <s v="No"/>
    <s v="Yes"/>
    <n v="1"/>
    <s v="No"/>
    <x v="1"/>
    <s v="No Result"/>
  </r>
  <r>
    <s v="Id1809"/>
    <n v="45.62"/>
    <n v="6.87"/>
    <s v="No"/>
    <s v="No"/>
    <s v="No"/>
    <n v="0"/>
    <s v="No"/>
    <x v="0"/>
    <s v="Normal"/>
  </r>
  <r>
    <s v="Id1808"/>
    <n v="35.31"/>
    <n v="5.87"/>
    <s v="No"/>
    <s v="No"/>
    <s v="Yes"/>
    <n v="1"/>
    <s v="No"/>
    <x v="0"/>
    <s v="Normal"/>
  </r>
  <r>
    <s v="Id1807"/>
    <n v="30.4"/>
    <n v="4.07"/>
    <s v="yes"/>
    <s v="No"/>
    <s v="No"/>
    <n v="1"/>
    <s v="No"/>
    <x v="0"/>
    <s v="No Result"/>
  </r>
  <r>
    <s v="Id1806"/>
    <n v="20.13"/>
    <n v="6.47"/>
    <s v="No"/>
    <s v="No"/>
    <s v="Yes"/>
    <n v="1"/>
    <s v="yes"/>
    <x v="2"/>
    <s v="Normal"/>
  </r>
  <r>
    <s v="Id1805"/>
    <n v="23.655000000000001"/>
    <n v="5.14"/>
    <s v="No"/>
    <s v="No"/>
    <s v="No"/>
    <n v="1"/>
    <s v="yes"/>
    <x v="2"/>
    <s v="No Result"/>
  </r>
  <r>
    <s v="Id1804"/>
    <n v="49.05"/>
    <n v="9.77"/>
    <s v="yes"/>
    <s v="No"/>
    <s v="No"/>
    <n v="0"/>
    <s v="No"/>
    <x v="0"/>
    <s v="Normal"/>
  </r>
  <r>
    <s v="Id1803"/>
    <n v="51.94"/>
    <n v="8.8000000000000007"/>
    <s v="yes"/>
    <s v="No"/>
    <s v="No"/>
    <n v="2"/>
    <s v="No"/>
    <x v="0"/>
    <s v="Normal"/>
  </r>
  <r>
    <s v="Id1802"/>
    <n v="29.83"/>
    <n v="5.84"/>
    <s v="No"/>
    <s v="No"/>
    <s v="No"/>
    <n v="1"/>
    <s v="yes"/>
    <x v="1"/>
    <s v="Normal"/>
  </r>
  <r>
    <s v="Id1801"/>
    <n v="22.6"/>
    <n v="10.43"/>
    <s v="yes"/>
    <s v="No"/>
    <s v="No"/>
    <n v="1"/>
    <s v="yes"/>
    <x v="2"/>
    <s v="Normal"/>
  </r>
  <r>
    <s v="Id1800"/>
    <n v="46.69"/>
    <n v="4.25"/>
    <s v="yes"/>
    <s v="No"/>
    <s v="No"/>
    <n v="1"/>
    <s v="No"/>
    <x v="0"/>
    <s v="No Result"/>
  </r>
  <r>
    <s v="Id1799"/>
    <n v="28.49"/>
    <n v="4.8899999999999997"/>
    <s v="No"/>
    <s v="No"/>
    <s v="No"/>
    <n v="0"/>
    <s v="yes"/>
    <x v="1"/>
    <s v="No Result"/>
  </r>
  <r>
    <s v="Id1798"/>
    <n v="28.5"/>
    <n v="5.55"/>
    <s v="yes"/>
    <s v="No"/>
    <s v="No"/>
    <n v="1"/>
    <s v="yes"/>
    <x v="1"/>
    <s v="No Result"/>
  </r>
  <r>
    <s v="Id1797"/>
    <n v="24.4"/>
    <n v="4.5199999999999996"/>
    <s v="No"/>
    <s v="No"/>
    <s v="No"/>
    <n v="1"/>
    <s v="yes"/>
    <x v="2"/>
    <s v="No Result"/>
  </r>
  <r>
    <s v="Id1796"/>
    <n v="29.15"/>
    <n v="4.45"/>
    <s v="yes"/>
    <s v="No"/>
    <s v="No"/>
    <n v="1"/>
    <s v="yes"/>
    <x v="1"/>
    <s v="No Result"/>
  </r>
  <r>
    <s v="Id1795"/>
    <n v="27.28"/>
    <n v="4.72"/>
    <s v="No"/>
    <s v="yes"/>
    <s v="No"/>
    <n v="1"/>
    <s v="yes"/>
    <x v="1"/>
    <s v="No Result"/>
  </r>
  <r>
    <s v="Id1794"/>
    <n v="32.229999999999997"/>
    <n v="4.6500000000000004"/>
    <s v="yes"/>
    <s v="No"/>
    <s v="Yes"/>
    <n v="1"/>
    <s v="No"/>
    <x v="0"/>
    <s v="No Result"/>
  </r>
  <r>
    <s v="Id1793"/>
    <n v="44.2"/>
    <n v="11.34"/>
    <s v="yes"/>
    <s v="No"/>
    <s v="Yes"/>
    <n v="1"/>
    <s v="No"/>
    <x v="0"/>
    <s v="Normal"/>
  </r>
  <r>
    <s v="Id1792"/>
    <n v="29.734999999999999"/>
    <n v="4.53"/>
    <s v="No"/>
    <s v="No"/>
    <s v="Yes"/>
    <n v="1"/>
    <s v="No"/>
    <x v="1"/>
    <s v="No Result"/>
  </r>
  <r>
    <s v="Id1791"/>
    <n v="28.31"/>
    <n v="6.35"/>
    <s v="No"/>
    <s v="No"/>
    <s v="No"/>
    <n v="0"/>
    <s v="yes"/>
    <x v="1"/>
    <s v="Normal"/>
  </r>
  <r>
    <s v="Id1790"/>
    <n v="46.62"/>
    <n v="8.51"/>
    <s v="No"/>
    <s v="No"/>
    <s v="No"/>
    <n v="0"/>
    <s v="No"/>
    <x v="0"/>
    <s v="Normal"/>
  </r>
  <r>
    <s v="Id1789"/>
    <n v="51.75"/>
    <n v="8.59"/>
    <s v="yes"/>
    <s v="No"/>
    <s v="No"/>
    <n v="1"/>
    <s v="No"/>
    <x v="0"/>
    <s v="Normal"/>
  </r>
  <r>
    <s v="Id1788"/>
    <n v="25.7"/>
    <n v="4.13"/>
    <s v="yes"/>
    <s v="No"/>
    <s v="No"/>
    <n v="0"/>
    <s v="yes"/>
    <x v="1"/>
    <s v="No Result"/>
  </r>
  <r>
    <s v="Id1787"/>
    <n v="31.79"/>
    <n v="4.55"/>
    <s v="No"/>
    <s v="No"/>
    <s v="No"/>
    <n v="0"/>
    <s v="No"/>
    <x v="0"/>
    <s v="No Result"/>
  </r>
  <r>
    <s v="Id1786"/>
    <n v="24.795000000000002"/>
    <n v="4.5199999999999996"/>
    <s v="No"/>
    <s v="No"/>
    <s v="No"/>
    <n v="0"/>
    <s v="yes"/>
    <x v="2"/>
    <s v="No Result"/>
  </r>
  <r>
    <s v="Id1785"/>
    <n v="53.98"/>
    <n v="5.07"/>
    <s v="No"/>
    <s v="No"/>
    <s v="Yes"/>
    <n v="1"/>
    <s v="No"/>
    <x v="0"/>
    <s v="No Result"/>
  </r>
  <r>
    <s v="Id1784"/>
    <n v="41.325000000000003"/>
    <n v="4.04"/>
    <s v="yes"/>
    <s v="No"/>
    <s v="Yes"/>
    <n v="1"/>
    <s v="No"/>
    <x v="0"/>
    <s v="No Result"/>
  </r>
  <r>
    <s v="Id1783"/>
    <n v="51.65"/>
    <n v="5.3"/>
    <s v="yes"/>
    <s v="No"/>
    <s v="No"/>
    <n v="0"/>
    <s v="No"/>
    <x v="0"/>
    <s v="No Result"/>
  </r>
  <r>
    <s v="Id1782"/>
    <n v="44.52"/>
    <n v="8.64"/>
    <s v="yes"/>
    <s v="No"/>
    <s v="Yes"/>
    <n v="1"/>
    <s v="No"/>
    <x v="0"/>
    <s v="Normal"/>
  </r>
  <r>
    <s v="Id1781"/>
    <n v="53.29"/>
    <n v="4.03"/>
    <s v="No"/>
    <s v="No"/>
    <s v="Yes"/>
    <n v="1"/>
    <s v="No"/>
    <x v="0"/>
    <s v="No Result"/>
  </r>
  <r>
    <s v="Id1780"/>
    <n v="46.63"/>
    <n v="4.26"/>
    <s v="yes"/>
    <s v="No"/>
    <s v="No"/>
    <n v="2"/>
    <s v="No"/>
    <x v="0"/>
    <s v="No Result"/>
  </r>
  <r>
    <s v="Id1779"/>
    <n v="28.88"/>
    <n v="5.35"/>
    <s v="No"/>
    <s v="No"/>
    <s v="Yes"/>
    <n v="1"/>
    <s v="yes"/>
    <x v="1"/>
    <s v="No Result"/>
  </r>
  <r>
    <s v="Id1778"/>
    <n v="23.98"/>
    <n v="4.9000000000000004"/>
    <s v="No"/>
    <s v="No"/>
    <s v="No"/>
    <n v="0"/>
    <s v="No"/>
    <x v="2"/>
    <s v="No Result"/>
  </r>
  <r>
    <s v="Id1777"/>
    <n v="23.65"/>
    <n v="4.5"/>
    <s v="No"/>
    <s v="No"/>
    <s v="No"/>
    <n v="0"/>
    <s v="No"/>
    <x v="2"/>
    <s v="No Result"/>
  </r>
  <r>
    <s v="Id1776"/>
    <n v="49.09"/>
    <n v="8.3800000000000008"/>
    <s v="yes"/>
    <s v="No"/>
    <s v="No"/>
    <n v="2"/>
    <s v="No"/>
    <x v="0"/>
    <s v="Normal"/>
  </r>
  <r>
    <s v="Id1775"/>
    <n v="28.024999999999999"/>
    <n v="7.03"/>
    <s v="No"/>
    <s v="No"/>
    <s v="No"/>
    <n v="0"/>
    <s v="yes"/>
    <x v="1"/>
    <s v="Normal"/>
  </r>
  <r>
    <s v="Id1774"/>
    <n v="43.32"/>
    <n v="8.75"/>
    <s v="yes"/>
    <s v="No"/>
    <s v="Yes"/>
    <n v="1"/>
    <s v="No"/>
    <x v="0"/>
    <s v="Normal"/>
  </r>
  <r>
    <s v="Id1773"/>
    <n v="45.92"/>
    <n v="9.51"/>
    <s v="No"/>
    <s v="No"/>
    <s v="No"/>
    <n v="0"/>
    <s v="No"/>
    <x v="0"/>
    <s v="Normal"/>
  </r>
  <r>
    <s v="Id1772"/>
    <n v="44.03"/>
    <n v="9.36"/>
    <s v="No"/>
    <s v="No"/>
    <s v="No"/>
    <n v="0"/>
    <s v="No"/>
    <x v="0"/>
    <s v="Normal"/>
  </r>
  <r>
    <s v="Id1771"/>
    <n v="24.6"/>
    <n v="4.8099999999999996"/>
    <s v="No"/>
    <s v="No"/>
    <s v="No"/>
    <n v="0"/>
    <s v="yes"/>
    <x v="2"/>
    <s v="No Result"/>
  </r>
  <r>
    <s v="Id1770"/>
    <n v="49.15"/>
    <n v="8.08"/>
    <s v="No"/>
    <s v="No"/>
    <s v="No"/>
    <n v="0"/>
    <s v="No"/>
    <x v="0"/>
    <s v="Normal"/>
  </r>
  <r>
    <s v="Id1769"/>
    <n v="28.31"/>
    <n v="6.29"/>
    <s v="No"/>
    <s v="No"/>
    <s v="Yes"/>
    <n v="1"/>
    <s v="yes"/>
    <x v="1"/>
    <s v="Normal"/>
  </r>
  <r>
    <s v="Id1768"/>
    <n v="22.99"/>
    <n v="6.29"/>
    <s v="No"/>
    <s v="No"/>
    <s v="No"/>
    <n v="1"/>
    <s v="yes"/>
    <x v="2"/>
    <s v="Normal"/>
  </r>
  <r>
    <s v="Id1767"/>
    <n v="29.07"/>
    <n v="5.12"/>
    <s v="No"/>
    <s v="No"/>
    <s v="Yes"/>
    <n v="1"/>
    <s v="yes"/>
    <x v="1"/>
    <s v="No Result"/>
  </r>
  <r>
    <s v="Id1766"/>
    <n v="42.02"/>
    <n v="9.9499999999999993"/>
    <s v="yes"/>
    <s v="No"/>
    <s v="Yes"/>
    <n v="1"/>
    <s v="No"/>
    <x v="0"/>
    <s v="Normal"/>
  </r>
  <r>
    <s v="Id1765"/>
    <n v="49.07"/>
    <n v="9.08"/>
    <s v="yes"/>
    <s v="No"/>
    <s v="No"/>
    <n v="1"/>
    <s v="No"/>
    <x v="0"/>
    <s v="Normal"/>
  </r>
  <r>
    <s v="Id1764"/>
    <n v="19.8"/>
    <n v="4.82"/>
    <s v="No"/>
    <s v="No"/>
    <s v="No"/>
    <n v="0"/>
    <s v="yes"/>
    <x v="2"/>
    <s v="No Result"/>
  </r>
  <r>
    <s v="Id1763"/>
    <n v="27.36"/>
    <n v="4.6500000000000004"/>
    <s v="No"/>
    <s v="yes"/>
    <s v="No"/>
    <n v="1"/>
    <s v="yes"/>
    <x v="1"/>
    <s v="No Result"/>
  </r>
  <r>
    <s v="Id1762"/>
    <n v="42.95"/>
    <n v="5.16"/>
    <s v="yes"/>
    <s v="No"/>
    <s v="No"/>
    <n v="1"/>
    <s v="No"/>
    <x v="0"/>
    <s v="No Result"/>
  </r>
  <r>
    <s v="Id1761"/>
    <n v="42.66"/>
    <n v="10.44"/>
    <s v="No"/>
    <s v="No"/>
    <s v="No"/>
    <n v="0"/>
    <s v="No"/>
    <x v="0"/>
    <s v="Normal"/>
  </r>
  <r>
    <s v="Id1760"/>
    <n v="33.630000000000003"/>
    <n v="5.69"/>
    <s v="No"/>
    <s v="No"/>
    <s v="No"/>
    <n v="1"/>
    <s v="No"/>
    <x v="0"/>
    <s v="No Result"/>
  </r>
  <r>
    <s v="Id1759"/>
    <n v="26.84"/>
    <n v="6.5"/>
    <s v="No"/>
    <s v="No"/>
    <s v="No"/>
    <n v="0"/>
    <s v="yes"/>
    <x v="1"/>
    <s v="Normal"/>
  </r>
  <r>
    <s v="Id1758"/>
    <n v="28.3"/>
    <n v="5.73"/>
    <s v="No"/>
    <s v="No"/>
    <s v="Yes"/>
    <n v="1"/>
    <s v="yes"/>
    <x v="1"/>
    <s v="Normal"/>
  </r>
  <r>
    <s v="Id1757"/>
    <n v="27.06"/>
    <n v="5.74"/>
    <s v="yes"/>
    <s v="No"/>
    <s v="No"/>
    <n v="0"/>
    <s v="yes"/>
    <x v="1"/>
    <s v="Normal"/>
  </r>
  <r>
    <s v="Id1756"/>
    <n v="47.13"/>
    <n v="8.6999999999999993"/>
    <s v="No"/>
    <s v="No"/>
    <s v="No"/>
    <n v="0"/>
    <s v="No"/>
    <x v="0"/>
    <s v="Normal"/>
  </r>
  <r>
    <s v="Id1755"/>
    <n v="51.72"/>
    <n v="5.09"/>
    <s v="No"/>
    <s v="No"/>
    <s v="No"/>
    <n v="0"/>
    <s v="No"/>
    <x v="0"/>
    <s v="No Result"/>
  </r>
  <r>
    <s v="Id1754"/>
    <n v="48.59"/>
    <n v="5.57"/>
    <s v="No"/>
    <s v="No"/>
    <s v="No"/>
    <n v="0"/>
    <s v="No"/>
    <x v="0"/>
    <s v="No Result"/>
  </r>
  <r>
    <s v="Id1753"/>
    <n v="45.18"/>
    <n v="10.87"/>
    <s v="No"/>
    <s v="No"/>
    <s v="No"/>
    <n v="0"/>
    <s v="No"/>
    <x v="0"/>
    <s v="Normal"/>
  </r>
  <r>
    <s v="Id1752"/>
    <n v="27.9"/>
    <n v="6.02"/>
    <s v="No"/>
    <s v="No"/>
    <s v="Yes"/>
    <n v="1"/>
    <s v="yes"/>
    <x v="1"/>
    <s v="Normal"/>
  </r>
  <r>
    <s v="Id1751"/>
    <n v="51.33"/>
    <n v="7"/>
    <s v="No"/>
    <s v="No"/>
    <s v="No"/>
    <n v="0"/>
    <s v="No"/>
    <x v="0"/>
    <s v="Normal"/>
  </r>
  <r>
    <s v="Id1750"/>
    <n v="30.59"/>
    <n v="5.56"/>
    <s v="yes"/>
    <s v="No"/>
    <s v="No"/>
    <n v="1"/>
    <s v="No"/>
    <x v="0"/>
    <s v="No Result"/>
  </r>
  <r>
    <s v="Id1749"/>
    <n v="39.229999999999997"/>
    <n v="8.4499999999999993"/>
    <s v="No"/>
    <s v="No"/>
    <s v="No"/>
    <n v="0"/>
    <s v="No"/>
    <x v="0"/>
    <s v="Normal"/>
  </r>
  <r>
    <s v="Id1748"/>
    <n v="19.094999999999999"/>
    <n v="6.19"/>
    <s v="No"/>
    <s v="No"/>
    <s v="No"/>
    <n v="0"/>
    <s v="yes"/>
    <x v="2"/>
    <s v="Normal"/>
  </r>
  <r>
    <s v="Id1747"/>
    <n v="49.72"/>
    <n v="7.71"/>
    <s v="No"/>
    <s v="No"/>
    <s v="No"/>
    <n v="0"/>
    <s v="No"/>
    <x v="0"/>
    <s v="Normal"/>
  </r>
  <r>
    <s v="Id1746"/>
    <n v="21.754999999999999"/>
    <n v="4.63"/>
    <s v="No"/>
    <s v="No"/>
    <s v="Yes"/>
    <n v="1"/>
    <s v="yes"/>
    <x v="2"/>
    <s v="No Result"/>
  </r>
  <r>
    <s v="Id1745"/>
    <n v="48.39"/>
    <n v="4.6100000000000003"/>
    <s v="No"/>
    <s v="No"/>
    <s v="No"/>
    <n v="0"/>
    <s v="No"/>
    <x v="0"/>
    <s v="No Result"/>
  </r>
  <r>
    <s v="Id1744"/>
    <n v="47.15"/>
    <n v="9.5299999999999994"/>
    <s v="yes"/>
    <s v="No"/>
    <s v="No"/>
    <n v="1"/>
    <s v="No"/>
    <x v="0"/>
    <s v="Normal"/>
  </r>
  <r>
    <s v="Id1743"/>
    <n v="47.59"/>
    <n v="11.43"/>
    <s v="yes"/>
    <s v="No"/>
    <s v="No"/>
    <n v="2"/>
    <s v="No"/>
    <x v="0"/>
    <s v="Normal"/>
  </r>
  <r>
    <s v="Id1742"/>
    <n v="39.81"/>
    <n v="7.65"/>
    <s v="yes"/>
    <s v="No"/>
    <s v="Yes"/>
    <n v="1"/>
    <s v="No"/>
    <x v="0"/>
    <s v="Normal"/>
  </r>
  <r>
    <s v="Id1741"/>
    <n v="31.02"/>
    <n v="5.87"/>
    <s v="yes"/>
    <s v="No"/>
    <s v="No"/>
    <n v="0"/>
    <s v="No"/>
    <x v="0"/>
    <s v="Normal"/>
  </r>
  <r>
    <s v="Id1740"/>
    <n v="24.75"/>
    <n v="4.3600000000000003"/>
    <s v="yes"/>
    <s v="No"/>
    <s v="No"/>
    <n v="1"/>
    <s v="yes"/>
    <x v="2"/>
    <s v="No Result"/>
  </r>
  <r>
    <s v="Id1739"/>
    <n v="30.114999999999998"/>
    <n v="10.119999999999999"/>
    <s v="No"/>
    <s v="No"/>
    <s v="No"/>
    <n v="3"/>
    <s v="No"/>
    <x v="0"/>
    <s v="Normal"/>
  </r>
  <r>
    <s v="Id1738"/>
    <n v="26.03"/>
    <n v="4.01"/>
    <s v="No"/>
    <s v="No"/>
    <s v="Yes"/>
    <n v="1"/>
    <s v="yes"/>
    <x v="1"/>
    <s v="No Result"/>
  </r>
  <r>
    <s v="Id1737"/>
    <n v="20.045000000000002"/>
    <n v="4.7699999999999996"/>
    <s v="yes"/>
    <s v="No"/>
    <s v="No"/>
    <n v="1"/>
    <s v="yes"/>
    <x v="2"/>
    <s v="No Result"/>
  </r>
  <r>
    <s v="Id1736"/>
    <n v="40.24"/>
    <n v="6.83"/>
    <s v="No"/>
    <s v="No"/>
    <s v="No"/>
    <n v="0"/>
    <s v="No"/>
    <x v="0"/>
    <s v="Normal"/>
  </r>
  <r>
    <s v="Id1735"/>
    <n v="43.15"/>
    <n v="6.14"/>
    <s v="yes"/>
    <s v="No"/>
    <s v="Yes"/>
    <n v="1"/>
    <s v="No"/>
    <x v="0"/>
    <s v="Normal"/>
  </r>
  <r>
    <s v="Id1734"/>
    <n v="27.7"/>
    <n v="5.6"/>
    <s v="No"/>
    <s v="No"/>
    <s v="Yes"/>
    <n v="1"/>
    <s v="yes"/>
    <x v="1"/>
    <s v="No Result"/>
  </r>
  <r>
    <s v="Id1733"/>
    <n v="45.68"/>
    <n v="4.8"/>
    <s v="No"/>
    <s v="No"/>
    <s v="No"/>
    <n v="2"/>
    <s v="No"/>
    <x v="0"/>
    <s v="No Result"/>
  </r>
  <r>
    <s v="Id1732"/>
    <n v="27.3"/>
    <n v="11.89"/>
    <s v="No"/>
    <s v="No"/>
    <s v="No"/>
    <n v="0"/>
    <s v="yes"/>
    <x v="1"/>
    <s v="Normal"/>
  </r>
  <r>
    <s v="Id1731"/>
    <n v="54.45"/>
    <n v="4.7300000000000004"/>
    <s v="yes"/>
    <s v="No"/>
    <s v="No"/>
    <n v="1"/>
    <s v="No"/>
    <x v="0"/>
    <s v="No Result"/>
  </r>
  <r>
    <s v="Id1730"/>
    <n v="54.43"/>
    <n v="4.6100000000000003"/>
    <s v="yes"/>
    <s v="No"/>
    <s v="No"/>
    <n v="1"/>
    <s v="No"/>
    <x v="0"/>
    <s v="No Result"/>
  </r>
  <r>
    <s v="Id1729"/>
    <n v="48.01"/>
    <n v="7.3"/>
    <s v="No"/>
    <s v="No"/>
    <s v="No"/>
    <n v="0"/>
    <s v="No"/>
    <x v="0"/>
    <s v="Normal"/>
  </r>
  <r>
    <s v="Id1728"/>
    <n v="48.32"/>
    <n v="5.88"/>
    <s v="No"/>
    <s v="No"/>
    <s v="No"/>
    <n v="0"/>
    <s v="No"/>
    <x v="0"/>
    <s v="Normal"/>
  </r>
  <r>
    <s v="Id1727"/>
    <n v="22.895"/>
    <n v="4.0599999999999996"/>
    <s v="No"/>
    <s v="No"/>
    <s v="Yes"/>
    <n v="1"/>
    <s v="yes"/>
    <x v="2"/>
    <s v="No Result"/>
  </r>
  <r>
    <s v="Id1726"/>
    <n v="54.85"/>
    <n v="4.9000000000000004"/>
    <s v="No"/>
    <s v="No"/>
    <s v="No"/>
    <n v="1"/>
    <s v="No"/>
    <x v="0"/>
    <s v="No Result"/>
  </r>
  <r>
    <s v="Id1725"/>
    <n v="21.85"/>
    <n v="5.52"/>
    <s v="No"/>
    <s v="No"/>
    <s v="Yes"/>
    <n v="1"/>
    <s v="yes"/>
    <x v="2"/>
    <s v="No Result"/>
  </r>
  <r>
    <s v="Id1724"/>
    <n v="51.86"/>
    <n v="5.2"/>
    <s v="yes"/>
    <s v="No"/>
    <s v="No"/>
    <n v="0"/>
    <s v="No"/>
    <x v="0"/>
    <s v="No Result"/>
  </r>
  <r>
    <s v="Id1723"/>
    <n v="39.049999999999997"/>
    <n v="7.59"/>
    <s v="No"/>
    <s v="No"/>
    <s v="No"/>
    <n v="3"/>
    <s v="No"/>
    <x v="0"/>
    <s v="Normal"/>
  </r>
  <r>
    <s v="Id1722"/>
    <n v="31.824999999999999"/>
    <n v="8.2799999999999994"/>
    <s v="No"/>
    <s v="No"/>
    <s v="No"/>
    <n v="3"/>
    <s v="No"/>
    <x v="0"/>
    <s v="Normal"/>
  </r>
  <r>
    <s v="Id1721"/>
    <n v="46.43"/>
    <n v="6.72"/>
    <s v="No"/>
    <s v="No"/>
    <s v="No"/>
    <n v="0"/>
    <s v="No"/>
    <x v="0"/>
    <s v="Normal"/>
  </r>
  <r>
    <s v="Id1720"/>
    <n v="53.63"/>
    <n v="5.47"/>
    <s v="yes"/>
    <s v="No"/>
    <s v="No"/>
    <n v="1"/>
    <s v="No"/>
    <x v="0"/>
    <s v="No Result"/>
  </r>
  <r>
    <s v="Id1719"/>
    <n v="48.7"/>
    <n v="4.71"/>
    <s v="No"/>
    <s v="No"/>
    <s v="No"/>
    <n v="0"/>
    <s v="No"/>
    <x v="0"/>
    <s v="No Result"/>
  </r>
  <r>
    <s v="Id1718"/>
    <n v="48.81"/>
    <n v="5.49"/>
    <s v="No"/>
    <s v="No"/>
    <s v="No"/>
    <n v="0"/>
    <s v="No"/>
    <x v="0"/>
    <s v="No Result"/>
  </r>
  <r>
    <s v="Id1717"/>
    <n v="47.53"/>
    <n v="4.72"/>
    <s v="No"/>
    <s v="No"/>
    <s v="No"/>
    <n v="0"/>
    <s v="No"/>
    <x v="0"/>
    <s v="No Result"/>
  </r>
  <r>
    <s v="Id1716"/>
    <n v="36.85"/>
    <n v="6.7"/>
    <s v="No"/>
    <s v="No"/>
    <s v="No"/>
    <n v="0"/>
    <s v="No"/>
    <x v="0"/>
    <s v="Normal"/>
  </r>
  <r>
    <s v="Id1715"/>
    <n v="29.3"/>
    <n v="5.5"/>
    <s v="No"/>
    <s v="No"/>
    <s v="No"/>
    <n v="0"/>
    <s v="No"/>
    <x v="1"/>
    <s v="No Result"/>
  </r>
  <r>
    <s v="Id1714"/>
    <n v="19.3"/>
    <n v="4.46"/>
    <s v="No"/>
    <s v="No"/>
    <s v="No"/>
    <n v="1"/>
    <s v="yes"/>
    <x v="2"/>
    <s v="No Result"/>
  </r>
  <r>
    <s v="Id1713"/>
    <n v="24.13"/>
    <n v="5.29"/>
    <s v="yes"/>
    <s v="No"/>
    <s v="Yes"/>
    <n v="1"/>
    <s v="yes"/>
    <x v="2"/>
    <s v="No Result"/>
  </r>
  <r>
    <s v="Id1712"/>
    <n v="46.7"/>
    <n v="10.99"/>
    <s v="No"/>
    <s v="No"/>
    <s v="No"/>
    <n v="0"/>
    <s v="No"/>
    <x v="0"/>
    <s v="Normal"/>
  </r>
  <r>
    <s v="Id1711"/>
    <n v="45.27"/>
    <n v="5.2"/>
    <s v="yes"/>
    <s v="No"/>
    <s v="No"/>
    <n v="0"/>
    <s v="No"/>
    <x v="0"/>
    <s v="No Result"/>
  </r>
  <r>
    <s v="Id1710"/>
    <n v="44.29"/>
    <n v="9.66"/>
    <s v="No"/>
    <s v="No"/>
    <s v="No"/>
    <n v="2"/>
    <s v="No"/>
    <x v="0"/>
    <s v="Normal"/>
  </r>
  <r>
    <s v="Id1709"/>
    <n v="54.59"/>
    <n v="4.22"/>
    <s v="yes"/>
    <s v="No"/>
    <s v="No"/>
    <n v="1"/>
    <s v="No"/>
    <x v="0"/>
    <s v="No Result"/>
  </r>
  <r>
    <s v="Id1708"/>
    <n v="32.965000000000003"/>
    <n v="11.78"/>
    <s v="No"/>
    <s v="No"/>
    <s v="No"/>
    <n v="0"/>
    <s v="No"/>
    <x v="0"/>
    <s v="Normal"/>
  </r>
  <r>
    <s v="Id1707"/>
    <n v="38.049999999999997"/>
    <n v="9.6199999999999992"/>
    <s v="No"/>
    <s v="No"/>
    <s v="No"/>
    <n v="0"/>
    <s v="No"/>
    <x v="0"/>
    <s v="Normal"/>
  </r>
  <r>
    <s v="Id1706"/>
    <n v="46.14"/>
    <n v="10.78"/>
    <s v="No"/>
    <s v="No"/>
    <s v="No"/>
    <n v="0"/>
    <s v="No"/>
    <x v="0"/>
    <s v="Normal"/>
  </r>
  <r>
    <s v="Id1705"/>
    <n v="41.325000000000003"/>
    <n v="5.1100000000000003"/>
    <s v="yes"/>
    <s v="No"/>
    <s v="No"/>
    <n v="2"/>
    <s v="No"/>
    <x v="0"/>
    <s v="No Result"/>
  </r>
  <r>
    <s v="Id1704"/>
    <n v="44.64"/>
    <n v="7.18"/>
    <s v="No"/>
    <s v="No"/>
    <s v="No"/>
    <n v="0"/>
    <s v="No"/>
    <x v="0"/>
    <s v="Normal"/>
  </r>
  <r>
    <s v="Id1703"/>
    <n v="25.175000000000001"/>
    <n v="4.96"/>
    <s v="No"/>
    <s v="yes"/>
    <s v="No"/>
    <n v="1"/>
    <s v="No"/>
    <x v="1"/>
    <s v="No Result"/>
  </r>
  <r>
    <s v="Id1702"/>
    <n v="43.11"/>
    <n v="4.67"/>
    <s v="yes"/>
    <s v="No"/>
    <s v="No"/>
    <n v="0"/>
    <s v="No"/>
    <x v="0"/>
    <s v="No Result"/>
  </r>
  <r>
    <s v="Id1701"/>
    <n v="53.32"/>
    <n v="5.0599999999999996"/>
    <s v="No"/>
    <s v="No"/>
    <s v="No"/>
    <n v="0"/>
    <s v="No"/>
    <x v="0"/>
    <s v="No Result"/>
  </r>
  <r>
    <s v="Id1700"/>
    <n v="38.04"/>
    <n v="5.0199999999999996"/>
    <s v="yes"/>
    <s v="No"/>
    <s v="No"/>
    <n v="1"/>
    <s v="No"/>
    <x v="0"/>
    <s v="No Result"/>
  </r>
  <r>
    <s v="Id1699"/>
    <n v="37.9"/>
    <n v="7.76"/>
    <s v="No"/>
    <s v="No"/>
    <s v="No"/>
    <n v="0"/>
    <s v="No"/>
    <x v="0"/>
    <s v="Normal"/>
  </r>
  <r>
    <s v="Id1698"/>
    <n v="39.6"/>
    <n v="9.32"/>
    <s v="No"/>
    <s v="No"/>
    <s v="No"/>
    <n v="0"/>
    <s v="No"/>
    <x v="0"/>
    <s v="Normal"/>
  </r>
  <r>
    <s v="Id1697"/>
    <n v="50.92"/>
    <n v="5.31"/>
    <s v="yes"/>
    <s v="No"/>
    <s v="No"/>
    <n v="1"/>
    <s v="No"/>
    <x v="0"/>
    <s v="No Result"/>
  </r>
  <r>
    <s v="Id1696"/>
    <n v="21.85"/>
    <n v="5.56"/>
    <s v="yes"/>
    <s v="No"/>
    <s v="No"/>
    <n v="0"/>
    <s v="yes"/>
    <x v="2"/>
    <s v="No Result"/>
  </r>
  <r>
    <s v="Id1695"/>
    <n v="36.08"/>
    <n v="7.11"/>
    <s v="yes"/>
    <s v="No"/>
    <s v="Yes"/>
    <n v="1"/>
    <s v="No"/>
    <x v="0"/>
    <s v="Normal"/>
  </r>
  <r>
    <s v="Id1694"/>
    <n v="40.44"/>
    <n v="5.13"/>
    <s v="yes"/>
    <s v="No"/>
    <s v="Yes"/>
    <n v="1"/>
    <s v="No"/>
    <x v="0"/>
    <s v="No Result"/>
  </r>
  <r>
    <s v="Id1693"/>
    <n v="38.094999999999999"/>
    <n v="10.199999999999999"/>
    <s v="No"/>
    <s v="No"/>
    <s v="No"/>
    <n v="0"/>
    <s v="No"/>
    <x v="0"/>
    <s v="Normal"/>
  </r>
  <r>
    <s v="Id1692"/>
    <n v="44.95"/>
    <n v="10.4"/>
    <s v="No"/>
    <s v="No"/>
    <s v="No"/>
    <n v="0"/>
    <s v="No"/>
    <x v="0"/>
    <s v="Normal"/>
  </r>
  <r>
    <s v="Id1691"/>
    <n v="35.54"/>
    <n v="10.67"/>
    <s v="No"/>
    <s v="No"/>
    <s v="No"/>
    <n v="0"/>
    <s v="No"/>
    <x v="0"/>
    <s v="Normal"/>
  </r>
  <r>
    <s v="Id1690"/>
    <n v="39.799999999999997"/>
    <n v="4.6500000000000004"/>
    <s v="yes"/>
    <s v="No"/>
    <s v="No"/>
    <n v="2"/>
    <s v="No"/>
    <x v="0"/>
    <s v="No Result"/>
  </r>
  <r>
    <s v="Id1689"/>
    <n v="33.659999999999997"/>
    <n v="5.65"/>
    <s v="yes"/>
    <s v="No"/>
    <s v="No"/>
    <n v="2"/>
    <s v="No"/>
    <x v="0"/>
    <s v="No Result"/>
  </r>
  <r>
    <s v="Id1688"/>
    <n v="35.5"/>
    <n v="11.97"/>
    <s v="No"/>
    <s v="No"/>
    <s v="No"/>
    <n v="0"/>
    <s v="No"/>
    <x v="0"/>
    <s v="Normal"/>
  </r>
  <r>
    <s v="Id1687"/>
    <n v="41.63"/>
    <n v="6.71"/>
    <s v="No"/>
    <s v="No"/>
    <s v="No"/>
    <n v="0"/>
    <s v="No"/>
    <x v="0"/>
    <s v="Normal"/>
  </r>
  <r>
    <s v="Id1686"/>
    <n v="46.49"/>
    <n v="11.92"/>
    <s v="No"/>
    <s v="No"/>
    <s v="No"/>
    <n v="0"/>
    <s v="No"/>
    <x v="0"/>
    <s v="Normal"/>
  </r>
  <r>
    <s v="Id1685"/>
    <n v="43.29"/>
    <n v="5.35"/>
    <s v="No"/>
    <s v="No"/>
    <s v="No"/>
    <n v="2"/>
    <s v="No"/>
    <x v="0"/>
    <s v="No Result"/>
  </r>
  <r>
    <s v="Id1684"/>
    <n v="43.08"/>
    <n v="8.9600000000000009"/>
    <s v="yes"/>
    <s v="No"/>
    <s v="No"/>
    <n v="1"/>
    <s v="No"/>
    <x v="0"/>
    <s v="Normal"/>
  </r>
  <r>
    <s v="Id1683"/>
    <n v="39.07"/>
    <n v="11.93"/>
    <s v="No"/>
    <s v="No"/>
    <s v="No"/>
    <n v="0"/>
    <s v="No"/>
    <x v="0"/>
    <s v="Normal"/>
  </r>
  <r>
    <s v="Id1682"/>
    <n v="41.3"/>
    <n v="9.59"/>
    <s v="No"/>
    <s v="No"/>
    <s v="No"/>
    <n v="0"/>
    <s v="No"/>
    <x v="0"/>
    <s v="Normal"/>
  </r>
  <r>
    <s v="Id1681"/>
    <n v="42.95"/>
    <n v="11.88"/>
    <s v="yes"/>
    <s v="No"/>
    <s v="No"/>
    <n v="2"/>
    <s v="No"/>
    <x v="0"/>
    <s v="Normal"/>
  </r>
  <r>
    <s v="Id1680"/>
    <n v="46.96"/>
    <n v="4.6399999999999997"/>
    <s v="No"/>
    <s v="No"/>
    <s v="Yes"/>
    <n v="1"/>
    <s v="No"/>
    <x v="0"/>
    <s v="No Result"/>
  </r>
  <r>
    <s v="Id1679"/>
    <n v="30.495000000000001"/>
    <n v="9.5299999999999994"/>
    <s v="No"/>
    <s v="No"/>
    <s v="No"/>
    <n v="0"/>
    <s v="No"/>
    <x v="0"/>
    <s v="Normal"/>
  </r>
  <r>
    <s v="Id1678"/>
    <n v="17.954999999999998"/>
    <n v="5.29"/>
    <s v="yes"/>
    <s v="No"/>
    <s v="No"/>
    <n v="1"/>
    <s v="yes"/>
    <x v="4"/>
    <s v="No Result"/>
  </r>
  <r>
    <s v="Id1677"/>
    <n v="25.6"/>
    <n v="10.95"/>
    <s v="No"/>
    <s v="No"/>
    <s v="No"/>
    <n v="3"/>
    <s v="No"/>
    <x v="1"/>
    <s v="Normal"/>
  </r>
  <r>
    <s v="Id1676"/>
    <n v="34.21"/>
    <n v="9.17"/>
    <s v="No"/>
    <s v="No"/>
    <s v="No"/>
    <n v="0"/>
    <s v="No"/>
    <x v="0"/>
    <s v="Normal"/>
  </r>
  <r>
    <s v="Id1675"/>
    <n v="39.74"/>
    <n v="7.39"/>
    <s v="No"/>
    <s v="No"/>
    <s v="No"/>
    <n v="0"/>
    <s v="No"/>
    <x v="0"/>
    <s v="Normal"/>
  </r>
  <r>
    <s v="Id1674"/>
    <n v="49.53"/>
    <n v="9.1300000000000008"/>
    <s v="yes"/>
    <s v="No"/>
    <s v="No"/>
    <n v="0"/>
    <s v="No"/>
    <x v="0"/>
    <s v="Normal"/>
  </r>
  <r>
    <s v="Id1673"/>
    <n v="39.33"/>
    <n v="10.4"/>
    <s v="No"/>
    <s v="No"/>
    <s v="No"/>
    <n v="3"/>
    <s v="No"/>
    <x v="0"/>
    <s v="Normal"/>
  </r>
  <r>
    <s v="Id1672"/>
    <n v="39.979999999999997"/>
    <n v="9.4600000000000009"/>
    <s v="yes"/>
    <s v="No"/>
    <s v="No"/>
    <n v="2"/>
    <s v="No"/>
    <x v="0"/>
    <s v="Normal"/>
  </r>
  <r>
    <s v="Id1671"/>
    <n v="46.51"/>
    <n v="8.69"/>
    <s v="yes"/>
    <s v="No"/>
    <s v="No"/>
    <n v="0"/>
    <s v="No"/>
    <x v="0"/>
    <s v="Normal"/>
  </r>
  <r>
    <s v="Id1670"/>
    <n v="43.58"/>
    <n v="4.2300000000000004"/>
    <s v="No"/>
    <s v="No"/>
    <s v="Yes"/>
    <n v="1"/>
    <s v="No"/>
    <x v="0"/>
    <s v="No Result"/>
  </r>
  <r>
    <s v="Id1669"/>
    <n v="42.28"/>
    <n v="9.16"/>
    <s v="yes"/>
    <s v="No"/>
    <s v="No"/>
    <n v="1"/>
    <s v="No"/>
    <x v="0"/>
    <s v="Normal"/>
  </r>
  <r>
    <s v="Id1668"/>
    <n v="35.520000000000003"/>
    <n v="8.26"/>
    <s v="No"/>
    <s v="No"/>
    <s v="No"/>
    <n v="0"/>
    <s v="No"/>
    <x v="0"/>
    <s v="Normal"/>
  </r>
  <r>
    <s v="Id1667"/>
    <n v="33.6"/>
    <n v="11.25"/>
    <s v="No"/>
    <s v="No"/>
    <s v="No"/>
    <n v="0"/>
    <s v="No"/>
    <x v="0"/>
    <s v="Normal"/>
  </r>
  <r>
    <s v="Id1666"/>
    <n v="22.42"/>
    <n v="6.74"/>
    <s v="No"/>
    <s v="No"/>
    <s v="No"/>
    <n v="0"/>
    <s v="yes"/>
    <x v="2"/>
    <s v="Normal"/>
  </r>
  <r>
    <s v="Id1665"/>
    <n v="46.86"/>
    <n v="4.87"/>
    <s v="No"/>
    <s v="No"/>
    <s v="No"/>
    <n v="0"/>
    <s v="No"/>
    <x v="0"/>
    <s v="No Result"/>
  </r>
  <r>
    <s v="Id1664"/>
    <n v="32.965000000000003"/>
    <n v="6.68"/>
    <s v="No"/>
    <s v="No"/>
    <s v="No"/>
    <n v="3"/>
    <s v="No"/>
    <x v="0"/>
    <s v="Normal"/>
  </r>
  <r>
    <s v="Id1663"/>
    <n v="39.340000000000003"/>
    <n v="5.0199999999999996"/>
    <s v="yes"/>
    <s v="No"/>
    <s v="Yes"/>
    <n v="1"/>
    <s v="No"/>
    <x v="0"/>
    <s v="No Result"/>
  </r>
  <r>
    <s v="Id1662"/>
    <n v="47"/>
    <n v="10.64"/>
    <s v="yes"/>
    <s v="No"/>
    <s v="No"/>
    <n v="0"/>
    <s v="No"/>
    <x v="0"/>
    <s v="Normal"/>
  </r>
  <r>
    <s v="Id1661"/>
    <n v="36.71"/>
    <n v="8.74"/>
    <s v="yes"/>
    <s v="No"/>
    <s v="No"/>
    <n v="0"/>
    <s v="No"/>
    <x v="0"/>
    <s v="Normal"/>
  </r>
  <r>
    <s v="Id1660"/>
    <n v="53.48"/>
    <n v="5.64"/>
    <s v="No"/>
    <s v="No"/>
    <s v="No"/>
    <n v="0"/>
    <s v="No"/>
    <x v="0"/>
    <s v="No Result"/>
  </r>
  <r>
    <s v="Id1659"/>
    <n v="35.5"/>
    <n v="10.37"/>
    <s v="No"/>
    <s v="No"/>
    <s v="No"/>
    <n v="0"/>
    <s v="No"/>
    <x v="0"/>
    <s v="Normal"/>
  </r>
  <r>
    <s v="Id1658"/>
    <n v="36.979999999999997"/>
    <n v="9.56"/>
    <s v="yes"/>
    <s v="No"/>
    <s v="No"/>
    <n v="0"/>
    <s v="No"/>
    <x v="0"/>
    <s v="Normal"/>
  </r>
  <r>
    <s v="Id1657"/>
    <n v="32.395000000000003"/>
    <n v="8.23"/>
    <s v="yes"/>
    <s v="No"/>
    <s v="Yes"/>
    <n v="1"/>
    <s v="No"/>
    <x v="0"/>
    <s v="Normal"/>
  </r>
  <r>
    <s v="Id1656"/>
    <n v="32.729999999999997"/>
    <n v="7.03"/>
    <s v="No"/>
    <s v="No"/>
    <s v="No"/>
    <n v="0"/>
    <s v="No"/>
    <x v="0"/>
    <s v="Normal"/>
  </r>
  <r>
    <s v="Id1655"/>
    <n v="20.52"/>
    <n v="5.45"/>
    <s v="No"/>
    <s v="No"/>
    <s v="No"/>
    <n v="1"/>
    <s v="yes"/>
    <x v="2"/>
    <s v="No Result"/>
  </r>
  <r>
    <s v="Id1654"/>
    <n v="51.72"/>
    <n v="5.76"/>
    <s v="No"/>
    <s v="No"/>
    <s v="No"/>
    <n v="0"/>
    <s v="No"/>
    <x v="0"/>
    <s v="Normal"/>
  </r>
  <r>
    <s v="Id1653"/>
    <n v="50.2"/>
    <n v="5.4"/>
    <s v="No"/>
    <s v="No"/>
    <s v="No"/>
    <n v="0"/>
    <s v="No"/>
    <x v="0"/>
    <s v="No Result"/>
  </r>
  <r>
    <s v="Id1652"/>
    <n v="25.52"/>
    <n v="6.35"/>
    <s v="No"/>
    <s v="No"/>
    <s v="Yes"/>
    <n v="1"/>
    <s v="No"/>
    <x v="1"/>
    <s v="Normal"/>
  </r>
  <r>
    <s v="Id1651"/>
    <n v="35.200000000000003"/>
    <n v="6.26"/>
    <s v="yes"/>
    <s v="No"/>
    <s v="No"/>
    <n v="2"/>
    <s v="No"/>
    <x v="0"/>
    <s v="Normal"/>
  </r>
  <r>
    <s v="Id1650"/>
    <n v="41.26"/>
    <n v="5.97"/>
    <s v="yes"/>
    <s v="No"/>
    <s v="No"/>
    <n v="0"/>
    <s v="No"/>
    <x v="0"/>
    <s v="Normal"/>
  </r>
  <r>
    <s v="Id1649"/>
    <n v="17.195"/>
    <n v="5.29"/>
    <s v="yes"/>
    <s v="No"/>
    <s v="No"/>
    <n v="0"/>
    <s v="yes"/>
    <x v="4"/>
    <s v="No Result"/>
  </r>
  <r>
    <s v="Id1648"/>
    <n v="23.085000000000001"/>
    <n v="4.2699999999999996"/>
    <s v="yes"/>
    <s v="No"/>
    <s v="No"/>
    <n v="2"/>
    <s v="No"/>
    <x v="2"/>
    <s v="No Result"/>
  </r>
  <r>
    <s v="Id1647"/>
    <n v="21.66"/>
    <n v="5.2"/>
    <s v="yes"/>
    <s v="No"/>
    <s v="No"/>
    <n v="2"/>
    <s v="No"/>
    <x v="2"/>
    <s v="No Result"/>
  </r>
  <r>
    <s v="Id1646"/>
    <n v="36.47"/>
    <n v="8.23"/>
    <s v="yes"/>
    <s v="No"/>
    <s v="No"/>
    <n v="0"/>
    <s v="No"/>
    <x v="0"/>
    <s v="Normal"/>
  </r>
  <r>
    <s v="Id1645"/>
    <n v="36.08"/>
    <n v="10.33"/>
    <s v="yes"/>
    <s v="No"/>
    <s v="No"/>
    <n v="0"/>
    <s v="No"/>
    <x v="0"/>
    <s v="Normal"/>
  </r>
  <r>
    <s v="Id1644"/>
    <n v="23.18"/>
    <n v="6.13"/>
    <s v="No"/>
    <s v="No"/>
    <s v="No"/>
    <n v="0"/>
    <s v="No"/>
    <x v="2"/>
    <s v="Normal"/>
  </r>
  <r>
    <s v="Id1643"/>
    <n v="39.159999999999997"/>
    <n v="8.08"/>
    <s v="No"/>
    <s v="No"/>
    <s v="No"/>
    <n v="3"/>
    <s v="No"/>
    <x v="0"/>
    <s v="Normal"/>
  </r>
  <r>
    <s v="Id1642"/>
    <n v="38.19"/>
    <n v="10.49"/>
    <s v="No"/>
    <s v="No"/>
    <s v="No"/>
    <n v="3"/>
    <s v="No"/>
    <x v="0"/>
    <s v="Normal"/>
  </r>
  <r>
    <s v="Id1641"/>
    <n v="26.41"/>
    <n v="8.11"/>
    <s v="No"/>
    <s v="No"/>
    <s v="No"/>
    <n v="3"/>
    <s v="No"/>
    <x v="1"/>
    <s v="Normal"/>
  </r>
  <r>
    <s v="Id1640"/>
    <n v="28.785"/>
    <n v="6.6"/>
    <s v="No"/>
    <s v="No"/>
    <s v="No"/>
    <n v="0"/>
    <s v="No"/>
    <x v="1"/>
    <s v="Normal"/>
  </r>
  <r>
    <s v="Id1639"/>
    <n v="26.695"/>
    <n v="10.14"/>
    <s v="yes"/>
    <s v="No"/>
    <s v="Yes"/>
    <n v="1"/>
    <s v="No"/>
    <x v="1"/>
    <s v="Normal"/>
  </r>
  <r>
    <s v="Id1638"/>
    <n v="32.799999999999997"/>
    <n v="6.06"/>
    <s v="yes"/>
    <s v="No"/>
    <s v="No"/>
    <n v="1"/>
    <s v="No"/>
    <x v="0"/>
    <s v="Normal"/>
  </r>
  <r>
    <s v="Id1637"/>
    <n v="35.869999999999997"/>
    <n v="9.91"/>
    <s v="yes"/>
    <s v="No"/>
    <s v="No"/>
    <n v="0"/>
    <s v="No"/>
    <x v="0"/>
    <s v="Normal"/>
  </r>
  <r>
    <s v="Id1636"/>
    <n v="21.66"/>
    <n v="4.1399999999999997"/>
    <s v="yes"/>
    <s v="No"/>
    <s v="No"/>
    <n v="2"/>
    <s v="No"/>
    <x v="2"/>
    <s v="No Result"/>
  </r>
  <r>
    <s v="Id1635"/>
    <n v="37.72"/>
    <n v="4.38"/>
    <s v="yes"/>
    <s v="No"/>
    <s v="Yes"/>
    <n v="1"/>
    <s v="No"/>
    <x v="0"/>
    <s v="No Result"/>
  </r>
  <r>
    <s v="Id1634"/>
    <n v="39.700000000000003"/>
    <n v="9.83"/>
    <s v="No"/>
    <s v="No"/>
    <s v="No"/>
    <n v="3"/>
    <s v="No"/>
    <x v="0"/>
    <s v="Normal"/>
  </r>
  <r>
    <s v="Id1633"/>
    <n v="35.97"/>
    <n v="11.08"/>
    <s v="No"/>
    <s v="No"/>
    <s v="No"/>
    <n v="3"/>
    <s v="No"/>
    <x v="0"/>
    <s v="Normal"/>
  </r>
  <r>
    <s v="Id1632"/>
    <n v="37.85"/>
    <n v="11.01"/>
    <s v="No"/>
    <s v="No"/>
    <s v="No"/>
    <n v="0"/>
    <s v="No"/>
    <x v="0"/>
    <s v="Normal"/>
  </r>
  <r>
    <s v="Id1631"/>
    <n v="21.66"/>
    <n v="4.37"/>
    <s v="No"/>
    <s v="yes"/>
    <s v="No"/>
    <n v="1"/>
    <s v="yes"/>
    <x v="2"/>
    <s v="No Result"/>
  </r>
  <r>
    <s v="Id1630"/>
    <n v="39.369999999999997"/>
    <n v="5.91"/>
    <s v="No"/>
    <s v="No"/>
    <s v="No"/>
    <n v="2"/>
    <s v="No"/>
    <x v="0"/>
    <s v="Normal"/>
  </r>
  <r>
    <s v="Id1629"/>
    <n v="40.880000000000003"/>
    <n v="7.65"/>
    <s v="No"/>
    <s v="No"/>
    <s v="No"/>
    <n v="0"/>
    <s v="No"/>
    <x v="0"/>
    <s v="Normal"/>
  </r>
  <r>
    <s v="Id1628"/>
    <n v="26.22"/>
    <n v="5.37"/>
    <s v="yes"/>
    <s v="No"/>
    <s v="No"/>
    <n v="2"/>
    <s v="No"/>
    <x v="1"/>
    <s v="No Result"/>
  </r>
  <r>
    <s v="Id1627"/>
    <n v="25.08"/>
    <n v="5.75"/>
    <s v="yes"/>
    <s v="No"/>
    <s v="No"/>
    <n v="2"/>
    <s v="No"/>
    <x v="1"/>
    <s v="Normal"/>
  </r>
  <r>
    <s v="Id1626"/>
    <n v="39.1"/>
    <n v="6.79"/>
    <s v="yes"/>
    <s v="No"/>
    <s v="No"/>
    <n v="2"/>
    <s v="No"/>
    <x v="0"/>
    <s v="Normal"/>
  </r>
  <r>
    <s v="Id1625"/>
    <n v="37.905000000000001"/>
    <n v="7.03"/>
    <s v="No"/>
    <s v="No"/>
    <s v="No"/>
    <n v="3"/>
    <s v="No"/>
    <x v="0"/>
    <s v="Normal"/>
  </r>
  <r>
    <s v="Id1624"/>
    <n v="43.35"/>
    <n v="5.41"/>
    <s v="yes"/>
    <s v="No"/>
    <s v="Yes"/>
    <n v="1"/>
    <s v="No"/>
    <x v="0"/>
    <s v="No Result"/>
  </r>
  <r>
    <s v="Id1623"/>
    <n v="36.15"/>
    <n v="8.0500000000000007"/>
    <s v="No"/>
    <s v="No"/>
    <s v="No"/>
    <n v="0"/>
    <s v="No"/>
    <x v="0"/>
    <s v="Normal"/>
  </r>
  <r>
    <s v="Id1622"/>
    <n v="44.98"/>
    <n v="5.94"/>
    <s v="No"/>
    <s v="No"/>
    <s v="No"/>
    <n v="1"/>
    <s v="No"/>
    <x v="0"/>
    <s v="Normal"/>
  </r>
  <r>
    <s v="Id1621"/>
    <n v="38.28"/>
    <n v="5.51"/>
    <s v="No"/>
    <s v="yes"/>
    <s v="No"/>
    <n v="1"/>
    <s v="No"/>
    <x v="0"/>
    <s v="No Result"/>
  </r>
  <r>
    <s v="Id1620"/>
    <n v="32.299999999999997"/>
    <n v="6.55"/>
    <s v="yes"/>
    <s v="No"/>
    <s v="No"/>
    <n v="2"/>
    <s v="No"/>
    <x v="0"/>
    <s v="Normal"/>
  </r>
  <r>
    <s v="Id1619"/>
    <n v="39.51"/>
    <n v="5.79"/>
    <s v="yes"/>
    <s v="No"/>
    <s v="No"/>
    <n v="0"/>
    <s v="No"/>
    <x v="0"/>
    <s v="Normal"/>
  </r>
  <r>
    <s v="Id1618"/>
    <n v="50.46"/>
    <n v="4.5599999999999996"/>
    <s v="No"/>
    <s v="No"/>
    <s v="No"/>
    <n v="0"/>
    <s v="No"/>
    <x v="0"/>
    <s v="No Result"/>
  </r>
  <r>
    <s v="Id1617"/>
    <n v="31.73"/>
    <n v="7"/>
    <s v="No"/>
    <s v="No"/>
    <s v="No"/>
    <n v="0"/>
    <s v="No"/>
    <x v="0"/>
    <s v="Normal"/>
  </r>
  <r>
    <s v="Id1616"/>
    <n v="32.1"/>
    <n v="6.57"/>
    <s v="yes"/>
    <s v="No"/>
    <s v="Yes"/>
    <n v="1"/>
    <s v="No"/>
    <x v="0"/>
    <s v="Normal"/>
  </r>
  <r>
    <s v="Id1615"/>
    <n v="27.83"/>
    <n v="11.61"/>
    <s v="yes"/>
    <s v="No"/>
    <s v="Yes"/>
    <n v="1"/>
    <s v="No"/>
    <x v="1"/>
    <s v="Normal"/>
  </r>
  <r>
    <s v="Id1614"/>
    <n v="27.72"/>
    <n v="8.16"/>
    <s v="yes"/>
    <s v="No"/>
    <s v="Yes"/>
    <n v="1"/>
    <s v="No"/>
    <x v="1"/>
    <s v="Normal"/>
  </r>
  <r>
    <s v="Id1613"/>
    <n v="36.765000000000001"/>
    <n v="4.4800000000000004"/>
    <s v="yes"/>
    <s v="No"/>
    <s v="No"/>
    <n v="2"/>
    <s v="No"/>
    <x v="0"/>
    <s v="No Result"/>
  </r>
  <r>
    <s v="Id1612"/>
    <n v="48.36"/>
    <n v="4.08"/>
    <s v="No"/>
    <s v="No"/>
    <s v="No"/>
    <n v="0"/>
    <s v="No"/>
    <x v="0"/>
    <s v="No Result"/>
  </r>
  <r>
    <s v="Id1611"/>
    <n v="31.445"/>
    <n v="4.4000000000000004"/>
    <s v="yes"/>
    <s v="No"/>
    <s v="No"/>
    <n v="2"/>
    <s v="No"/>
    <x v="0"/>
    <s v="No Result"/>
  </r>
  <r>
    <s v="Id1610"/>
    <n v="27.55"/>
    <n v="9.02"/>
    <s v="No"/>
    <s v="No"/>
    <s v="No"/>
    <n v="0"/>
    <s v="No"/>
    <x v="1"/>
    <s v="Normal"/>
  </r>
  <r>
    <s v="Id1609"/>
    <n v="33.11"/>
    <n v="8.06"/>
    <s v="No"/>
    <s v="No"/>
    <s v="No"/>
    <n v="0"/>
    <s v="No"/>
    <x v="0"/>
    <s v="Normal"/>
  </r>
  <r>
    <s v="Id1608"/>
    <n v="36.85"/>
    <n v="6.21"/>
    <s v="yes"/>
    <s v="No"/>
    <s v="No"/>
    <n v="2"/>
    <s v="No"/>
    <x v="0"/>
    <s v="Normal"/>
  </r>
  <r>
    <s v="Id1607"/>
    <n v="36.299999999999997"/>
    <n v="5.79"/>
    <s v="yes"/>
    <s v="No"/>
    <s v="No"/>
    <n v="2"/>
    <s v="No"/>
    <x v="0"/>
    <s v="Normal"/>
  </r>
  <r>
    <s v="Id2216"/>
    <n v="45.34"/>
    <n v="5.69"/>
    <s v="yes"/>
    <s v="No"/>
    <s v="No"/>
    <n v="0"/>
    <s v="No"/>
    <x v="0"/>
    <s v="No Result"/>
  </r>
  <r>
    <s v="Id1606"/>
    <n v="31.8"/>
    <n v="5.36"/>
    <s v="yes"/>
    <s v="No"/>
    <s v="No"/>
    <n v="2"/>
    <s v="No"/>
    <x v="0"/>
    <s v="No Result"/>
  </r>
  <r>
    <s v="Id1605"/>
    <n v="41.02"/>
    <n v="11.37"/>
    <s v="No"/>
    <s v="No"/>
    <s v="No"/>
    <n v="0"/>
    <s v="No"/>
    <x v="0"/>
    <s v="Normal"/>
  </r>
  <r>
    <s v="Id1604"/>
    <n v="32.68"/>
    <n v="11.87"/>
    <s v="No"/>
    <s v="No"/>
    <s v="No"/>
    <n v="0"/>
    <s v="No"/>
    <x v="0"/>
    <s v="Normal"/>
  </r>
  <r>
    <s v="Id1603"/>
    <n v="21.7"/>
    <n v="4.9000000000000004"/>
    <s v="No"/>
    <s v="No"/>
    <s v="Yes"/>
    <n v="1"/>
    <s v="yes"/>
    <x v="2"/>
    <s v="No Result"/>
  </r>
  <r>
    <s v="Id1602"/>
    <n v="40.479999999999997"/>
    <n v="6.7"/>
    <s v="No"/>
    <s v="No"/>
    <s v="No"/>
    <n v="3"/>
    <s v="No"/>
    <x v="0"/>
    <s v="Normal"/>
  </r>
  <r>
    <s v="Id1601"/>
    <n v="34.5"/>
    <n v="10.3"/>
    <s v="No"/>
    <s v="No"/>
    <s v="No"/>
    <n v="3"/>
    <s v="No"/>
    <x v="0"/>
    <s v="Normal"/>
  </r>
  <r>
    <s v="Id1600"/>
    <n v="45.9"/>
    <n v="11.14"/>
    <s v="yes"/>
    <s v="No"/>
    <s v="No"/>
    <n v="1"/>
    <s v="No"/>
    <x v="0"/>
    <s v="Normal"/>
  </r>
  <r>
    <s v="Id1599"/>
    <n v="33.479999999999997"/>
    <n v="4.74"/>
    <s v="yes"/>
    <s v="No"/>
    <s v="No"/>
    <n v="2"/>
    <s v="No"/>
    <x v="0"/>
    <s v="No Result"/>
  </r>
  <r>
    <s v="Id1598"/>
    <n v="28.31"/>
    <n v="5.96"/>
    <s v="yes"/>
    <s v="No"/>
    <s v="No"/>
    <n v="2"/>
    <s v="No"/>
    <x v="1"/>
    <s v="Normal"/>
  </r>
  <r>
    <s v="Id1597"/>
    <n v="21.565000000000001"/>
    <n v="4.95"/>
    <s v="No"/>
    <s v="yes"/>
    <s v="No"/>
    <n v="1"/>
    <s v="yes"/>
    <x v="2"/>
    <s v="No Result"/>
  </r>
  <r>
    <s v="Id1596"/>
    <n v="35.590000000000003"/>
    <n v="5.21"/>
    <s v="yes"/>
    <s v="No"/>
    <s v="Yes"/>
    <n v="1"/>
    <s v="No"/>
    <x v="0"/>
    <s v="No Result"/>
  </r>
  <r>
    <s v="Id1595"/>
    <n v="43.44"/>
    <n v="4.8600000000000003"/>
    <s v="yes"/>
    <s v="No"/>
    <s v="No"/>
    <n v="0"/>
    <s v="No"/>
    <x v="0"/>
    <s v="No Result"/>
  </r>
  <r>
    <s v="Id1594"/>
    <n v="21.754999999999999"/>
    <n v="7.79"/>
    <s v="yes"/>
    <s v="No"/>
    <s v="No"/>
    <n v="0"/>
    <s v="No"/>
    <x v="2"/>
    <s v="Normal"/>
  </r>
  <r>
    <s v="Id1593"/>
    <n v="44.55"/>
    <n v="7.12"/>
    <s v="yes"/>
    <s v="No"/>
    <s v="No"/>
    <n v="1"/>
    <s v="No"/>
    <x v="0"/>
    <s v="Normal"/>
  </r>
  <r>
    <s v="Id1592"/>
    <n v="43.32"/>
    <n v="4.67"/>
    <s v="yes"/>
    <s v="No"/>
    <s v="No"/>
    <n v="0"/>
    <s v="No"/>
    <x v="0"/>
    <s v="No Result"/>
  </r>
  <r>
    <s v="Id1591"/>
    <n v="31.23"/>
    <n v="9.1199999999999992"/>
    <s v="yes"/>
    <s v="No"/>
    <s v="Yes"/>
    <n v="1"/>
    <s v="No"/>
    <x v="0"/>
    <s v="Normal"/>
  </r>
  <r>
    <s v="Id1590"/>
    <n v="42.81"/>
    <n v="4.1500000000000004"/>
    <s v="No"/>
    <s v="No"/>
    <s v="No"/>
    <n v="1"/>
    <s v="No"/>
    <x v="0"/>
    <s v="No Result"/>
  </r>
  <r>
    <s v="Id1589"/>
    <n v="35.909999999999997"/>
    <n v="6.72"/>
    <s v="yes"/>
    <s v="No"/>
    <s v="No"/>
    <n v="2"/>
    <s v="No"/>
    <x v="0"/>
    <s v="Normal"/>
  </r>
  <r>
    <s v="Id1588"/>
    <n v="36.65"/>
    <n v="5.01"/>
    <s v="yes"/>
    <s v="No"/>
    <s v="Yes"/>
    <n v="1"/>
    <s v="No"/>
    <x v="0"/>
    <s v="No Result"/>
  </r>
  <r>
    <s v="Id1587"/>
    <n v="22.04"/>
    <n v="10.9"/>
    <s v="yes"/>
    <s v="No"/>
    <s v="No"/>
    <n v="2"/>
    <s v="No"/>
    <x v="2"/>
    <s v="Normal"/>
  </r>
  <r>
    <s v="Id1586"/>
    <n v="31.824999999999999"/>
    <n v="5.52"/>
    <s v="yes"/>
    <s v="No"/>
    <s v="No"/>
    <n v="1"/>
    <s v="No"/>
    <x v="0"/>
    <s v="No Result"/>
  </r>
  <r>
    <s v="Id1585"/>
    <n v="53.58"/>
    <n v="4.55"/>
    <s v="No"/>
    <s v="No"/>
    <s v="No"/>
    <n v="1"/>
    <s v="No"/>
    <x v="0"/>
    <s v="No Result"/>
  </r>
  <r>
    <s v="Id1584"/>
    <n v="34.299999999999997"/>
    <n v="11.76"/>
    <s v="No"/>
    <s v="No"/>
    <s v="No"/>
    <n v="0"/>
    <s v="No"/>
    <x v="0"/>
    <s v="Normal"/>
  </r>
  <r>
    <s v="Id1583"/>
    <n v="32.11"/>
    <n v="7.06"/>
    <s v="No"/>
    <s v="No"/>
    <s v="No"/>
    <n v="0"/>
    <s v="No"/>
    <x v="0"/>
    <s v="Normal"/>
  </r>
  <r>
    <s v="Id1582"/>
    <n v="31.78"/>
    <n v="11.35"/>
    <s v="yes"/>
    <s v="No"/>
    <s v="Yes"/>
    <n v="1"/>
    <s v="No"/>
    <x v="0"/>
    <s v="Normal"/>
  </r>
  <r>
    <s v="Id1581"/>
    <n v="46.89"/>
    <n v="5.52"/>
    <s v="No"/>
    <s v="No"/>
    <s v="No"/>
    <n v="0"/>
    <s v="No"/>
    <x v="0"/>
    <s v="No Result"/>
  </r>
  <r>
    <s v="Id1580"/>
    <n v="39.35"/>
    <n v="7.86"/>
    <s v="yes"/>
    <s v="No"/>
    <s v="No"/>
    <n v="1"/>
    <s v="No"/>
    <x v="0"/>
    <s v="Normal"/>
  </r>
  <r>
    <s v="Id1579"/>
    <n v="39.200000000000003"/>
    <n v="11.38"/>
    <s v="No"/>
    <s v="No"/>
    <s v="No"/>
    <n v="0"/>
    <s v="No"/>
    <x v="0"/>
    <s v="Normal"/>
  </r>
  <r>
    <s v="Id1578"/>
    <n v="39.159999999999997"/>
    <n v="10.48"/>
    <s v="No"/>
    <s v="No"/>
    <s v="No"/>
    <n v="0"/>
    <s v="No"/>
    <x v="0"/>
    <s v="Normal"/>
  </r>
  <r>
    <s v="Id1577"/>
    <n v="44.1"/>
    <n v="5.04"/>
    <s v="yes"/>
    <s v="No"/>
    <s v="No"/>
    <n v="0"/>
    <s v="No"/>
    <x v="0"/>
    <s v="No Result"/>
  </r>
  <r>
    <s v="Id1576"/>
    <n v="33.200000000000003"/>
    <n v="9.06"/>
    <s v="No"/>
    <s v="No"/>
    <s v="No"/>
    <n v="0"/>
    <s v="No"/>
    <x v="0"/>
    <s v="Normal"/>
  </r>
  <r>
    <s v="Id1575"/>
    <n v="29.92"/>
    <n v="11.07"/>
    <s v="No"/>
    <s v="No"/>
    <s v="No"/>
    <n v="0"/>
    <s v="No"/>
    <x v="3"/>
    <s v="Normal"/>
  </r>
  <r>
    <s v="Id1574"/>
    <n v="25"/>
    <n v="10.45"/>
    <s v="No"/>
    <s v="No"/>
    <s v="No"/>
    <n v="0"/>
    <s v="No"/>
    <x v="3"/>
    <s v="Normal"/>
  </r>
  <r>
    <s v="Id1573"/>
    <n v="38.869999999999997"/>
    <n v="8.6300000000000008"/>
    <s v="yes"/>
    <s v="No"/>
    <s v="No"/>
    <n v="1"/>
    <s v="No"/>
    <x v="0"/>
    <s v="Normal"/>
  </r>
  <r>
    <s v="Id1572"/>
    <n v="32.299999999999997"/>
    <n v="5.28"/>
    <s v="yes"/>
    <s v="No"/>
    <s v="No"/>
    <n v="2"/>
    <s v="No"/>
    <x v="0"/>
    <s v="No Result"/>
  </r>
  <r>
    <s v="Id1571"/>
    <n v="31.16"/>
    <n v="7.49"/>
    <s v="yes"/>
    <s v="No"/>
    <s v="No"/>
    <n v="2"/>
    <s v="No"/>
    <x v="0"/>
    <s v="Normal"/>
  </r>
  <r>
    <s v="Id1570"/>
    <n v="54.59"/>
    <n v="4.2699999999999996"/>
    <s v="No"/>
    <s v="No"/>
    <s v="No"/>
    <n v="0"/>
    <s v="No"/>
    <x v="0"/>
    <s v="No Result"/>
  </r>
  <r>
    <s v="Id1569"/>
    <n v="21.09"/>
    <n v="9.2200000000000006"/>
    <s v="yes"/>
    <s v="No"/>
    <s v="No"/>
    <n v="2"/>
    <s v="No"/>
    <x v="2"/>
    <s v="Normal"/>
  </r>
  <r>
    <s v="Id1568"/>
    <n v="52.41"/>
    <n v="5.99"/>
    <s v="No"/>
    <s v="No"/>
    <s v="No"/>
    <n v="1"/>
    <s v="No"/>
    <x v="0"/>
    <s v="Normal"/>
  </r>
  <r>
    <s v="Id1567"/>
    <n v="41.47"/>
    <n v="5.86"/>
    <s v="yes"/>
    <s v="No"/>
    <s v="No"/>
    <n v="2"/>
    <s v="No"/>
    <x v="0"/>
    <s v="Normal"/>
  </r>
  <r>
    <s v="Id1566"/>
    <n v="33.1"/>
    <n v="5.19"/>
    <s v="yes"/>
    <s v="No"/>
    <s v="No"/>
    <n v="2"/>
    <s v="No"/>
    <x v="0"/>
    <s v="No Result"/>
  </r>
  <r>
    <s v="Id1565"/>
    <n v="30.8"/>
    <n v="4.37"/>
    <s v="yes"/>
    <s v="No"/>
    <s v="No"/>
    <n v="2"/>
    <s v="No"/>
    <x v="0"/>
    <s v="No Result"/>
  </r>
  <r>
    <s v="Id1564"/>
    <n v="42.06"/>
    <n v="5.32"/>
    <s v="No"/>
    <s v="No"/>
    <s v="No"/>
    <n v="1"/>
    <s v="No"/>
    <x v="0"/>
    <s v="No Result"/>
  </r>
  <r>
    <s v="Id1563"/>
    <n v="39.270000000000003"/>
    <n v="5.64"/>
    <s v="No"/>
    <s v="No"/>
    <s v="Yes"/>
    <n v="1"/>
    <s v="No"/>
    <x v="0"/>
    <s v="No Result"/>
  </r>
  <r>
    <s v="Id1562"/>
    <n v="30.71"/>
    <n v="5.59"/>
    <s v="yes"/>
    <s v="No"/>
    <s v="No"/>
    <n v="1"/>
    <s v="No"/>
    <x v="0"/>
    <s v="No Result"/>
  </r>
  <r>
    <s v="Id1561"/>
    <n v="47.19"/>
    <n v="5.29"/>
    <s v="No"/>
    <s v="No"/>
    <s v="No"/>
    <n v="0"/>
    <s v="No"/>
    <x v="0"/>
    <s v="No Result"/>
  </r>
  <r>
    <s v="Id1560"/>
    <n v="30.02"/>
    <n v="6.65"/>
    <s v="No"/>
    <s v="No"/>
    <s v="No"/>
    <n v="0"/>
    <s v="No"/>
    <x v="0"/>
    <s v="Normal"/>
  </r>
  <r>
    <s v="Id1559"/>
    <n v="37.909999999999997"/>
    <n v="5.68"/>
    <s v="yes"/>
    <s v="No"/>
    <s v="No"/>
    <n v="0"/>
    <s v="No"/>
    <x v="0"/>
    <s v="No Result"/>
  </r>
  <r>
    <s v="Id1558"/>
    <n v="54.61"/>
    <n v="4.49"/>
    <s v="No"/>
    <s v="No"/>
    <s v="No"/>
    <n v="0"/>
    <s v="No"/>
    <x v="0"/>
    <s v="No Result"/>
  </r>
  <r>
    <s v="Id1557"/>
    <n v="36.005000000000003"/>
    <n v="6.9"/>
    <s v="No"/>
    <s v="No"/>
    <s v="No"/>
    <n v="0"/>
    <s v="No"/>
    <x v="0"/>
    <s v="Normal"/>
  </r>
  <r>
    <s v="Id1556"/>
    <n v="28.7"/>
    <n v="11.52"/>
    <s v="No"/>
    <s v="No"/>
    <s v="No"/>
    <n v="0"/>
    <s v="No"/>
    <x v="1"/>
    <s v="Normal"/>
  </r>
  <r>
    <s v="Id1555"/>
    <n v="34.295000000000002"/>
    <n v="11.24"/>
    <s v="No"/>
    <s v="No"/>
    <s v="No"/>
    <n v="0"/>
    <s v="No"/>
    <x v="0"/>
    <s v="Normal"/>
  </r>
  <r>
    <s v="Id1554"/>
    <n v="27.55"/>
    <n v="10.98"/>
    <s v="No"/>
    <s v="No"/>
    <s v="No"/>
    <n v="0"/>
    <s v="No"/>
    <x v="1"/>
    <s v="Normal"/>
  </r>
  <r>
    <s v="Id1553"/>
    <n v="40.700000000000003"/>
    <n v="5.42"/>
    <s v="No"/>
    <s v="No"/>
    <s v="No"/>
    <n v="0"/>
    <s v="No"/>
    <x v="0"/>
    <s v="No Result"/>
  </r>
  <r>
    <s v="Id1552"/>
    <n v="18.335000000000001"/>
    <n v="10.97"/>
    <s v="No"/>
    <s v="No"/>
    <s v="No"/>
    <n v="0"/>
    <s v="No"/>
    <x v="4"/>
    <s v="Normal"/>
  </r>
  <r>
    <s v="Id1551"/>
    <n v="33.914999999999999"/>
    <n v="9.56"/>
    <s v="yes"/>
    <s v="No"/>
    <s v="No"/>
    <n v="2"/>
    <s v="No"/>
    <x v="0"/>
    <s v="Normal"/>
  </r>
  <r>
    <s v="Id1550"/>
    <n v="33.534999999999997"/>
    <n v="9.4"/>
    <s v="yes"/>
    <s v="No"/>
    <s v="No"/>
    <n v="2"/>
    <s v="No"/>
    <x v="0"/>
    <s v="Normal"/>
  </r>
  <r>
    <s v="Id1549"/>
    <n v="23.655000000000001"/>
    <n v="8.48"/>
    <s v="yes"/>
    <s v="No"/>
    <s v="No"/>
    <n v="2"/>
    <s v="No"/>
    <x v="2"/>
    <s v="Normal"/>
  </r>
  <r>
    <s v="Id1548"/>
    <n v="28"/>
    <n v="5.57"/>
    <s v="No"/>
    <s v="No"/>
    <s v="No"/>
    <n v="0"/>
    <s v="No"/>
    <x v="1"/>
    <s v="No Result"/>
  </r>
  <r>
    <s v="Id1547"/>
    <n v="30.23"/>
    <n v="6.94"/>
    <s v="yes"/>
    <s v="No"/>
    <s v="Yes"/>
    <n v="1"/>
    <s v="No"/>
    <x v="0"/>
    <s v="Normal"/>
  </r>
  <r>
    <s v="Id1546"/>
    <n v="51.14"/>
    <n v="4.05"/>
    <s v="No"/>
    <s v="No"/>
    <s v="No"/>
    <n v="1"/>
    <s v="No"/>
    <x v="0"/>
    <s v="No Result"/>
  </r>
  <r>
    <s v="Id1545"/>
    <n v="24.32"/>
    <n v="10.220000000000001"/>
    <s v="No"/>
    <s v="No"/>
    <s v="No"/>
    <n v="0"/>
    <s v="No"/>
    <x v="2"/>
    <s v="Normal"/>
  </r>
  <r>
    <s v="Id1544"/>
    <n v="38.06"/>
    <n v="9.24"/>
    <s v="No"/>
    <s v="No"/>
    <s v="No"/>
    <n v="0"/>
    <s v="No"/>
    <x v="0"/>
    <s v="Normal"/>
  </r>
  <r>
    <s v="Id1543"/>
    <n v="37.700000000000003"/>
    <n v="8.6"/>
    <s v="No"/>
    <s v="No"/>
    <s v="No"/>
    <n v="0"/>
    <s v="No"/>
    <x v="0"/>
    <s v="Normal"/>
  </r>
  <r>
    <s v="Id1542"/>
    <n v="44"/>
    <n v="9.32"/>
    <s v="yes"/>
    <s v="No"/>
    <s v="No"/>
    <n v="2"/>
    <s v="No"/>
    <x v="0"/>
    <s v="Normal"/>
  </r>
  <r>
    <s v="Id1541"/>
    <n v="41.45"/>
    <n v="6.12"/>
    <s v="yes"/>
    <s v="No"/>
    <s v="No"/>
    <n v="0"/>
    <s v="No"/>
    <x v="0"/>
    <s v="Normal"/>
  </r>
  <r>
    <s v="Id1540"/>
    <n v="25.364999999999998"/>
    <n v="9.19"/>
    <s v="yes"/>
    <s v="No"/>
    <s v="No"/>
    <n v="0"/>
    <s v="No"/>
    <x v="1"/>
    <s v="Normal"/>
  </r>
  <r>
    <s v="Id1539"/>
    <n v="34.56"/>
    <n v="5.84"/>
    <s v="yes"/>
    <s v="No"/>
    <s v="Yes"/>
    <n v="1"/>
    <s v="No"/>
    <x v="0"/>
    <s v="Normal"/>
  </r>
  <r>
    <s v="Id1538"/>
    <n v="28.2"/>
    <n v="7.19"/>
    <s v="yes"/>
    <s v="No"/>
    <s v="No"/>
    <n v="2"/>
    <s v="No"/>
    <x v="1"/>
    <s v="Normal"/>
  </r>
  <r>
    <s v="Id1537"/>
    <n v="30.43"/>
    <n v="9.39"/>
    <s v="No"/>
    <s v="No"/>
    <s v="No"/>
    <n v="0"/>
    <s v="No"/>
    <x v="0"/>
    <s v="Normal"/>
  </r>
  <r>
    <s v="Id1536"/>
    <n v="32.395000000000003"/>
    <n v="4.2699999999999996"/>
    <s v="yes"/>
    <s v="No"/>
    <s v="No"/>
    <n v="1"/>
    <s v="No"/>
    <x v="0"/>
    <s v="No Result"/>
  </r>
  <r>
    <s v="Id1535"/>
    <n v="24.035"/>
    <n v="11.71"/>
    <s v="No"/>
    <s v="No"/>
    <s v="No"/>
    <n v="0"/>
    <s v="No"/>
    <x v="2"/>
    <s v="Normal"/>
  </r>
  <r>
    <s v="Id1534"/>
    <n v="37.119999999999997"/>
    <n v="5.29"/>
    <s v="No"/>
    <s v="No"/>
    <s v="No"/>
    <n v="2"/>
    <s v="No"/>
    <x v="0"/>
    <s v="No Result"/>
  </r>
  <r>
    <s v="Id1533"/>
    <n v="34.840000000000003"/>
    <n v="6"/>
    <s v="yes"/>
    <s v="No"/>
    <s v="Yes"/>
    <n v="1"/>
    <s v="No"/>
    <x v="0"/>
    <s v="Normal"/>
  </r>
  <r>
    <s v="Id1532"/>
    <n v="29.53"/>
    <n v="10.64"/>
    <s v="No"/>
    <s v="No"/>
    <s v="No"/>
    <n v="0"/>
    <s v="No"/>
    <x v="1"/>
    <s v="Normal"/>
  </r>
  <r>
    <s v="Id1531"/>
    <n v="42.51"/>
    <n v="8.2100000000000009"/>
    <s v="yes"/>
    <s v="No"/>
    <s v="No"/>
    <n v="0"/>
    <s v="No"/>
    <x v="0"/>
    <s v="Normal"/>
  </r>
  <r>
    <s v="Id1530"/>
    <n v="38.14"/>
    <n v="5.58"/>
    <s v="No"/>
    <s v="No"/>
    <s v="Yes"/>
    <n v="1"/>
    <s v="No"/>
    <x v="0"/>
    <s v="No Result"/>
  </r>
  <r>
    <s v="Id1529"/>
    <n v="39.93"/>
    <n v="8.75"/>
    <s v="No"/>
    <s v="No"/>
    <s v="No"/>
    <n v="0"/>
    <s v="No"/>
    <x v="0"/>
    <s v="Normal"/>
  </r>
  <r>
    <s v="Id1528"/>
    <n v="38.83"/>
    <n v="11.86"/>
    <s v="No"/>
    <s v="No"/>
    <s v="No"/>
    <n v="0"/>
    <s v="No"/>
    <x v="0"/>
    <s v="Normal"/>
  </r>
  <r>
    <s v="Id1527"/>
    <n v="37.4"/>
    <n v="11.46"/>
    <s v="No"/>
    <s v="No"/>
    <s v="No"/>
    <n v="0"/>
    <s v="No"/>
    <x v="0"/>
    <s v="Normal"/>
  </r>
  <r>
    <s v="Id1526"/>
    <n v="21.4"/>
    <n v="9.0299999999999994"/>
    <s v="No"/>
    <s v="No"/>
    <s v="No"/>
    <n v="0"/>
    <s v="No"/>
    <x v="2"/>
    <s v="Normal"/>
  </r>
  <r>
    <s v="Id1525"/>
    <n v="38.380000000000003"/>
    <n v="8.26"/>
    <s v="yes"/>
    <s v="No"/>
    <s v="No"/>
    <n v="2"/>
    <s v="No"/>
    <x v="0"/>
    <s v="Normal"/>
  </r>
  <r>
    <s v="Id1524"/>
    <n v="33.659999999999997"/>
    <n v="5.42"/>
    <s v="yes"/>
    <s v="No"/>
    <s v="No"/>
    <n v="2"/>
    <s v="No"/>
    <x v="0"/>
    <s v="No Result"/>
  </r>
  <r>
    <s v="Id1523"/>
    <n v="31.79"/>
    <n v="11.33"/>
    <s v="yes"/>
    <s v="No"/>
    <s v="Yes"/>
    <n v="1"/>
    <s v="No"/>
    <x v="0"/>
    <s v="Normal"/>
  </r>
  <r>
    <s v="Id1522"/>
    <n v="29.7"/>
    <n v="7.69"/>
    <s v="yes"/>
    <s v="No"/>
    <s v="Yes"/>
    <n v="1"/>
    <s v="No"/>
    <x v="1"/>
    <s v="Normal"/>
  </r>
  <r>
    <s v="Id1521"/>
    <n v="25.46"/>
    <n v="8.77"/>
    <s v="yes"/>
    <s v="No"/>
    <s v="Yes"/>
    <n v="1"/>
    <s v="No"/>
    <x v="1"/>
    <s v="Normal"/>
  </r>
  <r>
    <s v="Id1520"/>
    <n v="39.14"/>
    <n v="4.91"/>
    <s v="No"/>
    <s v="yes"/>
    <s v="No"/>
    <n v="1"/>
    <s v="No"/>
    <x v="0"/>
    <s v="No Result"/>
  </r>
  <r>
    <s v="Id1519"/>
    <n v="41.2"/>
    <n v="4.95"/>
    <s v="No"/>
    <s v="No"/>
    <s v="No"/>
    <n v="1"/>
    <s v="No"/>
    <x v="0"/>
    <s v="No Result"/>
  </r>
  <r>
    <s v="Id1518"/>
    <n v="28.81"/>
    <n v="10.8"/>
    <s v="yes"/>
    <s v="No"/>
    <s v="Yes"/>
    <n v="1"/>
    <s v="No"/>
    <x v="1"/>
    <s v="Normal"/>
  </r>
  <r>
    <s v="Id1517"/>
    <n v="37.409999999999997"/>
    <n v="7.21"/>
    <s v="No"/>
    <s v="No"/>
    <s v="No"/>
    <n v="2"/>
    <s v="No"/>
    <x v="0"/>
    <s v="Normal"/>
  </r>
  <r>
    <s v="Id1516"/>
    <n v="52.54"/>
    <n v="5.12"/>
    <s v="No"/>
    <s v="No"/>
    <s v="Yes"/>
    <n v="1"/>
    <s v="No"/>
    <x v="0"/>
    <s v="No Result"/>
  </r>
  <r>
    <s v="Id1515"/>
    <n v="17.29"/>
    <n v="4.62"/>
    <s v="No"/>
    <s v="yes"/>
    <s v="No"/>
    <n v="1"/>
    <s v="yes"/>
    <x v="4"/>
    <s v="No Result"/>
  </r>
  <r>
    <s v="Id1514"/>
    <n v="31.74"/>
    <n v="7.68"/>
    <s v="yes"/>
    <s v="No"/>
    <s v="No"/>
    <n v="0"/>
    <s v="No"/>
    <x v="0"/>
    <s v="Normal"/>
  </r>
  <r>
    <s v="Id1513"/>
    <n v="26.504999999999999"/>
    <n v="6.79"/>
    <s v="yes"/>
    <s v="No"/>
    <s v="Yes"/>
    <n v="1"/>
    <s v="No"/>
    <x v="1"/>
    <s v="Normal"/>
  </r>
  <r>
    <s v="Id1512"/>
    <n v="36.479999999999997"/>
    <n v="11.09"/>
    <s v="No"/>
    <s v="No"/>
    <s v="No"/>
    <n v="0"/>
    <s v="No"/>
    <x v="0"/>
    <s v="Normal"/>
  </r>
  <r>
    <s v="Id1511"/>
    <n v="39.159999999999997"/>
    <n v="5.24"/>
    <s v="yes"/>
    <s v="No"/>
    <s v="Yes"/>
    <n v="1"/>
    <s v="No"/>
    <x v="0"/>
    <s v="No Result"/>
  </r>
  <r>
    <s v="Id1510"/>
    <n v="28.22"/>
    <n v="7.51"/>
    <s v="yes"/>
    <s v="No"/>
    <s v="Yes"/>
    <n v="1"/>
    <s v="No"/>
    <x v="1"/>
    <s v="Normal"/>
  </r>
  <r>
    <s v="Id1509"/>
    <n v="35"/>
    <n v="4.13"/>
    <s v="No"/>
    <s v="No"/>
    <s v="No"/>
    <n v="2"/>
    <s v="No"/>
    <x v="0"/>
    <s v="No Result"/>
  </r>
  <r>
    <s v="Id1508"/>
    <n v="36.24"/>
    <n v="8.3800000000000008"/>
    <s v="yes"/>
    <s v="No"/>
    <s v="No"/>
    <n v="1"/>
    <s v="No"/>
    <x v="0"/>
    <s v="Normal"/>
  </r>
  <r>
    <s v="Id1507"/>
    <n v="36.954999999999998"/>
    <n v="8.07"/>
    <s v="No"/>
    <s v="No"/>
    <s v="No"/>
    <n v="0"/>
    <s v="No"/>
    <x v="0"/>
    <s v="Normal"/>
  </r>
  <r>
    <s v="Id1506"/>
    <n v="29.64"/>
    <n v="8.9499999999999993"/>
    <s v="No"/>
    <s v="No"/>
    <s v="No"/>
    <n v="0"/>
    <s v="No"/>
    <x v="1"/>
    <s v="Normal"/>
  </r>
  <r>
    <s v="Id1505"/>
    <n v="42.74"/>
    <n v="6.31"/>
    <s v="yes"/>
    <s v="No"/>
    <s v="No"/>
    <n v="1"/>
    <s v="No"/>
    <x v="0"/>
    <s v="Normal"/>
  </r>
  <r>
    <s v="Id1504"/>
    <n v="36.130000000000003"/>
    <n v="7.19"/>
    <s v="yes"/>
    <s v="No"/>
    <s v="No"/>
    <n v="2"/>
    <s v="No"/>
    <x v="0"/>
    <s v="Normal"/>
  </r>
  <r>
    <s v="Id1503"/>
    <n v="31.55"/>
    <n v="6.11"/>
    <s v="yes"/>
    <s v="No"/>
    <s v="No"/>
    <n v="1"/>
    <s v="No"/>
    <x v="0"/>
    <s v="Normal"/>
  </r>
  <r>
    <s v="Id1502"/>
    <n v="52.75"/>
    <n v="6.02"/>
    <s v="No"/>
    <s v="No"/>
    <s v="No"/>
    <n v="1"/>
    <s v="No"/>
    <x v="0"/>
    <s v="Normal"/>
  </r>
  <r>
    <s v="Id1501"/>
    <n v="36.67"/>
    <n v="11.86"/>
    <s v="No"/>
    <s v="No"/>
    <s v="No"/>
    <n v="0"/>
    <s v="No"/>
    <x v="0"/>
    <s v="Normal"/>
  </r>
  <r>
    <s v="Id1500"/>
    <n v="38.06"/>
    <n v="8.25"/>
    <s v="No"/>
    <s v="No"/>
    <s v="No"/>
    <n v="0"/>
    <s v="No"/>
    <x v="0"/>
    <s v="Normal"/>
  </r>
  <r>
    <s v="Id1499"/>
    <n v="38"/>
    <n v="8.1300000000000008"/>
    <s v="No"/>
    <s v="No"/>
    <s v="No"/>
    <n v="0"/>
    <s v="No"/>
    <x v="0"/>
    <s v="Normal"/>
  </r>
  <r>
    <s v="Id1498"/>
    <n v="35.1"/>
    <n v="10.1"/>
    <s v="No"/>
    <s v="No"/>
    <s v="No"/>
    <n v="0"/>
    <s v="No"/>
    <x v="0"/>
    <s v="Normal"/>
  </r>
  <r>
    <s v="Id1497"/>
    <n v="33.82"/>
    <n v="5.89"/>
    <s v="yes"/>
    <s v="No"/>
    <s v="No"/>
    <n v="2"/>
    <s v="No"/>
    <x v="0"/>
    <s v="Normal"/>
  </r>
  <r>
    <s v="Id1496"/>
    <n v="37.43"/>
    <n v="4.97"/>
    <s v="No"/>
    <s v="No"/>
    <s v="No"/>
    <n v="2"/>
    <s v="No"/>
    <x v="0"/>
    <s v="No Result"/>
  </r>
  <r>
    <s v="Id1495"/>
    <n v="30.5"/>
    <n v="9.9"/>
    <s v="No"/>
    <s v="No"/>
    <s v="No"/>
    <n v="0"/>
    <s v="No"/>
    <x v="0"/>
    <s v="Normal"/>
  </r>
  <r>
    <s v="Id1494"/>
    <n v="24.53"/>
    <n v="9.0500000000000007"/>
    <s v="No"/>
    <s v="No"/>
    <s v="No"/>
    <n v="0"/>
    <s v="No"/>
    <x v="2"/>
    <s v="Normal"/>
  </r>
  <r>
    <s v="Id1493"/>
    <n v="25.74"/>
    <n v="10.93"/>
    <s v="No"/>
    <s v="No"/>
    <s v="No"/>
    <n v="0"/>
    <s v="No"/>
    <x v="1"/>
    <s v="Normal"/>
  </r>
  <r>
    <s v="Id1492"/>
    <n v="34.08"/>
    <n v="7.58"/>
    <s v="yes"/>
    <s v="No"/>
    <s v="No"/>
    <n v="2"/>
    <s v="No"/>
    <x v="0"/>
    <s v="Normal"/>
  </r>
  <r>
    <s v="Id1491"/>
    <n v="31.35"/>
    <n v="11"/>
    <s v="yes"/>
    <s v="No"/>
    <s v="Yes"/>
    <n v="1"/>
    <s v="No"/>
    <x v="0"/>
    <s v="Normal"/>
  </r>
  <r>
    <s v="Id1490"/>
    <n v="26.79"/>
    <n v="5.0599999999999996"/>
    <s v="No"/>
    <s v="No"/>
    <s v="No"/>
    <n v="1"/>
    <s v="No"/>
    <x v="1"/>
    <s v="No Result"/>
  </r>
  <r>
    <s v="Id1489"/>
    <n v="42.78"/>
    <n v="6.11"/>
    <s v="yes"/>
    <s v="No"/>
    <s v="No"/>
    <n v="1"/>
    <s v="No"/>
    <x v="0"/>
    <s v="Normal"/>
  </r>
  <r>
    <s v="Id1488"/>
    <n v="46.75"/>
    <n v="6.66"/>
    <s v="yes"/>
    <s v="No"/>
    <s v="No"/>
    <n v="2"/>
    <s v="No"/>
    <x v="0"/>
    <s v="Normal"/>
  </r>
  <r>
    <s v="Id1487"/>
    <n v="32.15"/>
    <n v="4.0199999999999996"/>
    <s v="yes"/>
    <s v="No"/>
    <s v="Yes"/>
    <n v="1"/>
    <s v="No"/>
    <x v="0"/>
    <s v="No Result"/>
  </r>
  <r>
    <s v="Id1486"/>
    <n v="43.4"/>
    <n v="8.81"/>
    <s v="yes"/>
    <s v="No"/>
    <s v="No"/>
    <n v="2"/>
    <s v="No"/>
    <x v="0"/>
    <s v="Normal"/>
  </r>
  <r>
    <s v="Id1485"/>
    <n v="31.57"/>
    <n v="7.92"/>
    <s v="yes"/>
    <s v="No"/>
    <s v="No"/>
    <n v="2"/>
    <s v="No"/>
    <x v="0"/>
    <s v="Normal"/>
  </r>
  <r>
    <s v="Id1484"/>
    <n v="24.32"/>
    <n v="7.48"/>
    <s v="No"/>
    <s v="No"/>
    <s v="No"/>
    <n v="0"/>
    <s v="No"/>
    <x v="2"/>
    <s v="Normal"/>
  </r>
  <r>
    <s v="Id1483"/>
    <n v="31.07"/>
    <n v="4.62"/>
    <s v="yes"/>
    <s v="No"/>
    <s v="No"/>
    <n v="2"/>
    <s v="No"/>
    <x v="0"/>
    <s v="No Result"/>
  </r>
  <r>
    <s v="Id1482"/>
    <n v="35.814999999999998"/>
    <n v="8.4700000000000006"/>
    <s v="No"/>
    <s v="No"/>
    <s v="No"/>
    <n v="0"/>
    <s v="No"/>
    <x v="0"/>
    <s v="Normal"/>
  </r>
  <r>
    <s v="Id1481"/>
    <n v="40.81"/>
    <n v="10.58"/>
    <s v="yes"/>
    <s v="No"/>
    <s v="No"/>
    <n v="0"/>
    <s v="No"/>
    <x v="0"/>
    <s v="Normal"/>
  </r>
  <r>
    <s v="Id1480"/>
    <n v="24.605"/>
    <n v="7.48"/>
    <s v="No"/>
    <s v="No"/>
    <s v="No"/>
    <n v="0"/>
    <s v="No"/>
    <x v="2"/>
    <s v="Normal"/>
  </r>
  <r>
    <s v="Id1479"/>
    <n v="21.47"/>
    <n v="7.82"/>
    <s v="No"/>
    <s v="No"/>
    <s v="No"/>
    <n v="0"/>
    <s v="No"/>
    <x v="2"/>
    <s v="Normal"/>
  </r>
  <r>
    <s v="Id1478"/>
    <n v="52.89"/>
    <n v="4.96"/>
    <s v="yes"/>
    <s v="No"/>
    <s v="No"/>
    <n v="1"/>
    <s v="No"/>
    <x v="0"/>
    <s v="No Result"/>
  </r>
  <r>
    <s v="Id1477"/>
    <n v="32.965000000000003"/>
    <n v="6.15"/>
    <s v="yes"/>
    <s v="No"/>
    <s v="No"/>
    <n v="1"/>
    <s v="No"/>
    <x v="0"/>
    <s v="Normal"/>
  </r>
  <r>
    <s v="Id1476"/>
    <n v="36.799999999999997"/>
    <n v="4.62"/>
    <s v="No"/>
    <s v="No"/>
    <s v="Yes"/>
    <n v="1"/>
    <s v="No"/>
    <x v="0"/>
    <s v="No Result"/>
  </r>
  <r>
    <s v="Id1475"/>
    <n v="34.299999999999997"/>
    <n v="4.87"/>
    <s v="No"/>
    <s v="No"/>
    <s v="No"/>
    <n v="2"/>
    <s v="No"/>
    <x v="0"/>
    <s v="No Result"/>
  </r>
  <r>
    <s v="Id1474"/>
    <n v="35.244999999999997"/>
    <n v="4.63"/>
    <s v="No"/>
    <s v="No"/>
    <s v="No"/>
    <n v="0"/>
    <s v="No"/>
    <x v="0"/>
    <s v="No Result"/>
  </r>
  <r>
    <s v="Id1473"/>
    <n v="26.23"/>
    <n v="11.93"/>
    <s v="No"/>
    <s v="No"/>
    <s v="No"/>
    <n v="0"/>
    <s v="No"/>
    <x v="1"/>
    <s v="Normal"/>
  </r>
  <r>
    <s v="Id1472"/>
    <n v="36.1"/>
    <n v="5.65"/>
    <s v="yes"/>
    <s v="No"/>
    <s v="No"/>
    <n v="2"/>
    <s v="No"/>
    <x v="0"/>
    <s v="No Result"/>
  </r>
  <r>
    <s v="Id1471"/>
    <n v="37.1"/>
    <n v="11.21"/>
    <s v="yes"/>
    <s v="No"/>
    <s v="Yes"/>
    <n v="1"/>
    <s v="No"/>
    <x v="0"/>
    <s v="Normal"/>
  </r>
  <r>
    <s v="Id1470"/>
    <n v="27.5"/>
    <n v="10.62"/>
    <s v="yes"/>
    <s v="No"/>
    <s v="Yes"/>
    <n v="1"/>
    <s v="No"/>
    <x v="1"/>
    <s v="Normal"/>
  </r>
  <r>
    <s v="Id1469"/>
    <n v="24.7"/>
    <n v="10.7"/>
    <s v="yes"/>
    <s v="No"/>
    <s v="Yes"/>
    <n v="1"/>
    <s v="No"/>
    <x v="2"/>
    <s v="Normal"/>
  </r>
  <r>
    <s v="Id1468"/>
    <n v="26.78"/>
    <n v="10.02"/>
    <s v="yes"/>
    <s v="No"/>
    <s v="Yes"/>
    <n v="1"/>
    <s v="No"/>
    <x v="1"/>
    <s v="Normal"/>
  </r>
  <r>
    <s v="Id1467"/>
    <n v="45.8"/>
    <n v="4.8499999999999996"/>
    <s v="No"/>
    <s v="No"/>
    <s v="No"/>
    <n v="0"/>
    <s v="No"/>
    <x v="0"/>
    <s v="No Result"/>
  </r>
  <r>
    <s v="Id1466"/>
    <n v="29"/>
    <n v="4.3899999999999997"/>
    <s v="yes"/>
    <s v="No"/>
    <s v="No"/>
    <n v="2"/>
    <s v="No"/>
    <x v="1"/>
    <s v="No Result"/>
  </r>
  <r>
    <s v="Id1465"/>
    <n v="33.534999999999997"/>
    <n v="8.24"/>
    <s v="yes"/>
    <s v="No"/>
    <s v="No"/>
    <n v="0"/>
    <s v="No"/>
    <x v="0"/>
    <s v="Normal"/>
  </r>
  <r>
    <s v="Id1464"/>
    <n v="32.774999999999999"/>
    <n v="9.77"/>
    <s v="yes"/>
    <s v="No"/>
    <s v="No"/>
    <n v="0"/>
    <s v="No"/>
    <x v="0"/>
    <s v="Normal"/>
  </r>
  <r>
    <s v="Id1463"/>
    <n v="37.51"/>
    <n v="5.5"/>
    <s v="yes"/>
    <s v="No"/>
    <s v="No"/>
    <n v="2"/>
    <s v="No"/>
    <x v="0"/>
    <s v="No Result"/>
  </r>
  <r>
    <s v="Id1462"/>
    <n v="39.86"/>
    <n v="11.84"/>
    <s v="yes"/>
    <s v="No"/>
    <s v="No"/>
    <n v="1"/>
    <s v="No"/>
    <x v="0"/>
    <s v="Normal"/>
  </r>
  <r>
    <s v="Id1461"/>
    <n v="42.13"/>
    <n v="4.66"/>
    <s v="No"/>
    <s v="No"/>
    <s v="No"/>
    <n v="0"/>
    <s v="No"/>
    <x v="0"/>
    <s v="No Result"/>
  </r>
  <r>
    <s v="Id1460"/>
    <n v="35.99"/>
    <n v="11.11"/>
    <s v="No"/>
    <s v="No"/>
    <s v="No"/>
    <n v="0"/>
    <s v="No"/>
    <x v="0"/>
    <s v="Normal"/>
  </r>
  <r>
    <s v="Id1459"/>
    <n v="35.200000000000003"/>
    <n v="7.72"/>
    <s v="yes"/>
    <s v="No"/>
    <s v="Yes"/>
    <n v="1"/>
    <s v="No"/>
    <x v="0"/>
    <s v="Normal"/>
  </r>
  <r>
    <s v="Id1458"/>
    <n v="29.91"/>
    <n v="5.55"/>
    <s v="yes"/>
    <s v="No"/>
    <s v="No"/>
    <n v="2"/>
    <s v="No"/>
    <x v="3"/>
    <s v="No Result"/>
  </r>
  <r>
    <s v="Id1457"/>
    <n v="36.479999999999997"/>
    <n v="5.05"/>
    <s v="yes"/>
    <s v="No"/>
    <s v="No"/>
    <n v="1"/>
    <s v="No"/>
    <x v="0"/>
    <s v="No Result"/>
  </r>
  <r>
    <s v="Id1456"/>
    <n v="27.5"/>
    <n v="8.69"/>
    <s v="yes"/>
    <s v="No"/>
    <s v="Yes"/>
    <n v="1"/>
    <s v="No"/>
    <x v="1"/>
    <s v="Normal"/>
  </r>
  <r>
    <s v="Id1455"/>
    <n v="33.44"/>
    <n v="5.9"/>
    <s v="yes"/>
    <s v="No"/>
    <s v="No"/>
    <n v="1"/>
    <s v="No"/>
    <x v="0"/>
    <s v="Normal"/>
  </r>
  <r>
    <s v="Id1454"/>
    <n v="28.215"/>
    <n v="6.29"/>
    <s v="yes"/>
    <s v="No"/>
    <s v="No"/>
    <n v="1"/>
    <s v="No"/>
    <x v="1"/>
    <s v="Normal"/>
  </r>
  <r>
    <s v="Id1453"/>
    <n v="27.17"/>
    <n v="5.84"/>
    <s v="yes"/>
    <s v="No"/>
    <s v="No"/>
    <n v="1"/>
    <s v="No"/>
    <x v="1"/>
    <s v="Normal"/>
  </r>
  <r>
    <s v="Id1452"/>
    <n v="35.380000000000003"/>
    <n v="6.12"/>
    <s v="No"/>
    <s v="No"/>
    <s v="No"/>
    <n v="0"/>
    <s v="No"/>
    <x v="0"/>
    <s v="Normal"/>
  </r>
  <r>
    <s v="Id1451"/>
    <n v="43.48"/>
    <n v="6.24"/>
    <s v="No"/>
    <s v="No"/>
    <s v="No"/>
    <n v="0"/>
    <s v="No"/>
    <x v="0"/>
    <s v="Normal"/>
  </r>
  <r>
    <s v="Id1450"/>
    <n v="41.73"/>
    <n v="6.25"/>
    <s v="No"/>
    <s v="No"/>
    <s v="No"/>
    <n v="1"/>
    <s v="No"/>
    <x v="0"/>
    <s v="Normal"/>
  </r>
  <r>
    <s v="Id1449"/>
    <n v="28.9"/>
    <n v="11.96"/>
    <s v="No"/>
    <s v="No"/>
    <s v="No"/>
    <n v="0"/>
    <s v="No"/>
    <x v="1"/>
    <s v="Normal"/>
  </r>
  <r>
    <s v="Id1448"/>
    <n v="25.74"/>
    <n v="7.69"/>
    <s v="No"/>
    <s v="No"/>
    <s v="No"/>
    <n v="0"/>
    <s v="No"/>
    <x v="1"/>
    <s v="Normal"/>
  </r>
  <r>
    <s v="Id1447"/>
    <n v="36.06"/>
    <n v="8.83"/>
    <s v="No"/>
    <s v="No"/>
    <s v="No"/>
    <n v="0"/>
    <s v="No"/>
    <x v="0"/>
    <s v="Normal"/>
  </r>
  <r>
    <s v="Id1446"/>
    <n v="43.28"/>
    <n v="4.41"/>
    <s v="No"/>
    <s v="No"/>
    <s v="No"/>
    <n v="0"/>
    <s v="No"/>
    <x v="0"/>
    <s v="No Result"/>
  </r>
  <r>
    <s v="Id1445"/>
    <n v="28.785"/>
    <n v="9.1"/>
    <s v="yes"/>
    <s v="No"/>
    <s v="Yes"/>
    <n v="1"/>
    <s v="No"/>
    <x v="1"/>
    <s v="Normal"/>
  </r>
  <r>
    <s v="Id1444"/>
    <n v="25.46"/>
    <n v="11.52"/>
    <s v="yes"/>
    <s v="No"/>
    <s v="Yes"/>
    <n v="1"/>
    <s v="No"/>
    <x v="1"/>
    <s v="Normal"/>
  </r>
  <r>
    <s v="Id1443"/>
    <n v="30.8"/>
    <n v="10.95"/>
    <s v="No"/>
    <s v="No"/>
    <s v="No"/>
    <n v="0"/>
    <s v="No"/>
    <x v="0"/>
    <s v="Normal"/>
  </r>
  <r>
    <s v="Id1442"/>
    <n v="28.88"/>
    <n v="11.5"/>
    <s v="No"/>
    <s v="No"/>
    <s v="No"/>
    <n v="0"/>
    <s v="No"/>
    <x v="1"/>
    <s v="Normal"/>
  </r>
  <r>
    <s v="Id1441"/>
    <n v="23"/>
    <n v="9.8800000000000008"/>
    <s v="No"/>
    <s v="No"/>
    <s v="No"/>
    <n v="0"/>
    <s v="No"/>
    <x v="2"/>
    <s v="Normal"/>
  </r>
  <r>
    <s v="Id1440"/>
    <n v="38.25"/>
    <n v="6.2"/>
    <s v="No"/>
    <s v="No"/>
    <s v="No"/>
    <n v="1"/>
    <s v="No"/>
    <x v="0"/>
    <s v="Normal"/>
  </r>
  <r>
    <s v="Id1439"/>
    <n v="39.25"/>
    <n v="8.41"/>
    <s v="yes"/>
    <s v="No"/>
    <s v="No"/>
    <n v="1"/>
    <s v="No"/>
    <x v="0"/>
    <s v="Normal"/>
  </r>
  <r>
    <s v="Id1438"/>
    <n v="26.6"/>
    <n v="5.07"/>
    <s v="yes"/>
    <s v="No"/>
    <s v="No"/>
    <n v="2"/>
    <s v="No"/>
    <x v="1"/>
    <s v="No Result"/>
  </r>
  <r>
    <s v="Id1437"/>
    <n v="35.700000000000003"/>
    <n v="4.0599999999999996"/>
    <s v="No"/>
    <s v="No"/>
    <s v="Yes"/>
    <n v="1"/>
    <s v="No"/>
    <x v="0"/>
    <s v="No Result"/>
  </r>
  <r>
    <s v="Id1436"/>
    <n v="20.100000000000001"/>
    <n v="10.52"/>
    <s v="No"/>
    <s v="No"/>
    <s v="No"/>
    <n v="0"/>
    <s v="No"/>
    <x v="2"/>
    <s v="Normal"/>
  </r>
  <r>
    <s v="Id1435"/>
    <n v="22.23"/>
    <n v="9.65"/>
    <s v="No"/>
    <s v="No"/>
    <s v="No"/>
    <n v="0"/>
    <s v="No"/>
    <x v="2"/>
    <s v="Normal"/>
  </r>
  <r>
    <s v="Id1434"/>
    <n v="36.47"/>
    <n v="6.21"/>
    <s v="No"/>
    <s v="No"/>
    <s v="No"/>
    <n v="0"/>
    <s v="No"/>
    <x v="0"/>
    <s v="Normal"/>
  </r>
  <r>
    <s v="Id1433"/>
    <n v="49.64"/>
    <n v="4.76"/>
    <s v="No"/>
    <s v="No"/>
    <s v="Yes"/>
    <n v="1"/>
    <s v="No"/>
    <x v="0"/>
    <s v="No Result"/>
  </r>
  <r>
    <s v="Id1432"/>
    <n v="36.799999999999997"/>
    <n v="5.73"/>
    <s v="yes"/>
    <s v="No"/>
    <s v="Yes"/>
    <n v="1"/>
    <s v="No"/>
    <x v="0"/>
    <s v="Normal"/>
  </r>
  <r>
    <s v="Id1431"/>
    <n v="33.880000000000003"/>
    <n v="10.78"/>
    <s v="yes"/>
    <s v="No"/>
    <s v="No"/>
    <n v="0"/>
    <s v="No"/>
    <x v="0"/>
    <s v="Normal"/>
  </r>
  <r>
    <s v="Id1430"/>
    <n v="32.01"/>
    <n v="5.08"/>
    <s v="yes"/>
    <s v="No"/>
    <s v="No"/>
    <n v="1"/>
    <s v="No"/>
    <x v="0"/>
    <s v="No Result"/>
  </r>
  <r>
    <s v="Id1429"/>
    <n v="33.630000000000003"/>
    <n v="11.39"/>
    <s v="No"/>
    <s v="No"/>
    <s v="No"/>
    <n v="0"/>
    <s v="No"/>
    <x v="0"/>
    <s v="Normal"/>
  </r>
  <r>
    <s v="Id1428"/>
    <n v="34.865000000000002"/>
    <n v="5.35"/>
    <s v="yes"/>
    <s v="No"/>
    <s v="No"/>
    <n v="1"/>
    <s v="No"/>
    <x v="0"/>
    <s v="No Result"/>
  </r>
  <r>
    <s v="Id1427"/>
    <n v="43.11"/>
    <n v="5.6"/>
    <s v="No"/>
    <s v="No"/>
    <s v="No"/>
    <n v="0"/>
    <s v="No"/>
    <x v="0"/>
    <s v="No Result"/>
  </r>
  <r>
    <s v="Id1426"/>
    <n v="30.305"/>
    <n v="4.2699999999999996"/>
    <s v="yes"/>
    <s v="No"/>
    <s v="No"/>
    <n v="1"/>
    <s v="No"/>
    <x v="0"/>
    <s v="No Result"/>
  </r>
  <r>
    <s v="Id1425"/>
    <n v="25.175000000000001"/>
    <n v="5.57"/>
    <s v="yes"/>
    <s v="No"/>
    <s v="No"/>
    <n v="1"/>
    <s v="No"/>
    <x v="1"/>
    <s v="No Result"/>
  </r>
  <r>
    <s v="Id1424"/>
    <n v="26.8"/>
    <n v="5.68"/>
    <s v="yes"/>
    <s v="No"/>
    <s v="No"/>
    <n v="1"/>
    <s v="No"/>
    <x v="1"/>
    <s v="No Result"/>
  </r>
  <r>
    <s v="Id1423"/>
    <n v="21.78"/>
    <n v="5.3"/>
    <s v="No"/>
    <s v="yes"/>
    <s v="No"/>
    <n v="1"/>
    <s v="No"/>
    <x v="2"/>
    <s v="No Result"/>
  </r>
  <r>
    <s v="Id1422"/>
    <n v="30.14"/>
    <n v="9.4499999999999993"/>
    <s v="yes"/>
    <s v="No"/>
    <s v="No"/>
    <n v="0"/>
    <s v="No"/>
    <x v="0"/>
    <s v="Normal"/>
  </r>
  <r>
    <s v="Id1421"/>
    <n v="29.7"/>
    <n v="6.79"/>
    <s v="yes"/>
    <s v="No"/>
    <s v="No"/>
    <n v="0"/>
    <s v="No"/>
    <x v="1"/>
    <s v="Normal"/>
  </r>
  <r>
    <s v="Id1420"/>
    <n v="32.395000000000003"/>
    <n v="11.1"/>
    <s v="yes"/>
    <s v="No"/>
    <s v="No"/>
    <n v="0"/>
    <s v="No"/>
    <x v="0"/>
    <s v="Normal"/>
  </r>
  <r>
    <s v="Id1419"/>
    <n v="36.64"/>
    <n v="7.26"/>
    <s v="No"/>
    <s v="No"/>
    <s v="No"/>
    <n v="0"/>
    <s v="No"/>
    <x v="0"/>
    <s v="Normal"/>
  </r>
  <r>
    <s v="Id1418"/>
    <n v="39.049999999999997"/>
    <n v="5.27"/>
    <s v="yes"/>
    <s v="No"/>
    <s v="No"/>
    <n v="1"/>
    <s v="No"/>
    <x v="0"/>
    <s v="No Result"/>
  </r>
  <r>
    <s v="Id1417"/>
    <n v="33.1"/>
    <n v="5.46"/>
    <s v="yes"/>
    <s v="No"/>
    <s v="No"/>
    <n v="1"/>
    <s v="No"/>
    <x v="0"/>
    <s v="No Result"/>
  </r>
  <r>
    <s v="Id1416"/>
    <n v="31.824999999999999"/>
    <n v="8.1300000000000008"/>
    <s v="No"/>
    <s v="No"/>
    <s v="No"/>
    <n v="0"/>
    <s v="No"/>
    <x v="0"/>
    <s v="Normal"/>
  </r>
  <r>
    <s v="Id1415"/>
    <n v="29"/>
    <n v="4.25"/>
    <s v="yes"/>
    <s v="No"/>
    <s v="No"/>
    <n v="1"/>
    <s v="No"/>
    <x v="1"/>
    <s v="No Result"/>
  </r>
  <r>
    <s v="Id1414"/>
    <n v="30.495000000000001"/>
    <n v="8.68"/>
    <s v="No"/>
    <s v="No"/>
    <s v="No"/>
    <n v="0"/>
    <s v="No"/>
    <x v="0"/>
    <s v="Normal"/>
  </r>
  <r>
    <s v="Id1413"/>
    <n v="25.2"/>
    <n v="6.25"/>
    <s v="yes"/>
    <s v="No"/>
    <s v="No"/>
    <n v="1"/>
    <s v="No"/>
    <x v="1"/>
    <s v="Normal"/>
  </r>
  <r>
    <s v="Id1412"/>
    <n v="22.77"/>
    <n v="4.47"/>
    <s v="yes"/>
    <s v="No"/>
    <s v="No"/>
    <n v="1"/>
    <s v="No"/>
    <x v="2"/>
    <s v="No Result"/>
  </r>
  <r>
    <s v="Id1411"/>
    <n v="23.18"/>
    <n v="8.31"/>
    <s v="No"/>
    <s v="No"/>
    <s v="No"/>
    <n v="0"/>
    <s v="No"/>
    <x v="2"/>
    <s v="Normal"/>
  </r>
  <r>
    <s v="Id1410"/>
    <n v="35.409999999999997"/>
    <n v="5.68"/>
    <s v="No"/>
    <s v="No"/>
    <s v="No"/>
    <n v="0"/>
    <s v="No"/>
    <x v="0"/>
    <s v="No Result"/>
  </r>
  <r>
    <s v="Id1409"/>
    <n v="32.11"/>
    <n v="4.75"/>
    <s v="yes"/>
    <s v="No"/>
    <s v="No"/>
    <n v="2"/>
    <s v="No"/>
    <x v="0"/>
    <s v="No Result"/>
  </r>
  <r>
    <s v="Id1408"/>
    <n v="34.479999999999997"/>
    <n v="6.31"/>
    <s v="No"/>
    <s v="No"/>
    <s v="Yes"/>
    <n v="1"/>
    <s v="No"/>
    <x v="0"/>
    <s v="Normal"/>
  </r>
  <r>
    <s v="Id1407"/>
    <n v="34.39"/>
    <n v="6.28"/>
    <s v="yes"/>
    <s v="No"/>
    <s v="No"/>
    <n v="1"/>
    <s v="No"/>
    <x v="0"/>
    <s v="Normal"/>
  </r>
  <r>
    <s v="Id1406"/>
    <n v="26.4"/>
    <n v="9.2899999999999991"/>
    <s v="yes"/>
    <s v="No"/>
    <s v="Yes"/>
    <n v="1"/>
    <s v="No"/>
    <x v="1"/>
    <s v="Normal"/>
  </r>
  <r>
    <s v="Id1405"/>
    <n v="28.1"/>
    <n v="5.79"/>
    <s v="yes"/>
    <s v="No"/>
    <s v="Yes"/>
    <n v="1"/>
    <s v="No"/>
    <x v="1"/>
    <s v="Normal"/>
  </r>
  <r>
    <s v="Id1404"/>
    <n v="27"/>
    <n v="4.54"/>
    <s v="yes"/>
    <s v="No"/>
    <s v="No"/>
    <n v="1"/>
    <s v="No"/>
    <x v="1"/>
    <s v="No Result"/>
  </r>
  <r>
    <s v="Id1403"/>
    <n v="28.594999999999999"/>
    <n v="4.68"/>
    <s v="yes"/>
    <s v="No"/>
    <s v="No"/>
    <n v="1"/>
    <s v="No"/>
    <x v="1"/>
    <s v="No Result"/>
  </r>
  <r>
    <s v="Id1402"/>
    <n v="36.799999999999997"/>
    <n v="5.88"/>
    <s v="No"/>
    <s v="No"/>
    <s v="No"/>
    <n v="1"/>
    <s v="No"/>
    <x v="0"/>
    <s v="Normal"/>
  </r>
  <r>
    <s v="Id1401"/>
    <n v="23.75"/>
    <n v="5.42"/>
    <s v="yes"/>
    <s v="No"/>
    <s v="Yes"/>
    <n v="1"/>
    <s v="No"/>
    <x v="2"/>
    <s v="No Result"/>
  </r>
  <r>
    <s v="Id1400"/>
    <n v="35.619999999999997"/>
    <n v="4.16"/>
    <s v="No"/>
    <s v="No"/>
    <s v="No"/>
    <n v="0"/>
    <s v="No"/>
    <x v="0"/>
    <s v="No Result"/>
  </r>
  <r>
    <s v="Id1399"/>
    <n v="30.69"/>
    <n v="7.05"/>
    <s v="yes"/>
    <s v="No"/>
    <s v="No"/>
    <n v="2"/>
    <s v="No"/>
    <x v="0"/>
    <s v="Normal"/>
  </r>
  <r>
    <s v="Id1398"/>
    <n v="35.799999999999997"/>
    <n v="5.63"/>
    <s v="yes"/>
    <s v="No"/>
    <s v="No"/>
    <n v="2"/>
    <s v="No"/>
    <x v="0"/>
    <s v="No Result"/>
  </r>
  <r>
    <s v="Id1397"/>
    <n v="28.785"/>
    <n v="4.24"/>
    <s v="yes"/>
    <s v="No"/>
    <s v="No"/>
    <n v="2"/>
    <s v="No"/>
    <x v="1"/>
    <s v="No Result"/>
  </r>
  <r>
    <s v="Id1396"/>
    <n v="28.594999999999999"/>
    <n v="4.96"/>
    <s v="yes"/>
    <s v="No"/>
    <s v="No"/>
    <n v="2"/>
    <s v="No"/>
    <x v="1"/>
    <s v="No Result"/>
  </r>
  <r>
    <s v="Id1395"/>
    <n v="48.75"/>
    <n v="4.34"/>
    <s v="No"/>
    <s v="No"/>
    <s v="No"/>
    <n v="0"/>
    <s v="No"/>
    <x v="0"/>
    <s v="No Result"/>
  </r>
  <r>
    <s v="Id1394"/>
    <n v="28.31"/>
    <n v="5.43"/>
    <s v="yes"/>
    <s v="No"/>
    <s v="No"/>
    <n v="2"/>
    <s v="No"/>
    <x v="1"/>
    <s v="No Result"/>
  </r>
  <r>
    <s v="Id1393"/>
    <n v="38.39"/>
    <n v="8.33"/>
    <s v="yes"/>
    <s v="No"/>
    <s v="No"/>
    <n v="1"/>
    <s v="No"/>
    <x v="0"/>
    <s v="Normal"/>
  </r>
  <r>
    <s v="Id1392"/>
    <n v="25.87"/>
    <n v="5.63"/>
    <s v="yes"/>
    <s v="No"/>
    <s v="No"/>
    <n v="1"/>
    <s v="No"/>
    <x v="1"/>
    <s v="No Result"/>
  </r>
  <r>
    <s v="Id1391"/>
    <n v="43.7"/>
    <n v="7.23"/>
    <s v="No"/>
    <s v="No"/>
    <s v="No"/>
    <n v="0"/>
    <s v="No"/>
    <x v="0"/>
    <s v="Normal"/>
  </r>
  <r>
    <s v="Id1390"/>
    <n v="40.945"/>
    <n v="10.57"/>
    <s v="No"/>
    <s v="No"/>
    <s v="No"/>
    <n v="0"/>
    <s v="No"/>
    <x v="0"/>
    <s v="Normal"/>
  </r>
  <r>
    <s v="Id1389"/>
    <n v="27.94"/>
    <n v="7.92"/>
    <s v="No"/>
    <s v="No"/>
    <s v="No"/>
    <n v="0"/>
    <s v="No"/>
    <x v="1"/>
    <s v="Normal"/>
  </r>
  <r>
    <s v="Id1388"/>
    <n v="31.9"/>
    <n v="10.119999999999999"/>
    <s v="No"/>
    <s v="No"/>
    <s v="No"/>
    <n v="2"/>
    <s v="No"/>
    <x v="0"/>
    <s v="Normal"/>
  </r>
  <r>
    <s v="Id1387"/>
    <n v="31.64"/>
    <n v="7.91"/>
    <s v="No"/>
    <s v="No"/>
    <s v="No"/>
    <n v="0"/>
    <s v="No"/>
    <x v="0"/>
    <s v="Normal"/>
  </r>
  <r>
    <s v="Id1386"/>
    <n v="46.7"/>
    <n v="10.9"/>
    <s v="No"/>
    <s v="No"/>
    <s v="No"/>
    <n v="0"/>
    <s v="No"/>
    <x v="0"/>
    <s v="Normal"/>
  </r>
  <r>
    <s v="Id1385"/>
    <n v="18.335000000000001"/>
    <n v="11.83"/>
    <s v="No"/>
    <s v="No"/>
    <s v="No"/>
    <n v="0"/>
    <s v="No"/>
    <x v="4"/>
    <s v="Normal"/>
  </r>
  <r>
    <s v="Id1384"/>
    <n v="31.24"/>
    <n v="7.42"/>
    <s v="yes"/>
    <s v="No"/>
    <s v="No"/>
    <n v="2"/>
    <s v="No"/>
    <x v="0"/>
    <s v="Normal"/>
  </r>
  <r>
    <s v="Id1383"/>
    <n v="39.22"/>
    <n v="5.62"/>
    <s v="yes"/>
    <s v="No"/>
    <s v="No"/>
    <n v="1"/>
    <s v="No"/>
    <x v="0"/>
    <s v="No Result"/>
  </r>
  <r>
    <s v="Id1382"/>
    <n v="24.414999999999999"/>
    <n v="7.16"/>
    <s v="No"/>
    <s v="No"/>
    <s v="No"/>
    <n v="0"/>
    <s v="No"/>
    <x v="2"/>
    <s v="Normal"/>
  </r>
  <r>
    <s v="Id1381"/>
    <n v="32.299999999999997"/>
    <n v="9.89"/>
    <s v="No"/>
    <s v="No"/>
    <s v="No"/>
    <n v="0"/>
    <s v="No"/>
    <x v="0"/>
    <s v="Normal"/>
  </r>
  <r>
    <s v="Id1380"/>
    <n v="39.94"/>
    <n v="5.14"/>
    <s v="No"/>
    <s v="No"/>
    <s v="No"/>
    <n v="0"/>
    <s v="No"/>
    <x v="0"/>
    <s v="No Result"/>
  </r>
  <r>
    <s v="Id1379"/>
    <n v="30"/>
    <n v="5.61"/>
    <s v="yes"/>
    <s v="No"/>
    <s v="Yes"/>
    <n v="1"/>
    <s v="No"/>
    <x v="0"/>
    <s v="No Result"/>
  </r>
  <r>
    <s v="Id1378"/>
    <n v="35.340000000000003"/>
    <n v="5.51"/>
    <s v="yes"/>
    <s v="No"/>
    <s v="Yes"/>
    <n v="1"/>
    <s v="No"/>
    <x v="0"/>
    <s v="No Result"/>
  </r>
  <r>
    <s v="Id1377"/>
    <n v="32.204999999999998"/>
    <n v="8.3800000000000008"/>
    <s v="yes"/>
    <s v="No"/>
    <s v="No"/>
    <n v="2"/>
    <s v="No"/>
    <x v="0"/>
    <s v="Normal"/>
  </r>
  <r>
    <s v="Id1376"/>
    <n v="33.880000000000003"/>
    <n v="4.68"/>
    <s v="No"/>
    <s v="yes"/>
    <s v="No"/>
    <n v="1"/>
    <s v="No"/>
    <x v="0"/>
    <s v="No Result"/>
  </r>
  <r>
    <s v="Id1375"/>
    <n v="26.63"/>
    <n v="4.3600000000000003"/>
    <s v="yes"/>
    <s v="No"/>
    <s v="No"/>
    <n v="2"/>
    <s v="No"/>
    <x v="1"/>
    <s v="No Result"/>
  </r>
  <r>
    <s v="Id1374"/>
    <n v="28.7"/>
    <n v="7.74"/>
    <s v="No"/>
    <s v="No"/>
    <s v="No"/>
    <n v="0"/>
    <s v="No"/>
    <x v="1"/>
    <s v="Normal"/>
  </r>
  <r>
    <s v="Id1373"/>
    <n v="25.65"/>
    <n v="4.05"/>
    <s v="yes"/>
    <s v="No"/>
    <s v="No"/>
    <n v="2"/>
    <s v="No"/>
    <x v="1"/>
    <s v="No Result"/>
  </r>
  <r>
    <s v="Id1372"/>
    <n v="36.384999999999998"/>
    <n v="11.49"/>
    <s v="No"/>
    <s v="No"/>
    <s v="No"/>
    <n v="0"/>
    <s v="No"/>
    <x v="0"/>
    <s v="Normal"/>
  </r>
  <r>
    <s v="Id1371"/>
    <n v="34.69"/>
    <n v="5.65"/>
    <s v="No"/>
    <s v="No"/>
    <s v="No"/>
    <n v="0"/>
    <s v="No"/>
    <x v="0"/>
    <s v="No Result"/>
  </r>
  <r>
    <s v="Id1370"/>
    <n v="37.68"/>
    <n v="4.29"/>
    <s v="yes"/>
    <s v="No"/>
    <s v="No"/>
    <n v="0"/>
    <s v="No"/>
    <x v="0"/>
    <s v="No Result"/>
  </r>
  <r>
    <s v="Id1369"/>
    <n v="35.49"/>
    <n v="4.74"/>
    <s v="yes"/>
    <s v="No"/>
    <s v="Yes"/>
    <n v="1"/>
    <s v="No"/>
    <x v="0"/>
    <s v="No Result"/>
  </r>
  <r>
    <s v="Id1368"/>
    <n v="44.7"/>
    <n v="7.6"/>
    <s v="yes"/>
    <s v="No"/>
    <s v="No"/>
    <n v="2"/>
    <s v="No"/>
    <x v="0"/>
    <s v="Normal"/>
  </r>
  <r>
    <s v="Id1367"/>
    <n v="38.380000000000003"/>
    <n v="8.5"/>
    <s v="yes"/>
    <s v="No"/>
    <s v="No"/>
    <n v="2"/>
    <s v="No"/>
    <x v="0"/>
    <s v="Normal"/>
  </r>
  <r>
    <s v="Id1366"/>
    <n v="35.244999999999997"/>
    <n v="11.22"/>
    <s v="yes"/>
    <s v="No"/>
    <s v="No"/>
    <n v="0"/>
    <s v="No"/>
    <x v="0"/>
    <s v="Normal"/>
  </r>
  <r>
    <s v="Id1365"/>
    <n v="49.84"/>
    <n v="5.0999999999999996"/>
    <s v="yes"/>
    <s v="No"/>
    <s v="Yes"/>
    <n v="1"/>
    <s v="No"/>
    <x v="0"/>
    <s v="No Result"/>
  </r>
  <r>
    <s v="Id1364"/>
    <n v="49.06"/>
    <n v="5.43"/>
    <s v="yes"/>
    <s v="No"/>
    <s v="No"/>
    <n v="1"/>
    <s v="No"/>
    <x v="0"/>
    <s v="No Result"/>
  </r>
  <r>
    <s v="Id1363"/>
    <n v="30.88"/>
    <n v="5.82"/>
    <s v="No"/>
    <s v="No"/>
    <s v="No"/>
    <n v="2"/>
    <s v="No"/>
    <x v="0"/>
    <s v="Normal"/>
  </r>
  <r>
    <s v="Id1362"/>
    <n v="33.35"/>
    <n v="6.05"/>
    <s v="No"/>
    <s v="No"/>
    <s v="Yes"/>
    <n v="1"/>
    <s v="No"/>
    <x v="0"/>
    <s v="Normal"/>
  </r>
  <r>
    <s v="Id1361"/>
    <n v="38"/>
    <n v="6.38"/>
    <s v="yes"/>
    <s v="No"/>
    <s v="No"/>
    <n v="1"/>
    <s v="No"/>
    <x v="0"/>
    <s v="Normal"/>
  </r>
  <r>
    <s v="Id1360"/>
    <n v="36.08"/>
    <n v="5.73"/>
    <s v="yes"/>
    <s v="No"/>
    <s v="No"/>
    <n v="1"/>
    <s v="No"/>
    <x v="0"/>
    <s v="Normal"/>
  </r>
  <r>
    <s v="Id1359"/>
    <n v="35.700000000000003"/>
    <n v="5.47"/>
    <s v="yes"/>
    <s v="No"/>
    <s v="No"/>
    <n v="1"/>
    <s v="No"/>
    <x v="0"/>
    <s v="No Result"/>
  </r>
  <r>
    <s v="Id1358"/>
    <n v="34.01"/>
    <n v="11.3"/>
    <s v="No"/>
    <s v="No"/>
    <s v="No"/>
    <n v="0"/>
    <s v="No"/>
    <x v="0"/>
    <s v="Normal"/>
  </r>
  <r>
    <s v="Id1357"/>
    <n v="31.54"/>
    <n v="6.72"/>
    <s v="No"/>
    <s v="No"/>
    <s v="No"/>
    <n v="0"/>
    <s v="No"/>
    <x v="0"/>
    <s v="Normal"/>
  </r>
  <r>
    <s v="Id1356"/>
    <n v="23.3"/>
    <n v="5.36"/>
    <s v="yes"/>
    <s v="No"/>
    <s v="No"/>
    <n v="1"/>
    <s v="No"/>
    <x v="2"/>
    <s v="No Result"/>
  </r>
  <r>
    <s v="Id1355"/>
    <n v="27.75"/>
    <n v="9.8800000000000008"/>
    <s v="No"/>
    <s v="No"/>
    <s v="No"/>
    <n v="0"/>
    <s v="No"/>
    <x v="1"/>
    <s v="Normal"/>
  </r>
  <r>
    <s v="Id1354"/>
    <n v="42.46"/>
    <n v="4.1100000000000003"/>
    <s v="No"/>
    <s v="No"/>
    <s v="No"/>
    <n v="0"/>
    <s v="No"/>
    <x v="0"/>
    <s v="No Result"/>
  </r>
  <r>
    <s v="Id1353"/>
    <n v="54.47"/>
    <n v="7.48"/>
    <s v="No"/>
    <s v="No"/>
    <s v="No"/>
    <n v="0"/>
    <s v="No"/>
    <x v="0"/>
    <s v="Normal"/>
  </r>
  <r>
    <s v="Id1352"/>
    <n v="24.93"/>
    <n v="9.18"/>
    <s v="yes"/>
    <s v="No"/>
    <s v="Yes"/>
    <n v="1"/>
    <s v="No"/>
    <x v="3"/>
    <s v="Normal"/>
  </r>
  <r>
    <s v="Id1351"/>
    <n v="48.12"/>
    <n v="4.51"/>
    <s v="yes"/>
    <s v="No"/>
    <s v="No"/>
    <n v="1"/>
    <s v="No"/>
    <x v="0"/>
    <s v="No Result"/>
  </r>
  <r>
    <s v="Id1350"/>
    <n v="24.91"/>
    <n v="7.33"/>
    <s v="yes"/>
    <s v="No"/>
    <s v="Yes"/>
    <n v="1"/>
    <s v="No"/>
    <x v="3"/>
    <s v="Normal"/>
  </r>
  <r>
    <s v="Id1349"/>
    <n v="27.645"/>
    <n v="10.56"/>
    <s v="No"/>
    <s v="No"/>
    <s v="No"/>
    <n v="0"/>
    <s v="No"/>
    <x v="1"/>
    <s v="Normal"/>
  </r>
  <r>
    <s v="Id1348"/>
    <n v="33.700000000000003"/>
    <n v="4.01"/>
    <s v="No"/>
    <s v="No"/>
    <s v="No"/>
    <n v="2"/>
    <s v="No"/>
    <x v="0"/>
    <s v="No Result"/>
  </r>
  <r>
    <s v="Id1347"/>
    <n v="38.93"/>
    <n v="5.64"/>
    <s v="yes"/>
    <s v="No"/>
    <s v="No"/>
    <n v="1"/>
    <s v="No"/>
    <x v="0"/>
    <s v="No Result"/>
  </r>
  <r>
    <s v="Id1346"/>
    <n v="32.774999999999999"/>
    <n v="8.02"/>
    <s v="yes"/>
    <s v="No"/>
    <s v="No"/>
    <n v="2"/>
    <s v="No"/>
    <x v="0"/>
    <s v="Normal"/>
  </r>
  <r>
    <s v="Id1345"/>
    <n v="29.83"/>
    <n v="7.2"/>
    <s v="yes"/>
    <s v="No"/>
    <s v="No"/>
    <n v="0"/>
    <s v="No"/>
    <x v="1"/>
    <s v="Normal"/>
  </r>
  <r>
    <s v="Id1344"/>
    <n v="28.31"/>
    <n v="4.55"/>
    <s v="No"/>
    <s v="yes"/>
    <s v="No"/>
    <n v="1"/>
    <s v="No"/>
    <x v="1"/>
    <s v="No Result"/>
  </r>
  <r>
    <s v="Id1343"/>
    <n v="29.79"/>
    <n v="9.0299999999999994"/>
    <s v="No"/>
    <s v="No"/>
    <s v="No"/>
    <n v="0"/>
    <s v="No"/>
    <x v="1"/>
    <s v="Normal"/>
  </r>
  <r>
    <s v="Id1342"/>
    <n v="36.6"/>
    <n v="5.2"/>
    <s v="yes"/>
    <s v="No"/>
    <s v="Yes"/>
    <n v="1"/>
    <s v="No"/>
    <x v="0"/>
    <s v="No Result"/>
  </r>
  <r>
    <s v="Id1341"/>
    <n v="35.93"/>
    <n v="8.3000000000000007"/>
    <s v="yes"/>
    <s v="No"/>
    <s v="No"/>
    <n v="0"/>
    <s v="No"/>
    <x v="0"/>
    <s v="Normal"/>
  </r>
  <r>
    <s v="Id1340"/>
    <n v="28.6"/>
    <n v="5.56"/>
    <s v="yes"/>
    <s v="No"/>
    <s v="Yes"/>
    <n v="1"/>
    <s v="No"/>
    <x v="1"/>
    <s v="No Result"/>
  </r>
  <r>
    <s v="Id1339"/>
    <n v="39.17"/>
    <n v="4.1500000000000004"/>
    <s v="No"/>
    <s v="No"/>
    <s v="No"/>
    <n v="0"/>
    <s v="No"/>
    <x v="0"/>
    <s v="No Result"/>
  </r>
  <r>
    <s v="Id1338"/>
    <n v="26.41"/>
    <n v="5.99"/>
    <s v="yes"/>
    <s v="No"/>
    <s v="Yes"/>
    <n v="1"/>
    <s v="No"/>
    <x v="1"/>
    <s v="Normal"/>
  </r>
  <r>
    <s v="Id1337"/>
    <n v="30.63"/>
    <n v="5.8"/>
    <s v="yes"/>
    <s v="No"/>
    <s v="No"/>
    <n v="0"/>
    <s v="No"/>
    <x v="0"/>
    <s v="Normal"/>
  </r>
  <r>
    <s v="Id1336"/>
    <n v="31.73"/>
    <n v="7.32"/>
    <s v="yes"/>
    <s v="No"/>
    <s v="No"/>
    <n v="2"/>
    <s v="No"/>
    <x v="0"/>
    <s v="Normal"/>
  </r>
  <r>
    <s v="Id1335"/>
    <n v="30.7"/>
    <n v="5.16"/>
    <s v="No"/>
    <s v="No"/>
    <s v="No"/>
    <n v="2"/>
    <s v="No"/>
    <x v="0"/>
    <s v="No Result"/>
  </r>
  <r>
    <s v="Id1334"/>
    <n v="25.934999999999999"/>
    <n v="5.96"/>
    <s v="yes"/>
    <s v="No"/>
    <s v="No"/>
    <n v="2"/>
    <s v="No"/>
    <x v="1"/>
    <s v="Normal"/>
  </r>
  <r>
    <s v="Id1333"/>
    <n v="35.9"/>
    <n v="4.8499999999999996"/>
    <s v="yes"/>
    <s v="No"/>
    <s v="Yes"/>
    <n v="1"/>
    <s v="No"/>
    <x v="0"/>
    <s v="No Result"/>
  </r>
  <r>
    <s v="Id1332"/>
    <n v="26.7"/>
    <n v="5.09"/>
    <s v="yes"/>
    <s v="No"/>
    <s v="Yes"/>
    <n v="1"/>
    <s v="No"/>
    <x v="1"/>
    <s v="No Result"/>
  </r>
  <r>
    <s v="Id1331"/>
    <n v="33.71"/>
    <n v="4.9400000000000004"/>
    <s v="No"/>
    <s v="No"/>
    <s v="No"/>
    <n v="0"/>
    <s v="No"/>
    <x v="0"/>
    <s v="No Result"/>
  </r>
  <r>
    <s v="Id1330"/>
    <n v="41.91"/>
    <n v="4.92"/>
    <s v="yes"/>
    <s v="No"/>
    <s v="No"/>
    <n v="2"/>
    <s v="No"/>
    <x v="0"/>
    <s v="No Result"/>
  </r>
  <r>
    <s v="Id1329"/>
    <n v="39.82"/>
    <n v="6.05"/>
    <s v="yes"/>
    <s v="No"/>
    <s v="No"/>
    <n v="2"/>
    <s v="No"/>
    <x v="0"/>
    <s v="Normal"/>
  </r>
  <r>
    <s v="Id1328"/>
    <n v="28.12"/>
    <n v="4.67"/>
    <s v="No"/>
    <s v="No"/>
    <s v="No"/>
    <n v="2"/>
    <s v="No"/>
    <x v="1"/>
    <s v="No Result"/>
  </r>
  <r>
    <s v="Id1327"/>
    <n v="26.98"/>
    <n v="9.81"/>
    <s v="yes"/>
    <s v="No"/>
    <s v="No"/>
    <n v="0"/>
    <s v="No"/>
    <x v="1"/>
    <s v="Normal"/>
  </r>
  <r>
    <s v="Id1326"/>
    <n v="27.2"/>
    <n v="6.06"/>
    <s v="yes"/>
    <s v="No"/>
    <s v="No"/>
    <n v="2"/>
    <s v="No"/>
    <x v="1"/>
    <s v="Normal"/>
  </r>
  <r>
    <s v="Id1325"/>
    <n v="25.3"/>
    <n v="5.19"/>
    <s v="yes"/>
    <s v="No"/>
    <s v="No"/>
    <n v="2"/>
    <s v="No"/>
    <x v="1"/>
    <s v="No Result"/>
  </r>
  <r>
    <s v="Id1324"/>
    <n v="30.25"/>
    <n v="10.16"/>
    <s v="No"/>
    <s v="No"/>
    <s v="No"/>
    <n v="0"/>
    <s v="No"/>
    <x v="0"/>
    <s v="Normal"/>
  </r>
  <r>
    <s v="Id1323"/>
    <n v="54"/>
    <n v="4.68"/>
    <s v="yes"/>
    <s v="yes"/>
    <s v="No"/>
    <n v="2"/>
    <s v="No"/>
    <x v="0"/>
    <s v="No Result"/>
  </r>
  <r>
    <s v="Id1322"/>
    <n v="51.86"/>
    <n v="5.32"/>
    <s v="yes"/>
    <s v="No"/>
    <s v="No"/>
    <n v="0"/>
    <s v="No"/>
    <x v="0"/>
    <s v="No Result"/>
  </r>
  <r>
    <s v="Id1321"/>
    <n v="31.39"/>
    <n v="6.99"/>
    <s v="No"/>
    <s v="No"/>
    <s v="No"/>
    <n v="0"/>
    <s v="No"/>
    <x v="0"/>
    <s v="Normal"/>
  </r>
  <r>
    <s v="Id1320"/>
    <n v="39.97"/>
    <n v="5.55"/>
    <s v="No"/>
    <s v="No"/>
    <s v="No"/>
    <n v="0"/>
    <s v="No"/>
    <x v="0"/>
    <s v="No Result"/>
  </r>
  <r>
    <s v="Id1319"/>
    <n v="41.23"/>
    <n v="6.94"/>
    <s v="No"/>
    <s v="No"/>
    <s v="No"/>
    <n v="0"/>
    <s v="No"/>
    <x v="0"/>
    <s v="Normal"/>
  </r>
  <r>
    <s v="Id1318"/>
    <n v="49.45"/>
    <n v="4.2"/>
    <s v="yes"/>
    <s v="No"/>
    <s v="No"/>
    <n v="0"/>
    <s v="No"/>
    <x v="0"/>
    <s v="No Result"/>
  </r>
  <r>
    <s v="Id1317"/>
    <n v="41.04"/>
    <n v="5.59"/>
    <s v="No"/>
    <s v="No"/>
    <s v="No"/>
    <n v="0"/>
    <s v="No"/>
    <x v="0"/>
    <s v="No Result"/>
  </r>
  <r>
    <s v="Id1316"/>
    <n v="27.93"/>
    <n v="9.9600000000000009"/>
    <s v="No"/>
    <s v="No"/>
    <s v="No"/>
    <n v="0"/>
    <s v="No"/>
    <x v="1"/>
    <s v="Normal"/>
  </r>
  <r>
    <s v="Id1315"/>
    <n v="21.01"/>
    <n v="7.37"/>
    <s v="No"/>
    <s v="No"/>
    <s v="No"/>
    <n v="0"/>
    <s v="No"/>
    <x v="2"/>
    <s v="Normal"/>
  </r>
  <r>
    <s v="Id1314"/>
    <n v="52.37"/>
    <n v="5.0599999999999996"/>
    <s v="yes"/>
    <s v="yes"/>
    <s v="No"/>
    <n v="2"/>
    <s v="No"/>
    <x v="0"/>
    <s v="No Result"/>
  </r>
  <r>
    <s v="Id1313"/>
    <n v="40.369999999999997"/>
    <n v="8.2100000000000009"/>
    <s v="No"/>
    <s v="No"/>
    <s v="No"/>
    <n v="0"/>
    <s v="No"/>
    <x v="0"/>
    <s v="Normal"/>
  </r>
  <r>
    <s v="Id1312"/>
    <n v="41.47"/>
    <n v="10.34"/>
    <s v="No"/>
    <s v="No"/>
    <s v="No"/>
    <n v="2"/>
    <s v="No"/>
    <x v="0"/>
    <s v="Normal"/>
  </r>
  <r>
    <s v="Id1311"/>
    <n v="33.725000000000001"/>
    <n v="5.51"/>
    <s v="yes"/>
    <s v="No"/>
    <s v="No"/>
    <n v="2"/>
    <s v="No"/>
    <x v="0"/>
    <s v="No Result"/>
  </r>
  <r>
    <s v="Id1310"/>
    <n v="28.1"/>
    <n v="11.2"/>
    <s v="No"/>
    <s v="No"/>
    <s v="No"/>
    <n v="0"/>
    <s v="No"/>
    <x v="1"/>
    <s v="Normal"/>
  </r>
  <r>
    <s v="Id1309"/>
    <n v="37.43"/>
    <n v="4.3499999999999996"/>
    <s v="yes"/>
    <s v="No"/>
    <s v="Yes"/>
    <n v="1"/>
    <s v="No"/>
    <x v="0"/>
    <s v="No Result"/>
  </r>
  <r>
    <s v="Id1308"/>
    <n v="23.7"/>
    <n v="10.45"/>
    <s v="No"/>
    <s v="No"/>
    <s v="No"/>
    <n v="0"/>
    <s v="No"/>
    <x v="2"/>
    <s v="Normal"/>
  </r>
  <r>
    <s v="Id1307"/>
    <n v="24.795000000000002"/>
    <n v="4.07"/>
    <s v="yes"/>
    <s v="No"/>
    <s v="Yes"/>
    <n v="1"/>
    <s v="No"/>
    <x v="2"/>
    <s v="No Result"/>
  </r>
  <r>
    <s v="Id1306"/>
    <n v="31.9"/>
    <n v="8.34"/>
    <s v="No"/>
    <s v="No"/>
    <s v="No"/>
    <n v="0"/>
    <s v="No"/>
    <x v="0"/>
    <s v="Normal"/>
  </r>
  <r>
    <s v="Id1305"/>
    <n v="32.68"/>
    <n v="7.41"/>
    <s v="No"/>
    <s v="No"/>
    <s v="No"/>
    <n v="0"/>
    <s v="No"/>
    <x v="0"/>
    <s v="Normal"/>
  </r>
  <r>
    <s v="Id1304"/>
    <n v="47.13"/>
    <n v="4.3099999999999996"/>
    <s v="No"/>
    <s v="No"/>
    <s v="No"/>
    <n v="0"/>
    <s v="No"/>
    <x v="0"/>
    <s v="No Result"/>
  </r>
  <r>
    <s v="Id1303"/>
    <n v="36.67"/>
    <n v="10.83"/>
    <s v="No"/>
    <s v="No"/>
    <s v="No"/>
    <n v="0"/>
    <s v="No"/>
    <x v="0"/>
    <s v="Normal"/>
  </r>
  <r>
    <s v="Id1302"/>
    <n v="33.630000000000003"/>
    <n v="11.31"/>
    <s v="No"/>
    <s v="No"/>
    <s v="No"/>
    <n v="0"/>
    <s v="No"/>
    <x v="0"/>
    <s v="Normal"/>
  </r>
  <r>
    <s v="Id1301"/>
    <n v="32.67"/>
    <n v="11.81"/>
    <s v="yes"/>
    <s v="No"/>
    <s v="No"/>
    <n v="0"/>
    <s v="No"/>
    <x v="0"/>
    <s v="Normal"/>
  </r>
  <r>
    <s v="Id1300"/>
    <n v="33.299999999999997"/>
    <n v="8.26"/>
    <s v="yes"/>
    <s v="No"/>
    <s v="No"/>
    <n v="2"/>
    <s v="No"/>
    <x v="0"/>
    <s v="Normal"/>
  </r>
  <r>
    <s v="Id1299"/>
    <n v="30.78"/>
    <n v="10.74"/>
    <s v="yes"/>
    <s v="No"/>
    <s v="No"/>
    <n v="2"/>
    <s v="No"/>
    <x v="0"/>
    <s v="Normal"/>
  </r>
  <r>
    <s v="Id1298"/>
    <n v="28.975000000000001"/>
    <n v="7.69"/>
    <s v="yes"/>
    <s v="No"/>
    <s v="No"/>
    <n v="0"/>
    <s v="No"/>
    <x v="1"/>
    <s v="Normal"/>
  </r>
  <r>
    <s v="Id1297"/>
    <n v="33.4"/>
    <n v="4.84"/>
    <s v="No"/>
    <s v="No"/>
    <s v="No"/>
    <n v="0"/>
    <s v="No"/>
    <x v="0"/>
    <s v="No Result"/>
  </r>
  <r>
    <s v="Id1296"/>
    <n v="21.5"/>
    <n v="9.77"/>
    <s v="yes"/>
    <s v="No"/>
    <s v="No"/>
    <n v="0"/>
    <s v="No"/>
    <x v="2"/>
    <s v="Normal"/>
  </r>
  <r>
    <s v="Id1295"/>
    <n v="38.14"/>
    <n v="5.84"/>
    <s v="No"/>
    <s v="No"/>
    <s v="No"/>
    <n v="0"/>
    <s v="No"/>
    <x v="0"/>
    <s v="Normal"/>
  </r>
  <r>
    <s v="Id1294"/>
    <n v="35.42"/>
    <n v="8.6999999999999993"/>
    <s v="yes"/>
    <s v="No"/>
    <s v="No"/>
    <n v="1"/>
    <s v="No"/>
    <x v="0"/>
    <s v="Normal"/>
  </r>
  <r>
    <s v="Id1293"/>
    <n v="35.625"/>
    <n v="10.79"/>
    <s v="No"/>
    <s v="No"/>
    <s v="No"/>
    <n v="0"/>
    <s v="No"/>
    <x v="0"/>
    <s v="Normal"/>
  </r>
  <r>
    <s v="Id1292"/>
    <n v="45.51"/>
    <n v="4.32"/>
    <s v="No"/>
    <s v="No"/>
    <s v="No"/>
    <n v="1"/>
    <s v="No"/>
    <x v="0"/>
    <s v="No Result"/>
  </r>
  <r>
    <s v="Id1291"/>
    <n v="37.1"/>
    <n v="7.19"/>
    <s v="yes"/>
    <s v="No"/>
    <s v="No"/>
    <n v="0"/>
    <s v="No"/>
    <x v="0"/>
    <s v="Normal"/>
  </r>
  <r>
    <s v="Id1290"/>
    <n v="30.5"/>
    <n v="11.94"/>
    <s v="yes"/>
    <s v="No"/>
    <s v="No"/>
    <n v="0"/>
    <s v="No"/>
    <x v="0"/>
    <s v="Normal"/>
  </r>
  <r>
    <s v="Id1289"/>
    <n v="28.16"/>
    <n v="5.56"/>
    <s v="No"/>
    <s v="No"/>
    <s v="No"/>
    <n v="2"/>
    <s v="No"/>
    <x v="1"/>
    <s v="No Result"/>
  </r>
  <r>
    <s v="Id1288"/>
    <n v="29.1"/>
    <n v="5.64"/>
    <s v="yes"/>
    <s v="No"/>
    <s v="No"/>
    <n v="0"/>
    <s v="No"/>
    <x v="1"/>
    <s v="No Result"/>
  </r>
  <r>
    <s v="Id1287"/>
    <n v="30.22"/>
    <n v="4.6500000000000004"/>
    <s v="No"/>
    <s v="No"/>
    <s v="No"/>
    <n v="0"/>
    <s v="No"/>
    <x v="0"/>
    <s v="No Result"/>
  </r>
  <r>
    <s v="Id1286"/>
    <n v="24.29"/>
    <n v="9.0500000000000007"/>
    <s v="No"/>
    <s v="No"/>
    <s v="No"/>
    <n v="0"/>
    <s v="No"/>
    <x v="2"/>
    <s v="Normal"/>
  </r>
  <r>
    <s v="Id1285"/>
    <n v="29.39"/>
    <n v="4.5199999999999996"/>
    <s v="yes"/>
    <s v="No"/>
    <s v="No"/>
    <n v="0"/>
    <s v="No"/>
    <x v="1"/>
    <s v="No Result"/>
  </r>
  <r>
    <s v="Id1284"/>
    <n v="25.66"/>
    <n v="4.62"/>
    <s v="yes"/>
    <s v="No"/>
    <s v="No"/>
    <n v="1"/>
    <s v="No"/>
    <x v="1"/>
    <s v="No Result"/>
  </r>
  <r>
    <s v="Id1283"/>
    <n v="39.11"/>
    <n v="5.87"/>
    <s v="No"/>
    <s v="No"/>
    <s v="No"/>
    <n v="0"/>
    <s v="No"/>
    <x v="0"/>
    <s v="Normal"/>
  </r>
  <r>
    <s v="Id1282"/>
    <n v="43.78"/>
    <n v="5.71"/>
    <s v="No"/>
    <s v="No"/>
    <s v="No"/>
    <n v="1"/>
    <s v="No"/>
    <x v="0"/>
    <s v="Normal"/>
  </r>
  <r>
    <s v="Id1281"/>
    <n v="24.35"/>
    <n v="9.08"/>
    <s v="No"/>
    <s v="No"/>
    <s v="No"/>
    <n v="0"/>
    <s v="No"/>
    <x v="2"/>
    <s v="Normal"/>
  </r>
  <r>
    <s v="Id1280"/>
    <n v="40.299999999999997"/>
    <n v="5.3"/>
    <s v="yes"/>
    <s v="No"/>
    <s v="No"/>
    <n v="2"/>
    <s v="No"/>
    <x v="0"/>
    <s v="No Result"/>
  </r>
  <r>
    <s v="Id1279"/>
    <n v="32.774999999999999"/>
    <n v="11.76"/>
    <s v="yes"/>
    <s v="No"/>
    <s v="No"/>
    <n v="0"/>
    <s v="No"/>
    <x v="0"/>
    <s v="Normal"/>
  </r>
  <r>
    <s v="Id1278"/>
    <n v="39.6"/>
    <n v="5.1100000000000003"/>
    <s v="yes"/>
    <s v="No"/>
    <s v="No"/>
    <n v="2"/>
    <s v="No"/>
    <x v="0"/>
    <s v="No Result"/>
  </r>
  <r>
    <s v="Id1277"/>
    <n v="30.97"/>
    <n v="5.54"/>
    <s v="No"/>
    <s v="No"/>
    <s v="No"/>
    <n v="2"/>
    <s v="No"/>
    <x v="0"/>
    <s v="No Result"/>
  </r>
  <r>
    <s v="Id1276"/>
    <n v="27.645"/>
    <n v="8.8699999999999992"/>
    <s v="yes"/>
    <s v="No"/>
    <s v="No"/>
    <n v="0"/>
    <s v="No"/>
    <x v="1"/>
    <s v="Normal"/>
  </r>
  <r>
    <s v="Id1275"/>
    <n v="34.43"/>
    <n v="5.96"/>
    <s v="yes"/>
    <s v="No"/>
    <s v="No"/>
    <n v="2"/>
    <s v="No"/>
    <x v="0"/>
    <s v="Normal"/>
  </r>
  <r>
    <s v="Id1274"/>
    <n v="39.6"/>
    <n v="4.4400000000000004"/>
    <s v="yes"/>
    <s v="No"/>
    <s v="Yes"/>
    <n v="1"/>
    <s v="No"/>
    <x v="0"/>
    <s v="No Result"/>
  </r>
  <r>
    <s v="Id1273"/>
    <n v="22.1"/>
    <n v="4.6500000000000004"/>
    <s v="yes"/>
    <s v="No"/>
    <s v="No"/>
    <n v="2"/>
    <s v="No"/>
    <x v="2"/>
    <s v="No Result"/>
  </r>
  <r>
    <s v="Id1272"/>
    <n v="33.25"/>
    <n v="5.64"/>
    <s v="yes"/>
    <s v="No"/>
    <s v="Yes"/>
    <n v="1"/>
    <s v="No"/>
    <x v="0"/>
    <s v="No Result"/>
  </r>
  <r>
    <s v="Id1271"/>
    <n v="33.33"/>
    <n v="10.19"/>
    <s v="No"/>
    <s v="No"/>
    <s v="No"/>
    <n v="0"/>
    <s v="No"/>
    <x v="0"/>
    <s v="Normal"/>
  </r>
  <r>
    <s v="Id1270"/>
    <n v="30.5"/>
    <n v="10.79"/>
    <s v="No"/>
    <s v="No"/>
    <s v="No"/>
    <n v="0"/>
    <s v="No"/>
    <x v="0"/>
    <s v="Normal"/>
  </r>
  <r>
    <s v="Id1269"/>
    <n v="30.3"/>
    <n v="4.24"/>
    <s v="No"/>
    <s v="No"/>
    <s v="No"/>
    <n v="0"/>
    <s v="No"/>
    <x v="0"/>
    <s v="No Result"/>
  </r>
  <r>
    <s v="Id1268"/>
    <n v="26.22"/>
    <n v="5.83"/>
    <s v="No"/>
    <s v="No"/>
    <s v="No"/>
    <n v="2"/>
    <s v="No"/>
    <x v="1"/>
    <s v="Normal"/>
  </r>
  <r>
    <s v="Id1267"/>
    <n v="29.99"/>
    <n v="11.85"/>
    <s v="No"/>
    <s v="No"/>
    <s v="No"/>
    <n v="0"/>
    <s v="No"/>
    <x v="3"/>
    <s v="Normal"/>
  </r>
  <r>
    <s v="Id1266"/>
    <n v="36.380000000000003"/>
    <n v="5.98"/>
    <s v="No"/>
    <s v="No"/>
    <s v="No"/>
    <n v="1"/>
    <s v="No"/>
    <x v="0"/>
    <s v="Normal"/>
  </r>
  <r>
    <s v="Id1265"/>
    <n v="31.16"/>
    <n v="4.26"/>
    <s v="yes"/>
    <s v="No"/>
    <s v="Yes"/>
    <n v="1"/>
    <s v="No"/>
    <x v="0"/>
    <s v="No Result"/>
  </r>
  <r>
    <s v="Id1264"/>
    <n v="25.55"/>
    <n v="4.96"/>
    <s v="yes"/>
    <s v="No"/>
    <s v="No"/>
    <n v="1"/>
    <s v="No"/>
    <x v="1"/>
    <s v="No Result"/>
  </r>
  <r>
    <s v="Id1263"/>
    <n v="28.77"/>
    <n v="4"/>
    <s v="yes"/>
    <s v="No"/>
    <s v="No"/>
    <n v="0"/>
    <s v="No"/>
    <x v="1"/>
    <s v="No Result"/>
  </r>
  <r>
    <s v="Id1262"/>
    <n v="23.14"/>
    <n v="4.1500000000000004"/>
    <s v="yes"/>
    <s v="No"/>
    <s v="No"/>
    <n v="1"/>
    <s v="No"/>
    <x v="2"/>
    <s v="No Result"/>
  </r>
  <r>
    <s v="Id1261"/>
    <n v="39.6"/>
    <n v="11.36"/>
    <s v="No"/>
    <s v="No"/>
    <s v="No"/>
    <n v="0"/>
    <s v="No"/>
    <x v="0"/>
    <s v="Normal"/>
  </r>
  <r>
    <s v="Id1260"/>
    <n v="29.2"/>
    <n v="7.53"/>
    <s v="No"/>
    <s v="No"/>
    <s v="No"/>
    <n v="0"/>
    <s v="No"/>
    <x v="1"/>
    <s v="Normal"/>
  </r>
  <r>
    <s v="Id1259"/>
    <n v="32.774999999999999"/>
    <n v="7.95"/>
    <s v="No"/>
    <s v="No"/>
    <s v="No"/>
    <n v="0"/>
    <s v="No"/>
    <x v="0"/>
    <s v="Normal"/>
  </r>
  <r>
    <s v="Id1258"/>
    <n v="24.035"/>
    <n v="8.5"/>
    <s v="No"/>
    <s v="No"/>
    <s v="No"/>
    <n v="0"/>
    <s v="No"/>
    <x v="2"/>
    <s v="Normal"/>
  </r>
  <r>
    <s v="Id1257"/>
    <n v="30.55"/>
    <n v="5.89"/>
    <s v="No"/>
    <s v="No"/>
    <s v="Yes"/>
    <n v="1"/>
    <s v="No"/>
    <x v="0"/>
    <s v="Normal"/>
  </r>
  <r>
    <s v="Id1256"/>
    <n v="28.81"/>
    <n v="8.76"/>
    <s v="No"/>
    <s v="No"/>
    <s v="No"/>
    <n v="2"/>
    <s v="No"/>
    <x v="1"/>
    <s v="Normal"/>
  </r>
  <r>
    <s v="Id1255"/>
    <n v="31.66"/>
    <n v="4.1100000000000003"/>
    <s v="No"/>
    <s v="No"/>
    <s v="No"/>
    <n v="0"/>
    <s v="No"/>
    <x v="0"/>
    <s v="No Result"/>
  </r>
  <r>
    <s v="Id1254"/>
    <n v="28.215"/>
    <n v="7.56"/>
    <s v="yes"/>
    <s v="No"/>
    <s v="No"/>
    <n v="1"/>
    <s v="No"/>
    <x v="1"/>
    <s v="Normal"/>
  </r>
  <r>
    <s v="Id1253"/>
    <n v="26.12"/>
    <n v="4.17"/>
    <s v="yes"/>
    <s v="No"/>
    <s v="Yes"/>
    <n v="1"/>
    <s v="No"/>
    <x v="1"/>
    <s v="No Result"/>
  </r>
  <r>
    <s v="Id1252"/>
    <n v="36.630000000000003"/>
    <n v="11.42"/>
    <s v="No"/>
    <s v="No"/>
    <s v="No"/>
    <n v="2"/>
    <s v="No"/>
    <x v="0"/>
    <s v="Normal"/>
  </r>
  <r>
    <s v="Id1251"/>
    <n v="33.344999999999999"/>
    <n v="7.33"/>
    <s v="No"/>
    <s v="No"/>
    <s v="No"/>
    <n v="2"/>
    <s v="No"/>
    <x v="0"/>
    <s v="Normal"/>
  </r>
  <r>
    <s v="Id1250"/>
    <n v="27.11"/>
    <n v="6.7"/>
    <s v="No"/>
    <s v="No"/>
    <s v="No"/>
    <n v="0"/>
    <s v="No"/>
    <x v="1"/>
    <s v="Normal"/>
  </r>
  <r>
    <s v="Id1249"/>
    <n v="26.6"/>
    <n v="5.27"/>
    <s v="yes"/>
    <s v="No"/>
    <s v="Yes"/>
    <n v="1"/>
    <s v="No"/>
    <x v="1"/>
    <s v="No Result"/>
  </r>
  <r>
    <s v="Id1248"/>
    <n v="30.41"/>
    <n v="7.72"/>
    <s v="No"/>
    <s v="No"/>
    <s v="No"/>
    <n v="0"/>
    <s v="No"/>
    <x v="0"/>
    <s v="Normal"/>
  </r>
  <r>
    <s v="Id1247"/>
    <n v="28.98"/>
    <n v="8.68"/>
    <s v="No"/>
    <s v="No"/>
    <s v="No"/>
    <n v="2"/>
    <s v="No"/>
    <x v="1"/>
    <s v="Normal"/>
  </r>
  <r>
    <s v="Id1246"/>
    <n v="31.24"/>
    <n v="9.8000000000000007"/>
    <s v="No"/>
    <s v="No"/>
    <s v="No"/>
    <n v="0"/>
    <s v="No"/>
    <x v="0"/>
    <s v="Normal"/>
  </r>
  <r>
    <s v="Id1245"/>
    <n v="31.54"/>
    <n v="4.4400000000000004"/>
    <s v="No"/>
    <s v="No"/>
    <s v="No"/>
    <n v="0"/>
    <s v="No"/>
    <x v="0"/>
    <s v="No Result"/>
  </r>
  <r>
    <s v="Id1244"/>
    <n v="38.6"/>
    <n v="7.19"/>
    <s v="yes"/>
    <s v="No"/>
    <s v="No"/>
    <n v="2"/>
    <s v="No"/>
    <x v="0"/>
    <s v="Normal"/>
  </r>
  <r>
    <s v="Id1243"/>
    <n v="37.950000000000003"/>
    <n v="6.06"/>
    <s v="No"/>
    <s v="No"/>
    <s v="No"/>
    <n v="0"/>
    <s v="No"/>
    <x v="0"/>
    <s v="Normal"/>
  </r>
  <r>
    <s v="Id1242"/>
    <n v="38.97"/>
    <n v="5.12"/>
    <s v="No"/>
    <s v="No"/>
    <s v="No"/>
    <n v="0"/>
    <s v="No"/>
    <x v="0"/>
    <s v="No Result"/>
  </r>
  <r>
    <s v="Id1241"/>
    <n v="21.2"/>
    <n v="10.72"/>
    <s v="No"/>
    <s v="No"/>
    <s v="No"/>
    <n v="0"/>
    <s v="No"/>
    <x v="2"/>
    <s v="Normal"/>
  </r>
  <r>
    <s v="Id1240"/>
    <n v="23.96"/>
    <n v="9.58"/>
    <s v="yes"/>
    <s v="No"/>
    <s v="Yes"/>
    <n v="1"/>
    <s v="No"/>
    <x v="2"/>
    <s v="Normal"/>
  </r>
  <r>
    <s v="Id1239"/>
    <n v="35.93"/>
    <n v="6.4"/>
    <s v="yes"/>
    <s v="No"/>
    <s v="No"/>
    <n v="1"/>
    <s v="No"/>
    <x v="0"/>
    <s v="Normal"/>
  </r>
  <r>
    <s v="Id1238"/>
    <n v="26.11"/>
    <n v="6.8"/>
    <s v="yes"/>
    <s v="No"/>
    <s v="No"/>
    <n v="2"/>
    <s v="No"/>
    <x v="1"/>
    <s v="Normal"/>
  </r>
  <r>
    <s v="Id1237"/>
    <n v="32.299999999999997"/>
    <n v="9.48"/>
    <s v="No"/>
    <s v="No"/>
    <s v="No"/>
    <n v="2"/>
    <s v="No"/>
    <x v="0"/>
    <s v="Normal"/>
  </r>
  <r>
    <s v="Id1236"/>
    <n v="28.69"/>
    <n v="7.45"/>
    <s v="No"/>
    <s v="No"/>
    <s v="No"/>
    <n v="2"/>
    <s v="No"/>
    <x v="1"/>
    <s v="Normal"/>
  </r>
  <r>
    <s v="Id1235"/>
    <n v="31.28"/>
    <n v="6.94"/>
    <s v="yes"/>
    <s v="No"/>
    <s v="No"/>
    <n v="1"/>
    <s v="No"/>
    <x v="0"/>
    <s v="Normal"/>
  </r>
  <r>
    <s v="Id1234"/>
    <n v="30.21"/>
    <n v="7.83"/>
    <s v="No"/>
    <s v="No"/>
    <s v="No"/>
    <n v="0"/>
    <s v="No"/>
    <x v="0"/>
    <s v="Normal"/>
  </r>
  <r>
    <s v="Id1233"/>
    <n v="38.28"/>
    <n v="10.17"/>
    <s v="yes"/>
    <s v="No"/>
    <s v="No"/>
    <n v="0"/>
    <s v="No"/>
    <x v="0"/>
    <s v="Normal"/>
  </r>
  <r>
    <s v="Id1232"/>
    <n v="29.9"/>
    <n v="8.9600000000000009"/>
    <s v="yes"/>
    <s v="No"/>
    <s v="No"/>
    <n v="0"/>
    <s v="No"/>
    <x v="3"/>
    <s v="Normal"/>
  </r>
  <r>
    <s v="Id1231"/>
    <n v="23.18"/>
    <n v="6.96"/>
    <s v="yes"/>
    <s v="No"/>
    <s v="No"/>
    <n v="2"/>
    <s v="No"/>
    <x v="2"/>
    <s v="Normal"/>
  </r>
  <r>
    <s v="Id1230"/>
    <n v="33.020000000000003"/>
    <n v="5.07"/>
    <s v="yes"/>
    <s v="No"/>
    <s v="No"/>
    <n v="0"/>
    <s v="No"/>
    <x v="0"/>
    <s v="No Result"/>
  </r>
  <r>
    <s v="Id1229"/>
    <n v="27.29"/>
    <n v="5.85"/>
    <s v="No"/>
    <s v="No"/>
    <s v="No"/>
    <n v="2"/>
    <s v="No"/>
    <x v="1"/>
    <s v="Normal"/>
  </r>
  <r>
    <s v="Id1228"/>
    <n v="23.18"/>
    <n v="10.56"/>
    <s v="No"/>
    <s v="No"/>
    <s v="No"/>
    <n v="2"/>
    <s v="No"/>
    <x v="2"/>
    <s v="Normal"/>
  </r>
  <r>
    <s v="Id1227"/>
    <n v="32.659999999999997"/>
    <n v="8.92"/>
    <s v="yes"/>
    <s v="No"/>
    <s v="No"/>
    <n v="0"/>
    <s v="No"/>
    <x v="0"/>
    <s v="Normal"/>
  </r>
  <r>
    <s v="Id1226"/>
    <n v="30.78"/>
    <n v="8.6300000000000008"/>
    <s v="No"/>
    <s v="No"/>
    <s v="No"/>
    <n v="0"/>
    <s v="No"/>
    <x v="0"/>
    <s v="Normal"/>
  </r>
  <r>
    <s v="Id1225"/>
    <n v="47.2"/>
    <n v="6.29"/>
    <s v="yes"/>
    <s v="No"/>
    <s v="Yes"/>
    <n v="1"/>
    <s v="No"/>
    <x v="0"/>
    <s v="Normal"/>
  </r>
  <r>
    <s v="Id1224"/>
    <n v="31.6"/>
    <n v="5.75"/>
    <s v="No"/>
    <s v="No"/>
    <s v="No"/>
    <n v="2"/>
    <s v="No"/>
    <x v="0"/>
    <s v="Normal"/>
  </r>
  <r>
    <s v="Id1223"/>
    <n v="33.914999999999999"/>
    <n v="6.66"/>
    <s v="yes"/>
    <s v="No"/>
    <s v="No"/>
    <n v="1"/>
    <s v="No"/>
    <x v="0"/>
    <s v="Normal"/>
  </r>
  <r>
    <s v="Id1222"/>
    <n v="23.54"/>
    <n v="5.0999999999999996"/>
    <s v="No"/>
    <s v="No"/>
    <s v="No"/>
    <n v="2"/>
    <s v="No"/>
    <x v="2"/>
    <s v="No Result"/>
  </r>
  <r>
    <s v="Id1221"/>
    <n v="27.074999999999999"/>
    <n v="4.41"/>
    <s v="No"/>
    <s v="No"/>
    <s v="No"/>
    <n v="2"/>
    <s v="No"/>
    <x v="1"/>
    <s v="No Result"/>
  </r>
  <r>
    <s v="Id1220"/>
    <n v="25.8"/>
    <n v="5.52"/>
    <s v="yes"/>
    <s v="No"/>
    <s v="No"/>
    <n v="0"/>
    <s v="No"/>
    <x v="1"/>
    <s v="No Result"/>
  </r>
  <r>
    <s v="Id1219"/>
    <n v="36.1"/>
    <n v="4.62"/>
    <s v="yes"/>
    <s v="No"/>
    <s v="Yes"/>
    <n v="1"/>
    <s v="No"/>
    <x v="0"/>
    <s v="No Result"/>
  </r>
  <r>
    <s v="Id1218"/>
    <n v="30.495000000000001"/>
    <n v="5.74"/>
    <s v="yes"/>
    <s v="No"/>
    <s v="Yes"/>
    <n v="1"/>
    <s v="No"/>
    <x v="0"/>
    <s v="Normal"/>
  </r>
  <r>
    <s v="Id1217"/>
    <n v="21.4"/>
    <n v="6.3"/>
    <s v="yes"/>
    <s v="No"/>
    <s v="Yes"/>
    <n v="1"/>
    <s v="No"/>
    <x v="2"/>
    <s v="Normal"/>
  </r>
  <r>
    <s v="Id1216"/>
    <n v="32.299999999999997"/>
    <n v="10.27"/>
    <s v="No"/>
    <s v="No"/>
    <s v="No"/>
    <n v="0"/>
    <s v="No"/>
    <x v="0"/>
    <s v="Normal"/>
  </r>
  <r>
    <s v="Id1215"/>
    <n v="29.78"/>
    <n v="5.85"/>
    <s v="No"/>
    <s v="No"/>
    <s v="Yes"/>
    <n v="1"/>
    <s v="No"/>
    <x v="1"/>
    <s v="Normal"/>
  </r>
  <r>
    <s v="Id1214"/>
    <n v="34.76"/>
    <n v="5.92"/>
    <s v="yes"/>
    <s v="No"/>
    <s v="No"/>
    <n v="1"/>
    <s v="No"/>
    <x v="0"/>
    <s v="Normal"/>
  </r>
  <r>
    <s v="Id1213"/>
    <n v="18.335000000000001"/>
    <n v="10.01"/>
    <s v="yes"/>
    <s v="No"/>
    <s v="No"/>
    <n v="2"/>
    <s v="No"/>
    <x v="4"/>
    <s v="Normal"/>
  </r>
  <r>
    <s v="Id1212"/>
    <n v="32.299999999999997"/>
    <n v="9.59"/>
    <s v="No"/>
    <s v="No"/>
    <s v="No"/>
    <n v="0"/>
    <s v="No"/>
    <x v="0"/>
    <s v="Normal"/>
  </r>
  <r>
    <s v="Id1211"/>
    <n v="27.74"/>
    <n v="10.37"/>
    <s v="No"/>
    <s v="No"/>
    <s v="No"/>
    <n v="0"/>
    <s v="No"/>
    <x v="1"/>
    <s v="Normal"/>
  </r>
  <r>
    <s v="Id1210"/>
    <n v="24"/>
    <n v="4.01"/>
    <s v="yes"/>
    <s v="No"/>
    <s v="No"/>
    <n v="1"/>
    <s v="No"/>
    <x v="2"/>
    <s v="No Result"/>
  </r>
  <r>
    <s v="Id1209"/>
    <n v="31.78"/>
    <n v="4.24"/>
    <s v="yes"/>
    <s v="No"/>
    <s v="Yes"/>
    <n v="1"/>
    <s v="No"/>
    <x v="0"/>
    <s v="No Result"/>
  </r>
  <r>
    <s v="Id1208"/>
    <n v="32.25"/>
    <n v="5.36"/>
    <s v="yes"/>
    <s v="No"/>
    <s v="No"/>
    <n v="0"/>
    <s v="No"/>
    <x v="0"/>
    <s v="No Result"/>
  </r>
  <r>
    <s v="Id1207"/>
    <n v="30.114999999999998"/>
    <n v="4.99"/>
    <s v="No"/>
    <s v="No"/>
    <s v="No"/>
    <n v="2"/>
    <s v="No"/>
    <x v="0"/>
    <s v="No Result"/>
  </r>
  <r>
    <s v="Id1206"/>
    <n v="22.41"/>
    <n v="8.68"/>
    <s v="No"/>
    <s v="No"/>
    <s v="No"/>
    <n v="0"/>
    <s v="No"/>
    <x v="2"/>
    <s v="Normal"/>
  </r>
  <r>
    <s v="Id1205"/>
    <n v="45.72"/>
    <n v="4.2300000000000004"/>
    <s v="yes"/>
    <s v="No"/>
    <s v="No"/>
    <n v="0"/>
    <s v="No"/>
    <x v="0"/>
    <s v="No Result"/>
  </r>
  <r>
    <s v="Id1204"/>
    <n v="25"/>
    <n v="5.32"/>
    <s v="yes"/>
    <s v="No"/>
    <s v="No"/>
    <n v="2"/>
    <s v="No"/>
    <x v="3"/>
    <s v="No Result"/>
  </r>
  <r>
    <s v="Id1203"/>
    <n v="39.5"/>
    <n v="6.66"/>
    <s v="No"/>
    <s v="No"/>
    <s v="No"/>
    <n v="0"/>
    <s v="No"/>
    <x v="0"/>
    <s v="Normal"/>
  </r>
  <r>
    <s v="Id1202"/>
    <n v="37.729999999999997"/>
    <n v="7.4"/>
    <s v="No"/>
    <s v="No"/>
    <s v="No"/>
    <n v="0"/>
    <s v="No"/>
    <x v="0"/>
    <s v="Normal"/>
  </r>
  <r>
    <s v="Id1201"/>
    <n v="40.659999999999997"/>
    <n v="10.08"/>
    <s v="No"/>
    <s v="No"/>
    <s v="No"/>
    <n v="0"/>
    <s v="No"/>
    <x v="0"/>
    <s v="Normal"/>
  </r>
  <r>
    <s v="Id1200"/>
    <n v="34.200000000000003"/>
    <n v="8.58"/>
    <s v="No"/>
    <s v="No"/>
    <s v="No"/>
    <n v="0"/>
    <s v="No"/>
    <x v="0"/>
    <s v="Normal"/>
  </r>
  <r>
    <s v="Id1199"/>
    <n v="46.51"/>
    <n v="5.84"/>
    <s v="No"/>
    <s v="No"/>
    <s v="No"/>
    <n v="1"/>
    <s v="No"/>
    <x v="0"/>
    <s v="Normal"/>
  </r>
  <r>
    <s v="Id1198"/>
    <n v="28.88"/>
    <n v="4.8600000000000003"/>
    <s v="yes"/>
    <s v="No"/>
    <s v="Yes"/>
    <n v="1"/>
    <s v="No"/>
    <x v="1"/>
    <s v="No Result"/>
  </r>
  <r>
    <s v="Id1197"/>
    <n v="33.914999999999999"/>
    <n v="11.52"/>
    <s v="No"/>
    <s v="No"/>
    <s v="No"/>
    <n v="0"/>
    <s v="No"/>
    <x v="0"/>
    <s v="Normal"/>
  </r>
  <r>
    <s v="Id1196"/>
    <n v="24.32"/>
    <n v="6.15"/>
    <s v="yes"/>
    <s v="No"/>
    <s v="Yes"/>
    <n v="1"/>
    <s v="No"/>
    <x v="2"/>
    <s v="Normal"/>
  </r>
  <r>
    <s v="Id1195"/>
    <n v="25.8"/>
    <n v="9.94"/>
    <s v="No"/>
    <s v="No"/>
    <s v="No"/>
    <n v="0"/>
    <s v="No"/>
    <x v="1"/>
    <s v="Normal"/>
  </r>
  <r>
    <s v="Id1194"/>
    <n v="21.56"/>
    <n v="10.56"/>
    <s v="No"/>
    <s v="No"/>
    <s v="No"/>
    <n v="0"/>
    <s v="No"/>
    <x v="2"/>
    <s v="Normal"/>
  </r>
  <r>
    <s v="Id1193"/>
    <n v="31.6"/>
    <n v="6.79"/>
    <s v="No"/>
    <s v="No"/>
    <s v="No"/>
    <n v="0"/>
    <s v="No"/>
    <x v="0"/>
    <s v="Normal"/>
  </r>
  <r>
    <s v="Id1192"/>
    <n v="42.93"/>
    <n v="4.8"/>
    <s v="No"/>
    <s v="No"/>
    <s v="No"/>
    <n v="1"/>
    <s v="No"/>
    <x v="0"/>
    <s v="No Result"/>
  </r>
  <r>
    <s v="Id1191"/>
    <n v="26.72"/>
    <n v="5.75"/>
    <s v="No"/>
    <s v="No"/>
    <s v="No"/>
    <n v="2"/>
    <s v="No"/>
    <x v="1"/>
    <s v="Normal"/>
  </r>
  <r>
    <s v="Id1190"/>
    <n v="26.67"/>
    <n v="5.81"/>
    <s v="No"/>
    <s v="No"/>
    <s v="No"/>
    <n v="2"/>
    <s v="No"/>
    <x v="1"/>
    <s v="Normal"/>
  </r>
  <r>
    <s v="Id1189"/>
    <n v="42.68"/>
    <n v="9.2799999999999994"/>
    <s v="No"/>
    <s v="No"/>
    <s v="No"/>
    <n v="2"/>
    <s v="No"/>
    <x v="0"/>
    <s v="Normal"/>
  </r>
  <r>
    <s v="Id1188"/>
    <n v="24.31"/>
    <n v="6.37"/>
    <s v="No"/>
    <s v="No"/>
    <s v="No"/>
    <n v="0"/>
    <s v="No"/>
    <x v="2"/>
    <s v="Normal"/>
  </r>
  <r>
    <s v="Id1187"/>
    <n v="44.75"/>
    <n v="5.09"/>
    <s v="yes"/>
    <s v="No"/>
    <s v="No"/>
    <n v="0"/>
    <s v="No"/>
    <x v="0"/>
    <s v="No Result"/>
  </r>
  <r>
    <s v="Id1186"/>
    <n v="30.78"/>
    <n v="7.94"/>
    <s v="No"/>
    <s v="No"/>
    <s v="No"/>
    <n v="2"/>
    <s v="No"/>
    <x v="0"/>
    <s v="Normal"/>
  </r>
  <r>
    <s v="Id1185"/>
    <n v="21.86"/>
    <n v="10.95"/>
    <s v="No"/>
    <s v="No"/>
    <s v="No"/>
    <n v="0"/>
    <s v="No"/>
    <x v="2"/>
    <s v="Normal"/>
  </r>
  <r>
    <s v="Id1184"/>
    <n v="49.09"/>
    <n v="6.3"/>
    <s v="yes"/>
    <s v="No"/>
    <s v="No"/>
    <n v="0"/>
    <s v="No"/>
    <x v="0"/>
    <s v="Normal"/>
  </r>
  <r>
    <s v="Id1183"/>
    <n v="47.74"/>
    <n v="8.0500000000000007"/>
    <s v="yes"/>
    <s v="No"/>
    <s v="No"/>
    <n v="2"/>
    <s v="No"/>
    <x v="0"/>
    <s v="Normal"/>
  </r>
  <r>
    <s v="Id1182"/>
    <n v="30.2"/>
    <n v="9.8800000000000008"/>
    <s v="yes"/>
    <s v="No"/>
    <s v="No"/>
    <n v="2"/>
    <s v="No"/>
    <x v="0"/>
    <s v="Normal"/>
  </r>
  <r>
    <s v="Id1181"/>
    <n v="33.25"/>
    <n v="7.42"/>
    <s v="yes"/>
    <s v="No"/>
    <s v="No"/>
    <n v="2"/>
    <s v="No"/>
    <x v="0"/>
    <s v="Normal"/>
  </r>
  <r>
    <s v="Id1180"/>
    <n v="26.6"/>
    <n v="8.4499999999999993"/>
    <s v="yes"/>
    <s v="No"/>
    <s v="No"/>
    <n v="1"/>
    <s v="No"/>
    <x v="1"/>
    <s v="Normal"/>
  </r>
  <r>
    <s v="Id1179"/>
    <n v="26.35"/>
    <n v="6.21"/>
    <s v="No"/>
    <s v="No"/>
    <s v="No"/>
    <n v="2"/>
    <s v="No"/>
    <x v="1"/>
    <s v="Normal"/>
  </r>
  <r>
    <s v="Id1178"/>
    <n v="39.994999999999997"/>
    <n v="4.6500000000000004"/>
    <s v="No"/>
    <s v="No"/>
    <s v="No"/>
    <n v="0"/>
    <s v="No"/>
    <x v="0"/>
    <s v="No Result"/>
  </r>
  <r>
    <s v="Id1177"/>
    <n v="22.92"/>
    <n v="5.87"/>
    <s v="yes"/>
    <s v="No"/>
    <s v="No"/>
    <n v="1"/>
    <s v="No"/>
    <x v="2"/>
    <s v="Normal"/>
  </r>
  <r>
    <s v="Id1176"/>
    <n v="24.78"/>
    <n v="4.24"/>
    <s v="yes"/>
    <s v="No"/>
    <s v="No"/>
    <n v="2"/>
    <s v="No"/>
    <x v="2"/>
    <s v="No Result"/>
  </r>
  <r>
    <s v="Id1175"/>
    <n v="34.07"/>
    <n v="7.81"/>
    <s v="yes"/>
    <s v="No"/>
    <s v="No"/>
    <n v="0"/>
    <s v="No"/>
    <x v="0"/>
    <s v="Normal"/>
  </r>
  <r>
    <s v="Id1174"/>
    <n v="30.14"/>
    <n v="9.85"/>
    <s v="No"/>
    <s v="No"/>
    <s v="No"/>
    <n v="0"/>
    <s v="No"/>
    <x v="0"/>
    <s v="Normal"/>
  </r>
  <r>
    <s v="Id1173"/>
    <n v="18.05"/>
    <n v="6.94"/>
    <s v="No"/>
    <s v="No"/>
    <s v="No"/>
    <n v="0"/>
    <s v="No"/>
    <x v="4"/>
    <s v="Normal"/>
  </r>
  <r>
    <s v="Id1172"/>
    <n v="37.4"/>
    <n v="11.3"/>
    <s v="yes"/>
    <s v="No"/>
    <s v="No"/>
    <n v="2"/>
    <s v="No"/>
    <x v="0"/>
    <s v="Normal"/>
  </r>
  <r>
    <s v="Id1171"/>
    <n v="25.75"/>
    <n v="9.23"/>
    <s v="No"/>
    <s v="No"/>
    <s v="No"/>
    <n v="0"/>
    <s v="No"/>
    <x v="1"/>
    <s v="Normal"/>
  </r>
  <r>
    <s v="Id1170"/>
    <n v="32.299999999999997"/>
    <n v="4.37"/>
    <s v="No"/>
    <s v="No"/>
    <s v="No"/>
    <n v="2"/>
    <s v="No"/>
    <x v="0"/>
    <s v="No Result"/>
  </r>
  <r>
    <s v="Id1169"/>
    <n v="28.61"/>
    <n v="5.76"/>
    <s v="No"/>
    <s v="No"/>
    <s v="Yes"/>
    <n v="1"/>
    <s v="No"/>
    <x v="1"/>
    <s v="Normal"/>
  </r>
  <r>
    <s v="Id1168"/>
    <n v="45.41"/>
    <n v="4.96"/>
    <s v="No"/>
    <s v="No"/>
    <s v="No"/>
    <n v="1"/>
    <s v="No"/>
    <x v="0"/>
    <s v="No Result"/>
  </r>
  <r>
    <s v="Id1167"/>
    <n v="31.2"/>
    <n v="11.04"/>
    <s v="yes"/>
    <s v="No"/>
    <s v="No"/>
    <n v="2"/>
    <s v="No"/>
    <x v="0"/>
    <s v="Normal"/>
  </r>
  <r>
    <s v="Id1166"/>
    <n v="29.83"/>
    <n v="7.81"/>
    <s v="yes"/>
    <s v="No"/>
    <s v="No"/>
    <n v="1"/>
    <s v="No"/>
    <x v="1"/>
    <s v="Normal"/>
  </r>
  <r>
    <s v="Id1165"/>
    <n v="29.06"/>
    <n v="4.55"/>
    <s v="No"/>
    <s v="No"/>
    <s v="No"/>
    <n v="0"/>
    <s v="No"/>
    <x v="1"/>
    <s v="No Result"/>
  </r>
  <r>
    <s v="Id1164"/>
    <n v="27.454999999999998"/>
    <n v="6.13"/>
    <s v="No"/>
    <s v="No"/>
    <s v="No"/>
    <n v="2"/>
    <s v="No"/>
    <x v="1"/>
    <s v="Normal"/>
  </r>
  <r>
    <s v="Id1163"/>
    <n v="23.01"/>
    <n v="6.04"/>
    <s v="yes"/>
    <s v="No"/>
    <s v="No"/>
    <n v="1"/>
    <s v="No"/>
    <x v="2"/>
    <s v="Normal"/>
  </r>
  <r>
    <s v="Id1162"/>
    <n v="31.39"/>
    <n v="8.85"/>
    <s v="yes"/>
    <s v="No"/>
    <s v="No"/>
    <n v="0"/>
    <s v="No"/>
    <x v="0"/>
    <s v="Normal"/>
  </r>
  <r>
    <s v="Id1161"/>
    <n v="34.770000000000003"/>
    <n v="10.54"/>
    <s v="No"/>
    <s v="No"/>
    <s v="No"/>
    <n v="2"/>
    <s v="No"/>
    <x v="0"/>
    <s v="Normal"/>
  </r>
  <r>
    <s v="Id1160"/>
    <n v="24.48"/>
    <n v="4.37"/>
    <s v="yes"/>
    <s v="No"/>
    <s v="No"/>
    <n v="2"/>
    <s v="No"/>
    <x v="2"/>
    <s v="No Result"/>
  </r>
  <r>
    <s v="Id1159"/>
    <n v="22.61"/>
    <n v="9.6300000000000008"/>
    <s v="No"/>
    <s v="No"/>
    <s v="No"/>
    <n v="2"/>
    <s v="No"/>
    <x v="2"/>
    <s v="Normal"/>
  </r>
  <r>
    <s v="Id1158"/>
    <n v="34.299999999999997"/>
    <n v="10.37"/>
    <s v="No"/>
    <s v="No"/>
    <s v="No"/>
    <n v="0"/>
    <s v="No"/>
    <x v="0"/>
    <s v="Normal"/>
  </r>
  <r>
    <s v="Id1157"/>
    <n v="46.09"/>
    <n v="5.44"/>
    <s v="No"/>
    <s v="No"/>
    <s v="No"/>
    <n v="2"/>
    <s v="No"/>
    <x v="0"/>
    <s v="No Result"/>
  </r>
  <r>
    <s v="Id1156"/>
    <n v="44.744999999999997"/>
    <n v="5.19"/>
    <s v="No"/>
    <s v="No"/>
    <s v="No"/>
    <n v="2"/>
    <s v="No"/>
    <x v="0"/>
    <s v="No Result"/>
  </r>
  <r>
    <s v="Id1155"/>
    <n v="26.33"/>
    <n v="11.8"/>
    <s v="yes"/>
    <s v="No"/>
    <s v="No"/>
    <n v="1"/>
    <s v="No"/>
    <x v="1"/>
    <s v="Normal"/>
  </r>
  <r>
    <s v="Id1154"/>
    <n v="26.6"/>
    <n v="8.3800000000000008"/>
    <s v="No"/>
    <s v="No"/>
    <s v="No"/>
    <n v="2"/>
    <s v="No"/>
    <x v="1"/>
    <s v="Normal"/>
  </r>
  <r>
    <s v="Id1153"/>
    <n v="27.5"/>
    <n v="7.58"/>
    <s v="No"/>
    <s v="No"/>
    <s v="No"/>
    <n v="0"/>
    <s v="No"/>
    <x v="1"/>
    <s v="Normal"/>
  </r>
  <r>
    <s v="Id1152"/>
    <n v="41.55"/>
    <n v="4.6100000000000003"/>
    <s v="No"/>
    <s v="No"/>
    <s v="No"/>
    <n v="1"/>
    <s v="No"/>
    <x v="0"/>
    <s v="No Result"/>
  </r>
  <r>
    <s v="Id1151"/>
    <n v="41.47"/>
    <n v="4.7"/>
    <s v="yes"/>
    <s v="No"/>
    <s v="Yes"/>
    <n v="1"/>
    <s v="No"/>
    <x v="0"/>
    <s v="No Result"/>
  </r>
  <r>
    <s v="Id1150"/>
    <n v="24.795000000000002"/>
    <n v="6.05"/>
    <s v="yes"/>
    <s v="No"/>
    <s v="No"/>
    <n v="0"/>
    <s v="No"/>
    <x v="2"/>
    <s v="Normal"/>
  </r>
  <r>
    <s v="Id1149"/>
    <n v="29.48"/>
    <n v="5.63"/>
    <s v="yes"/>
    <s v="No"/>
    <s v="Yes"/>
    <n v="1"/>
    <s v="No"/>
    <x v="1"/>
    <s v="No Result"/>
  </r>
  <r>
    <s v="Id1148"/>
    <n v="28.09"/>
    <n v="6.06"/>
    <s v="No"/>
    <s v="No"/>
    <s v="Yes"/>
    <n v="1"/>
    <s v="No"/>
    <x v="1"/>
    <s v="Normal"/>
  </r>
  <r>
    <s v="Id1147"/>
    <n v="32.729999999999997"/>
    <n v="5.19"/>
    <s v="No"/>
    <s v="No"/>
    <s v="No"/>
    <n v="1"/>
    <s v="No"/>
    <x v="0"/>
    <s v="No Result"/>
  </r>
  <r>
    <s v="Id1146"/>
    <n v="27.36"/>
    <n v="8.9600000000000009"/>
    <s v="No"/>
    <s v="No"/>
    <s v="No"/>
    <n v="0"/>
    <s v="No"/>
    <x v="1"/>
    <s v="Normal"/>
  </r>
  <r>
    <s v="Id1145"/>
    <n v="27.265000000000001"/>
    <n v="11.39"/>
    <s v="No"/>
    <s v="No"/>
    <s v="No"/>
    <n v="0"/>
    <s v="No"/>
    <x v="1"/>
    <s v="Normal"/>
  </r>
  <r>
    <s v="Id1144"/>
    <n v="48.07"/>
    <n v="4.0599999999999996"/>
    <s v="yes"/>
    <s v="No"/>
    <s v="No"/>
    <n v="0"/>
    <s v="No"/>
    <x v="0"/>
    <s v="No Result"/>
  </r>
  <r>
    <s v="Id1143"/>
    <n v="30.8"/>
    <n v="5.23"/>
    <s v="yes"/>
    <s v="No"/>
    <s v="No"/>
    <n v="0"/>
    <s v="No"/>
    <x v="0"/>
    <s v="No Result"/>
  </r>
  <r>
    <s v="Id1142"/>
    <n v="32.299999999999997"/>
    <n v="5.05"/>
    <s v="yes"/>
    <s v="No"/>
    <s v="No"/>
    <n v="0"/>
    <s v="No"/>
    <x v="0"/>
    <s v="No Result"/>
  </r>
  <r>
    <s v="Id1141"/>
    <n v="39.700000000000003"/>
    <n v="7.34"/>
    <s v="No"/>
    <s v="No"/>
    <s v="No"/>
    <n v="0"/>
    <s v="No"/>
    <x v="0"/>
    <s v="Normal"/>
  </r>
  <r>
    <s v="Id1140"/>
    <n v="35.97"/>
    <n v="8.1300000000000008"/>
    <s v="No"/>
    <s v="No"/>
    <s v="No"/>
    <n v="0"/>
    <s v="No"/>
    <x v="0"/>
    <s v="Normal"/>
  </r>
  <r>
    <s v="Id1139"/>
    <n v="25.86"/>
    <n v="6.68"/>
    <s v="yes"/>
    <s v="No"/>
    <s v="No"/>
    <n v="1"/>
    <s v="No"/>
    <x v="1"/>
    <s v="Normal"/>
  </r>
  <r>
    <s v="Id1138"/>
    <n v="30.03"/>
    <n v="11.51"/>
    <s v="No"/>
    <s v="No"/>
    <s v="No"/>
    <n v="0"/>
    <s v="No"/>
    <x v="0"/>
    <s v="Normal"/>
  </r>
  <r>
    <s v="Id1137"/>
    <n v="25.76"/>
    <n v="6.02"/>
    <s v="yes"/>
    <s v="No"/>
    <s v="Yes"/>
    <n v="1"/>
    <s v="No"/>
    <x v="1"/>
    <s v="Normal"/>
  </r>
  <r>
    <s v="Id1136"/>
    <n v="22.42"/>
    <n v="7.96"/>
    <s v="No"/>
    <s v="No"/>
    <s v="No"/>
    <n v="0"/>
    <s v="No"/>
    <x v="2"/>
    <s v="Normal"/>
  </r>
  <r>
    <s v="Id1135"/>
    <n v="33.18"/>
    <n v="6.01"/>
    <s v="yes"/>
    <s v="No"/>
    <s v="No"/>
    <n v="1"/>
    <s v="No"/>
    <x v="0"/>
    <s v="Normal"/>
  </r>
  <r>
    <s v="Id1134"/>
    <n v="43.04"/>
    <n v="5.9"/>
    <s v="yes"/>
    <s v="No"/>
    <s v="No"/>
    <n v="0"/>
    <s v="No"/>
    <x v="0"/>
    <s v="Normal"/>
  </r>
  <r>
    <s v="Id1133"/>
    <n v="34.15"/>
    <n v="4.49"/>
    <s v="yes"/>
    <s v="No"/>
    <s v="No"/>
    <n v="1"/>
    <s v="No"/>
    <x v="0"/>
    <s v="No Result"/>
  </r>
  <r>
    <s v="Id1132"/>
    <n v="25.78"/>
    <n v="6.25"/>
    <s v="No"/>
    <s v="No"/>
    <s v="No"/>
    <n v="0"/>
    <s v="No"/>
    <x v="1"/>
    <s v="Normal"/>
  </r>
  <r>
    <s v="Id1131"/>
    <n v="21.02"/>
    <n v="9.6199999999999992"/>
    <s v="yes"/>
    <s v="No"/>
    <s v="Yes"/>
    <n v="1"/>
    <s v="No"/>
    <x v="2"/>
    <s v="Normal"/>
  </r>
  <r>
    <s v="Id1130"/>
    <n v="37.51"/>
    <n v="11.06"/>
    <s v="No"/>
    <s v="No"/>
    <s v="No"/>
    <n v="2"/>
    <s v="No"/>
    <x v="0"/>
    <s v="Normal"/>
  </r>
  <r>
    <s v="Id1129"/>
    <n v="25.745000000000001"/>
    <n v="6.11"/>
    <s v="yes"/>
    <s v="No"/>
    <s v="No"/>
    <n v="0"/>
    <s v="No"/>
    <x v="1"/>
    <s v="Normal"/>
  </r>
  <r>
    <s v="Id1128"/>
    <n v="31.35"/>
    <n v="11.49"/>
    <s v="No"/>
    <s v="No"/>
    <s v="No"/>
    <n v="2"/>
    <s v="No"/>
    <x v="0"/>
    <s v="Normal"/>
  </r>
  <r>
    <s v="Id1127"/>
    <n v="29.83"/>
    <n v="8.68"/>
    <s v="No"/>
    <s v="No"/>
    <s v="No"/>
    <n v="2"/>
    <s v="No"/>
    <x v="1"/>
    <s v="Normal"/>
  </r>
  <r>
    <s v="Id1126"/>
    <n v="25.49"/>
    <n v="5.68"/>
    <s v="yes"/>
    <s v="No"/>
    <s v="Yes"/>
    <n v="1"/>
    <s v="No"/>
    <x v="1"/>
    <s v="No Result"/>
  </r>
  <r>
    <s v="Id1125"/>
    <n v="34.1"/>
    <n v="8.4499999999999993"/>
    <s v="No"/>
    <s v="No"/>
    <s v="No"/>
    <n v="0"/>
    <s v="No"/>
    <x v="0"/>
    <s v="Normal"/>
  </r>
  <r>
    <s v="Id1124"/>
    <n v="25.84"/>
    <n v="8.51"/>
    <s v="No"/>
    <s v="No"/>
    <s v="No"/>
    <n v="2"/>
    <s v="No"/>
    <x v="1"/>
    <s v="Normal"/>
  </r>
  <r>
    <s v="Id1123"/>
    <n v="20.6"/>
    <n v="7.62"/>
    <s v="No"/>
    <s v="No"/>
    <s v="No"/>
    <n v="0"/>
    <s v="No"/>
    <x v="2"/>
    <s v="Normal"/>
  </r>
  <r>
    <s v="Id1122"/>
    <n v="28.88"/>
    <n v="10.18"/>
    <s v="No"/>
    <s v="No"/>
    <s v="No"/>
    <n v="0"/>
    <s v="No"/>
    <x v="1"/>
    <s v="Normal"/>
  </r>
  <r>
    <s v="Id1121"/>
    <n v="28.24"/>
    <n v="5.36"/>
    <s v="No"/>
    <s v="No"/>
    <s v="No"/>
    <n v="0"/>
    <s v="No"/>
    <x v="1"/>
    <s v="No Result"/>
  </r>
  <r>
    <s v="Id1120"/>
    <n v="25.46"/>
    <n v="11.78"/>
    <s v="yes"/>
    <s v="No"/>
    <s v="No"/>
    <n v="1"/>
    <s v="No"/>
    <x v="1"/>
    <s v="Normal"/>
  </r>
  <r>
    <s v="Id1119"/>
    <n v="29.64"/>
    <n v="10.82"/>
    <s v="yes"/>
    <s v="No"/>
    <s v="No"/>
    <n v="0"/>
    <s v="No"/>
    <x v="1"/>
    <s v="Normal"/>
  </r>
  <r>
    <s v="Id1118"/>
    <n v="31.27"/>
    <n v="7.73"/>
    <s v="yes"/>
    <s v="No"/>
    <s v="No"/>
    <n v="1"/>
    <s v="No"/>
    <x v="0"/>
    <s v="Normal"/>
  </r>
  <r>
    <s v="Id1117"/>
    <n v="19.95"/>
    <n v="6.24"/>
    <s v="yes"/>
    <s v="No"/>
    <s v="No"/>
    <n v="0"/>
    <s v="No"/>
    <x v="2"/>
    <s v="Normal"/>
  </r>
  <r>
    <s v="Id1116"/>
    <n v="21.3"/>
    <n v="10.42"/>
    <s v="No"/>
    <s v="No"/>
    <s v="No"/>
    <n v="2"/>
    <s v="No"/>
    <x v="2"/>
    <s v="Normal"/>
  </r>
  <r>
    <s v="Id1115"/>
    <n v="31.635000000000002"/>
    <n v="11.11"/>
    <s v="No"/>
    <s v="No"/>
    <s v="No"/>
    <n v="0"/>
    <s v="No"/>
    <x v="0"/>
    <s v="Normal"/>
  </r>
  <r>
    <s v="Id1114"/>
    <n v="23.9"/>
    <n v="7.67"/>
    <s v="yes"/>
    <s v="No"/>
    <s v="No"/>
    <n v="2"/>
    <s v="No"/>
    <x v="2"/>
    <s v="Normal"/>
  </r>
  <r>
    <s v="Id1113"/>
    <n v="34.15"/>
    <n v="6.15"/>
    <s v="No"/>
    <s v="No"/>
    <s v="No"/>
    <n v="0"/>
    <s v="No"/>
    <x v="0"/>
    <s v="Normal"/>
  </r>
  <r>
    <s v="Id1112"/>
    <n v="28.71"/>
    <n v="5.71"/>
    <s v="No"/>
    <s v="No"/>
    <s v="No"/>
    <n v="0"/>
    <s v="No"/>
    <x v="1"/>
    <s v="Normal"/>
  </r>
  <r>
    <s v="Id1111"/>
    <n v="36.700000000000003"/>
    <n v="8.6999999999999993"/>
    <s v="yes"/>
    <s v="No"/>
    <s v="No"/>
    <n v="2"/>
    <s v="No"/>
    <x v="0"/>
    <s v="Normal"/>
  </r>
  <r>
    <s v="Id1110"/>
    <n v="34.1"/>
    <n v="9.0399999999999991"/>
    <s v="yes"/>
    <s v="No"/>
    <s v="No"/>
    <n v="2"/>
    <s v="No"/>
    <x v="0"/>
    <s v="Normal"/>
  </r>
  <r>
    <s v="Id1109"/>
    <n v="25.7"/>
    <n v="5.61"/>
    <s v="No"/>
    <s v="No"/>
    <s v="No"/>
    <n v="0"/>
    <s v="No"/>
    <x v="1"/>
    <s v="No Result"/>
  </r>
  <r>
    <s v="Id1108"/>
    <n v="21.68"/>
    <n v="8.1199999999999992"/>
    <s v="No"/>
    <s v="No"/>
    <s v="No"/>
    <n v="0"/>
    <s v="No"/>
    <x v="2"/>
    <s v="Normal"/>
  </r>
  <r>
    <s v="Id1107"/>
    <n v="25.175000000000001"/>
    <n v="4.74"/>
    <s v="No"/>
    <s v="No"/>
    <s v="No"/>
    <n v="0"/>
    <s v="No"/>
    <x v="1"/>
    <s v="No Result"/>
  </r>
  <r>
    <s v="Id1106"/>
    <n v="44.77"/>
    <n v="4.0599999999999996"/>
    <s v="No"/>
    <s v="No"/>
    <s v="No"/>
    <n v="2"/>
    <s v="No"/>
    <x v="0"/>
    <s v="No Result"/>
  </r>
  <r>
    <s v="Id1105"/>
    <n v="37.07"/>
    <n v="5.69"/>
    <s v="No"/>
    <s v="No"/>
    <s v="No"/>
    <n v="2"/>
    <s v="No"/>
    <x v="0"/>
    <s v="No Result"/>
  </r>
  <r>
    <s v="Id1104"/>
    <n v="39.799999999999997"/>
    <n v="5.66"/>
    <s v="No"/>
    <s v="No"/>
    <s v="Yes"/>
    <n v="1"/>
    <s v="No"/>
    <x v="0"/>
    <s v="No Result"/>
  </r>
  <r>
    <s v="Id1103"/>
    <n v="26.36"/>
    <n v="4.32"/>
    <s v="No"/>
    <s v="No"/>
    <s v="Yes"/>
    <n v="1"/>
    <s v="No"/>
    <x v="1"/>
    <s v="No Result"/>
  </r>
  <r>
    <s v="Id1102"/>
    <n v="29.925000000000001"/>
    <n v="8.2899999999999991"/>
    <s v="No"/>
    <s v="No"/>
    <s v="No"/>
    <n v="2"/>
    <s v="No"/>
    <x v="3"/>
    <s v="Normal"/>
  </r>
  <r>
    <s v="Id1101"/>
    <n v="37.29"/>
    <n v="10.46"/>
    <s v="No"/>
    <s v="No"/>
    <s v="No"/>
    <n v="0"/>
    <s v="No"/>
    <x v="0"/>
    <s v="Normal"/>
  </r>
  <r>
    <s v="Id1100"/>
    <n v="30.2"/>
    <n v="11.96"/>
    <s v="No"/>
    <s v="No"/>
    <s v="No"/>
    <n v="0"/>
    <s v="No"/>
    <x v="0"/>
    <s v="Normal"/>
  </r>
  <r>
    <s v="Id1099"/>
    <n v="24.225000000000001"/>
    <n v="4.25"/>
    <s v="yes"/>
    <s v="No"/>
    <s v="Yes"/>
    <n v="1"/>
    <s v="No"/>
    <x v="2"/>
    <s v="No Result"/>
  </r>
  <r>
    <s v="Id1098"/>
    <n v="31.445"/>
    <n v="8.33"/>
    <s v="No"/>
    <s v="No"/>
    <s v="No"/>
    <n v="0"/>
    <s v="No"/>
    <x v="0"/>
    <s v="Normal"/>
  </r>
  <r>
    <s v="Id1097"/>
    <n v="38.880000000000003"/>
    <n v="4.29"/>
    <s v="No"/>
    <s v="No"/>
    <s v="No"/>
    <n v="1"/>
    <s v="No"/>
    <x v="0"/>
    <s v="No Result"/>
  </r>
  <r>
    <s v="Id1096"/>
    <n v="43.89"/>
    <n v="6.32"/>
    <s v="yes"/>
    <s v="No"/>
    <s v="No"/>
    <n v="0"/>
    <s v="No"/>
    <x v="0"/>
    <s v="Normal"/>
  </r>
  <r>
    <s v="Id1095"/>
    <n v="25.6"/>
    <n v="5.65"/>
    <s v="No"/>
    <s v="No"/>
    <s v="No"/>
    <n v="2"/>
    <s v="No"/>
    <x v="1"/>
    <s v="No Result"/>
  </r>
  <r>
    <s v="Id1094"/>
    <n v="29.545000000000002"/>
    <n v="8.41"/>
    <s v="yes"/>
    <s v="No"/>
    <s v="No"/>
    <n v="1"/>
    <s v="No"/>
    <x v="1"/>
    <s v="Normal"/>
  </r>
  <r>
    <s v="Id1093"/>
    <n v="23.25"/>
    <n v="11.96"/>
    <s v="yes"/>
    <s v="No"/>
    <s v="No"/>
    <n v="0"/>
    <s v="No"/>
    <x v="2"/>
    <s v="Normal"/>
  </r>
  <r>
    <s v="Id1092"/>
    <n v="43.95"/>
    <n v="5.17"/>
    <s v="yes"/>
    <s v="No"/>
    <s v="Yes"/>
    <n v="1"/>
    <s v="No"/>
    <x v="0"/>
    <s v="No Result"/>
  </r>
  <r>
    <s v="Id1091"/>
    <n v="21.85"/>
    <n v="8.76"/>
    <s v="No"/>
    <s v="No"/>
    <s v="No"/>
    <n v="0"/>
    <s v="No"/>
    <x v="2"/>
    <s v="Normal"/>
  </r>
  <r>
    <s v="Id1090"/>
    <n v="25.73"/>
    <n v="7.99"/>
    <s v="No"/>
    <s v="No"/>
    <s v="No"/>
    <n v="2"/>
    <s v="No"/>
    <x v="1"/>
    <s v="Normal"/>
  </r>
  <r>
    <s v="Id1089"/>
    <n v="32.229999999999997"/>
    <n v="8.59"/>
    <s v="No"/>
    <s v="No"/>
    <s v="No"/>
    <n v="0"/>
    <s v="No"/>
    <x v="0"/>
    <s v="Normal"/>
  </r>
  <r>
    <s v="Id1088"/>
    <n v="32.204999999999998"/>
    <n v="6.14"/>
    <s v="No"/>
    <s v="No"/>
    <s v="No"/>
    <n v="2"/>
    <s v="No"/>
    <x v="0"/>
    <s v="Normal"/>
  </r>
  <r>
    <s v="Id1087"/>
    <n v="26.41"/>
    <n v="4.08"/>
    <s v="No"/>
    <s v="No"/>
    <s v="No"/>
    <n v="2"/>
    <s v="No"/>
    <x v="1"/>
    <s v="No Result"/>
  </r>
  <r>
    <s v="Id1086"/>
    <n v="30.2"/>
    <n v="6.25"/>
    <s v="yes"/>
    <s v="No"/>
    <s v="No"/>
    <n v="0"/>
    <s v="No"/>
    <x v="0"/>
    <s v="Normal"/>
  </r>
  <r>
    <s v="Id1085"/>
    <n v="31.26"/>
    <n v="5.94"/>
    <s v="yes"/>
    <s v="No"/>
    <s v="No"/>
    <n v="1"/>
    <s v="No"/>
    <x v="0"/>
    <s v="Normal"/>
  </r>
  <r>
    <s v="Id1084"/>
    <n v="33.725000000000001"/>
    <n v="6.45"/>
    <s v="yes"/>
    <s v="No"/>
    <s v="No"/>
    <n v="0"/>
    <s v="No"/>
    <x v="0"/>
    <s v="Normal"/>
  </r>
  <r>
    <s v="Id1083"/>
    <n v="28.9"/>
    <n v="5.74"/>
    <s v="yes"/>
    <s v="No"/>
    <s v="No"/>
    <n v="0"/>
    <s v="No"/>
    <x v="1"/>
    <s v="Normal"/>
  </r>
  <r>
    <s v="Id1082"/>
    <n v="45.69"/>
    <n v="4.43"/>
    <s v="yes"/>
    <s v="No"/>
    <s v="No"/>
    <n v="0"/>
    <s v="No"/>
    <x v="0"/>
    <s v="No Result"/>
  </r>
  <r>
    <s v="Id1081"/>
    <n v="21.03"/>
    <n v="6.5"/>
    <s v="No"/>
    <s v="No"/>
    <s v="No"/>
    <n v="0"/>
    <s v="No"/>
    <x v="2"/>
    <s v="Normal"/>
  </r>
  <r>
    <s v="Id1080"/>
    <n v="37"/>
    <n v="8.75"/>
    <s v="No"/>
    <s v="No"/>
    <s v="No"/>
    <n v="0"/>
    <s v="No"/>
    <x v="0"/>
    <s v="Normal"/>
  </r>
  <r>
    <s v="Id1079"/>
    <n v="25.4"/>
    <n v="11.96"/>
    <s v="No"/>
    <s v="No"/>
    <s v="No"/>
    <n v="0"/>
    <s v="No"/>
    <x v="1"/>
    <s v="Normal"/>
  </r>
  <r>
    <s v="Id1078"/>
    <n v="32.299999999999997"/>
    <n v="10.54"/>
    <s v="No"/>
    <s v="No"/>
    <s v="No"/>
    <n v="0"/>
    <s v="No"/>
    <x v="0"/>
    <s v="Normal"/>
  </r>
  <r>
    <s v="Id1077"/>
    <n v="23.94"/>
    <n v="4.54"/>
    <s v="yes"/>
    <s v="No"/>
    <s v="Yes"/>
    <n v="1"/>
    <s v="No"/>
    <x v="2"/>
    <s v="No Result"/>
  </r>
  <r>
    <s v="Id1076"/>
    <n v="46.4"/>
    <n v="5.71"/>
    <s v="No"/>
    <s v="No"/>
    <s v="No"/>
    <n v="0"/>
    <s v="No"/>
    <x v="0"/>
    <s v="Normal"/>
  </r>
  <r>
    <s v="Id1075"/>
    <n v="40.375"/>
    <n v="6.25"/>
    <s v="yes"/>
    <s v="No"/>
    <s v="No"/>
    <n v="0"/>
    <s v="No"/>
    <x v="0"/>
    <s v="Normal"/>
  </r>
  <r>
    <s v="Id1074"/>
    <n v="28.7"/>
    <n v="9.4700000000000006"/>
    <s v="No"/>
    <s v="No"/>
    <s v="No"/>
    <n v="2"/>
    <s v="No"/>
    <x v="1"/>
    <s v="Normal"/>
  </r>
  <r>
    <s v="Id1073"/>
    <n v="26.63"/>
    <n v="5.7"/>
    <s v="No"/>
    <s v="No"/>
    <s v="No"/>
    <n v="0"/>
    <s v="No"/>
    <x v="1"/>
    <s v="No Result"/>
  </r>
  <r>
    <s v="Id1072"/>
    <n v="22.515000000000001"/>
    <n v="11.18"/>
    <s v="No"/>
    <s v="No"/>
    <s v="No"/>
    <n v="2"/>
    <s v="No"/>
    <x v="2"/>
    <s v="Normal"/>
  </r>
  <r>
    <s v="Id1071"/>
    <n v="36.575000000000003"/>
    <n v="10.98"/>
    <s v="No"/>
    <s v="No"/>
    <s v="No"/>
    <n v="0"/>
    <s v="No"/>
    <x v="0"/>
    <s v="Normal"/>
  </r>
  <r>
    <s v="Id1070"/>
    <n v="23.66"/>
    <n v="5.1100000000000003"/>
    <s v="yes"/>
    <s v="No"/>
    <s v="Yes"/>
    <n v="1"/>
    <s v="No"/>
    <x v="2"/>
    <s v="No Result"/>
  </r>
  <r>
    <s v="Id1069"/>
    <n v="18.62"/>
    <n v="10.24"/>
    <s v="No"/>
    <s v="No"/>
    <s v="No"/>
    <n v="0"/>
    <s v="No"/>
    <x v="2"/>
    <s v="Normal"/>
  </r>
  <r>
    <s v="Id1068"/>
    <n v="19.190000000000001"/>
    <n v="7.71"/>
    <s v="yes"/>
    <s v="No"/>
    <s v="No"/>
    <n v="1"/>
    <s v="No"/>
    <x v="2"/>
    <s v="Normal"/>
  </r>
  <r>
    <s v="Id1067"/>
    <n v="27.5"/>
    <n v="6.03"/>
    <s v="No"/>
    <s v="No"/>
    <s v="No"/>
    <n v="0"/>
    <s v="No"/>
    <x v="1"/>
    <s v="Normal"/>
  </r>
  <r>
    <s v="Id1066"/>
    <n v="27.36"/>
    <n v="5.96"/>
    <s v="No"/>
    <s v="No"/>
    <s v="Yes"/>
    <n v="1"/>
    <s v="No"/>
    <x v="1"/>
    <s v="Normal"/>
  </r>
  <r>
    <s v="Id1065"/>
    <n v="20.350000000000001"/>
    <n v="4.16"/>
    <s v="No"/>
    <s v="No"/>
    <s v="No"/>
    <n v="0"/>
    <s v="No"/>
    <x v="2"/>
    <s v="No Result"/>
  </r>
  <r>
    <s v="Id1064"/>
    <n v="24.035"/>
    <n v="6.11"/>
    <s v="No"/>
    <s v="No"/>
    <s v="No"/>
    <n v="0"/>
    <s v="No"/>
    <x v="2"/>
    <s v="Normal"/>
  </r>
  <r>
    <s v="Id1063"/>
    <n v="23.56"/>
    <n v="5.97"/>
    <s v="No"/>
    <s v="No"/>
    <s v="No"/>
    <n v="0"/>
    <s v="No"/>
    <x v="2"/>
    <s v="Normal"/>
  </r>
  <r>
    <s v="Id1062"/>
    <n v="27.17"/>
    <n v="10.81"/>
    <s v="No"/>
    <s v="No"/>
    <s v="No"/>
    <n v="2"/>
    <s v="No"/>
    <x v="1"/>
    <s v="Normal"/>
  </r>
  <r>
    <s v="Id1061"/>
    <n v="34.32"/>
    <n v="5.7"/>
    <s v="yes"/>
    <s v="No"/>
    <s v="Yes"/>
    <n v="1"/>
    <s v="No"/>
    <x v="0"/>
    <s v="No Result"/>
  </r>
  <r>
    <s v="Id1060"/>
    <n v="23.87"/>
    <n v="4.7699999999999996"/>
    <s v="yes"/>
    <s v="No"/>
    <s v="Yes"/>
    <n v="1"/>
    <s v="No"/>
    <x v="2"/>
    <s v="No Result"/>
  </r>
  <r>
    <s v="Id1059"/>
    <n v="30.15"/>
    <n v="4.25"/>
    <s v="No"/>
    <s v="No"/>
    <s v="No"/>
    <n v="1"/>
    <s v="No"/>
    <x v="0"/>
    <s v="No Result"/>
  </r>
  <r>
    <s v="Id1058"/>
    <n v="26.36"/>
    <n v="5.52"/>
    <s v="No"/>
    <s v="No"/>
    <s v="No"/>
    <n v="0"/>
    <s v="No"/>
    <x v="1"/>
    <s v="No Result"/>
  </r>
  <r>
    <s v="Id1057"/>
    <n v="45.32"/>
    <n v="6.53"/>
    <s v="yes"/>
    <s v="No"/>
    <s v="No"/>
    <n v="1"/>
    <s v="No"/>
    <x v="0"/>
    <s v="Normal"/>
  </r>
  <r>
    <s v="Id1056"/>
    <n v="31.93"/>
    <n v="4.82"/>
    <s v="yes"/>
    <s v="No"/>
    <s v="No"/>
    <n v="1"/>
    <s v="No"/>
    <x v="0"/>
    <s v="No Result"/>
  </r>
  <r>
    <s v="Id1055"/>
    <n v="36"/>
    <n v="11.94"/>
    <s v="yes"/>
    <s v="No"/>
    <s v="No"/>
    <n v="1"/>
    <s v="No"/>
    <x v="0"/>
    <s v="Normal"/>
  </r>
  <r>
    <s v="Id1054"/>
    <n v="32"/>
    <n v="7.85"/>
    <s v="yes"/>
    <s v="No"/>
    <s v="No"/>
    <n v="1"/>
    <s v="No"/>
    <x v="0"/>
    <s v="Normal"/>
  </r>
  <r>
    <s v="Id1053"/>
    <n v="29.37"/>
    <n v="8.01"/>
    <s v="yes"/>
    <s v="No"/>
    <s v="No"/>
    <n v="1"/>
    <s v="No"/>
    <x v="1"/>
    <s v="Normal"/>
  </r>
  <r>
    <s v="Id1052"/>
    <n v="23.6"/>
    <n v="7.4"/>
    <s v="yes"/>
    <s v="No"/>
    <s v="No"/>
    <n v="1"/>
    <s v="No"/>
    <x v="2"/>
    <s v="Normal"/>
  </r>
  <r>
    <s v="Id1051"/>
    <n v="33.155000000000001"/>
    <n v="8.3800000000000008"/>
    <s v="yes"/>
    <s v="No"/>
    <s v="No"/>
    <n v="0"/>
    <s v="No"/>
    <x v="0"/>
    <s v="Normal"/>
  </r>
  <r>
    <s v="Id1050"/>
    <n v="24.32"/>
    <n v="11.56"/>
    <s v="yes"/>
    <s v="No"/>
    <s v="No"/>
    <n v="1"/>
    <s v="No"/>
    <x v="2"/>
    <s v="Normal"/>
  </r>
  <r>
    <s v="Id1049"/>
    <n v="36.299999999999997"/>
    <n v="4.6100000000000003"/>
    <s v="No"/>
    <s v="No"/>
    <s v="No"/>
    <n v="0"/>
    <s v="No"/>
    <x v="0"/>
    <s v="No Result"/>
  </r>
  <r>
    <s v="Id1048"/>
    <n v="34.4"/>
    <n v="4.95"/>
    <s v="No"/>
    <s v="No"/>
    <s v="Yes"/>
    <n v="1"/>
    <s v="No"/>
    <x v="0"/>
    <s v="No Result"/>
  </r>
  <r>
    <s v="Id1047"/>
    <n v="30.9"/>
    <n v="5.04"/>
    <s v="No"/>
    <s v="No"/>
    <s v="No"/>
    <n v="0"/>
    <s v="No"/>
    <x v="0"/>
    <s v="No Result"/>
  </r>
  <r>
    <s v="Id1046"/>
    <n v="28.6"/>
    <n v="5.42"/>
    <s v="No"/>
    <s v="No"/>
    <s v="No"/>
    <n v="0"/>
    <s v="No"/>
    <x v="1"/>
    <s v="No Result"/>
  </r>
  <r>
    <s v="Id1045"/>
    <n v="27.83"/>
    <n v="5.39"/>
    <s v="No"/>
    <s v="No"/>
    <s v="No"/>
    <n v="0"/>
    <s v="No"/>
    <x v="1"/>
    <s v="No Result"/>
  </r>
  <r>
    <s v="Id1044"/>
    <n v="39.64"/>
    <n v="6"/>
    <s v="No"/>
    <s v="No"/>
    <s v="Yes"/>
    <n v="1"/>
    <s v="No"/>
    <x v="0"/>
    <s v="Normal"/>
  </r>
  <r>
    <s v="Id1043"/>
    <n v="38.479999999999997"/>
    <n v="6.02"/>
    <s v="No"/>
    <s v="No"/>
    <s v="No"/>
    <n v="1"/>
    <s v="No"/>
    <x v="0"/>
    <s v="Normal"/>
  </r>
  <r>
    <s v="Id1042"/>
    <n v="36.200000000000003"/>
    <n v="4.62"/>
    <s v="No"/>
    <s v="No"/>
    <s v="No"/>
    <n v="2"/>
    <s v="No"/>
    <x v="0"/>
    <s v="No Result"/>
  </r>
  <r>
    <s v="Id1041"/>
    <n v="27.13"/>
    <n v="5.59"/>
    <s v="No"/>
    <s v="No"/>
    <s v="No"/>
    <n v="1"/>
    <s v="No"/>
    <x v="1"/>
    <s v="No Result"/>
  </r>
  <r>
    <s v="Id1040"/>
    <n v="20.75"/>
    <n v="5.18"/>
    <s v="yes"/>
    <s v="No"/>
    <s v="No"/>
    <n v="2"/>
    <s v="No"/>
    <x v="2"/>
    <s v="No Result"/>
  </r>
  <r>
    <s v="Id1039"/>
    <n v="26.6"/>
    <n v="6.29"/>
    <s v="No"/>
    <s v="No"/>
    <s v="No"/>
    <n v="2"/>
    <s v="No"/>
    <x v="1"/>
    <s v="Normal"/>
  </r>
  <r>
    <s v="Id1038"/>
    <n v="25.3"/>
    <n v="4.49"/>
    <s v="No"/>
    <s v="No"/>
    <s v="No"/>
    <n v="2"/>
    <s v="No"/>
    <x v="1"/>
    <s v="No Result"/>
  </r>
  <r>
    <s v="Id1037"/>
    <n v="18.84"/>
    <n v="11.82"/>
    <s v="yes"/>
    <s v="No"/>
    <s v="Yes"/>
    <n v="1"/>
    <s v="No"/>
    <x v="2"/>
    <s v="Normal"/>
  </r>
  <r>
    <s v="Id1036"/>
    <n v="19.57"/>
    <n v="7.41"/>
    <s v="yes"/>
    <s v="No"/>
    <s v="No"/>
    <n v="1"/>
    <s v="No"/>
    <x v="2"/>
    <s v="Normal"/>
  </r>
  <r>
    <s v="Id1035"/>
    <n v="30.495000000000001"/>
    <n v="5.97"/>
    <s v="No"/>
    <s v="No"/>
    <s v="No"/>
    <n v="0"/>
    <s v="No"/>
    <x v="0"/>
    <s v="Normal"/>
  </r>
  <r>
    <s v="Id1034"/>
    <n v="30.114999999999998"/>
    <n v="5.74"/>
    <s v="No"/>
    <s v="No"/>
    <s v="Yes"/>
    <n v="1"/>
    <s v="No"/>
    <x v="0"/>
    <s v="Normal"/>
  </r>
  <r>
    <s v="Id1033"/>
    <n v="24.78"/>
    <n v="9.85"/>
    <s v="No"/>
    <s v="No"/>
    <s v="No"/>
    <n v="0"/>
    <s v="No"/>
    <x v="2"/>
    <s v="Normal"/>
  </r>
  <r>
    <s v="Id1032"/>
    <n v="24.77"/>
    <n v="7.59"/>
    <s v="No"/>
    <s v="No"/>
    <s v="No"/>
    <n v="0"/>
    <s v="No"/>
    <x v="2"/>
    <s v="Normal"/>
  </r>
  <r>
    <s v="Id1031"/>
    <n v="16.579999999999998"/>
    <n v="6.98"/>
    <s v="yes"/>
    <s v="No"/>
    <s v="Yes"/>
    <n v="1"/>
    <s v="No"/>
    <x v="4"/>
    <s v="Normal"/>
  </r>
  <r>
    <s v="Id1030"/>
    <n v="38.17"/>
    <n v="4.7300000000000004"/>
    <s v="yes"/>
    <s v="No"/>
    <s v="No"/>
    <n v="0"/>
    <s v="No"/>
    <x v="0"/>
    <s v="No Result"/>
  </r>
  <r>
    <s v="Id1029"/>
    <n v="39.424999999999997"/>
    <n v="4.76"/>
    <s v="yes"/>
    <s v="No"/>
    <s v="No"/>
    <n v="0"/>
    <s v="No"/>
    <x v="0"/>
    <s v="No Result"/>
  </r>
  <r>
    <s v="Id1028"/>
    <n v="33.44"/>
    <n v="6.24"/>
    <s v="yes"/>
    <s v="No"/>
    <s v="No"/>
    <n v="0"/>
    <s v="No"/>
    <x v="0"/>
    <s v="Normal"/>
  </r>
  <r>
    <s v="Id1027"/>
    <n v="33.344999999999999"/>
    <n v="5.44"/>
    <s v="yes"/>
    <s v="No"/>
    <s v="No"/>
    <n v="0"/>
    <s v="No"/>
    <x v="0"/>
    <s v="No Result"/>
  </r>
  <r>
    <s v="Id1026"/>
    <n v="38.79"/>
    <n v="5.08"/>
    <s v="No"/>
    <s v="No"/>
    <s v="Yes"/>
    <n v="1"/>
    <s v="No"/>
    <x v="0"/>
    <s v="No Result"/>
  </r>
  <r>
    <s v="Id1025"/>
    <n v="30.684999999999999"/>
    <n v="4.87"/>
    <s v="No"/>
    <s v="No"/>
    <s v="Yes"/>
    <n v="1"/>
    <s v="No"/>
    <x v="0"/>
    <s v="No Result"/>
  </r>
  <r>
    <s v="Id1024"/>
    <n v="22.135000000000002"/>
    <n v="8.17"/>
    <s v="No"/>
    <s v="No"/>
    <s v="No"/>
    <n v="0"/>
    <s v="No"/>
    <x v="2"/>
    <s v="Normal"/>
  </r>
  <r>
    <s v="Id1023"/>
    <n v="33.33"/>
    <n v="7.61"/>
    <s v="No"/>
    <s v="No"/>
    <s v="No"/>
    <n v="0"/>
    <s v="No"/>
    <x v="0"/>
    <s v="Normal"/>
  </r>
  <r>
    <s v="Id1022"/>
    <n v="31.13"/>
    <n v="10.1"/>
    <s v="No"/>
    <s v="No"/>
    <s v="No"/>
    <n v="0"/>
    <s v="No"/>
    <x v="0"/>
    <s v="Normal"/>
  </r>
  <r>
    <s v="Id1021"/>
    <n v="28.9"/>
    <n v="11.24"/>
    <s v="No"/>
    <s v="No"/>
    <s v="No"/>
    <n v="0"/>
    <s v="No"/>
    <x v="1"/>
    <s v="Normal"/>
  </r>
  <r>
    <s v="Id1020"/>
    <n v="43.31"/>
    <n v="6.1"/>
    <s v="yes"/>
    <s v="yes"/>
    <s v="No"/>
    <n v="1"/>
    <s v="No"/>
    <x v="0"/>
    <s v="Normal"/>
  </r>
  <r>
    <s v="Id1019"/>
    <n v="22.8"/>
    <n v="6.98"/>
    <s v="No"/>
    <s v="No"/>
    <s v="No"/>
    <n v="0"/>
    <s v="No"/>
    <x v="2"/>
    <s v="Normal"/>
  </r>
  <r>
    <s v="Id1018"/>
    <n v="19.09"/>
    <n v="4"/>
    <s v="yes"/>
    <s v="No"/>
    <s v="No"/>
    <n v="1"/>
    <s v="No"/>
    <x v="2"/>
    <s v="No Result"/>
  </r>
  <r>
    <s v="Id1017"/>
    <n v="23.37"/>
    <n v="4.2300000000000004"/>
    <s v="No"/>
    <s v="No"/>
    <s v="No"/>
    <n v="0"/>
    <s v="No"/>
    <x v="2"/>
    <s v="No Result"/>
  </r>
  <r>
    <s v="Id1016"/>
    <n v="33.44"/>
    <n v="4.72"/>
    <s v="yes"/>
    <s v="No"/>
    <s v="No"/>
    <n v="0"/>
    <s v="No"/>
    <x v="0"/>
    <s v="No Result"/>
  </r>
  <r>
    <s v="Id1015"/>
    <n v="28.05"/>
    <n v="5.63"/>
    <s v="yes"/>
    <s v="No"/>
    <s v="No"/>
    <n v="0"/>
    <s v="No"/>
    <x v="1"/>
    <s v="No Result"/>
  </r>
  <r>
    <s v="Id1014"/>
    <n v="27.72"/>
    <n v="5.83"/>
    <s v="yes"/>
    <s v="No"/>
    <s v="No"/>
    <n v="0"/>
    <s v="No"/>
    <x v="1"/>
    <s v="Normal"/>
  </r>
  <r>
    <s v="Id1013"/>
    <n v="29.81"/>
    <n v="9.23"/>
    <s v="No"/>
    <s v="No"/>
    <s v="No"/>
    <n v="0"/>
    <s v="No"/>
    <x v="1"/>
    <s v="Normal"/>
  </r>
  <r>
    <s v="Id1012"/>
    <n v="23.98"/>
    <n v="9.89"/>
    <s v="No"/>
    <s v="No"/>
    <s v="No"/>
    <n v="0"/>
    <s v="No"/>
    <x v="2"/>
    <s v="Normal"/>
  </r>
  <r>
    <s v="Id1011"/>
    <n v="17.34"/>
    <n v="12"/>
    <s v="No"/>
    <s v="No"/>
    <s v="No"/>
    <n v="0"/>
    <s v="No"/>
    <x v="4"/>
    <s v="Normal"/>
  </r>
  <r>
    <s v="Id1010"/>
    <n v="40.39"/>
    <n v="4.24"/>
    <s v="yes"/>
    <s v="No"/>
    <s v="Yes"/>
    <n v="1"/>
    <s v="No"/>
    <x v="0"/>
    <s v="No Result"/>
  </r>
  <r>
    <s v="Id1009"/>
    <n v="25.96"/>
    <n v="4.68"/>
    <s v="yes"/>
    <s v="No"/>
    <s v="Yes"/>
    <n v="1"/>
    <s v="No"/>
    <x v="1"/>
    <s v="No Result"/>
  </r>
  <r>
    <s v="Id1008"/>
    <n v="17.68"/>
    <n v="8.57"/>
    <s v="yes"/>
    <s v="No"/>
    <s v="Yes"/>
    <n v="1"/>
    <s v="No"/>
    <x v="4"/>
    <s v="Normal"/>
  </r>
  <r>
    <s v="Id1007"/>
    <n v="30.875"/>
    <n v="4.0999999999999996"/>
    <s v="No"/>
    <s v="No"/>
    <s v="No"/>
    <n v="0"/>
    <s v="No"/>
    <x v="0"/>
    <s v="No Result"/>
  </r>
  <r>
    <s v="Id1006"/>
    <n v="30.81"/>
    <n v="4.49"/>
    <s v="No"/>
    <s v="No"/>
    <s v="No"/>
    <n v="0"/>
    <s v="No"/>
    <x v="0"/>
    <s v="No Result"/>
  </r>
  <r>
    <s v="Id1005"/>
    <n v="36.85"/>
    <n v="8.8000000000000007"/>
    <s v="No"/>
    <s v="No"/>
    <s v="No"/>
    <n v="2"/>
    <s v="No"/>
    <x v="0"/>
    <s v="Normal"/>
  </r>
  <r>
    <s v="Id1004"/>
    <n v="35.86"/>
    <n v="7.93"/>
    <s v="No"/>
    <s v="No"/>
    <s v="No"/>
    <n v="2"/>
    <s v="No"/>
    <x v="0"/>
    <s v="Normal"/>
  </r>
  <r>
    <s v="Id1003"/>
    <n v="30.3"/>
    <n v="9.4499999999999993"/>
    <s v="No"/>
    <s v="No"/>
    <s v="No"/>
    <n v="2"/>
    <s v="No"/>
    <x v="0"/>
    <s v="Normal"/>
  </r>
  <r>
    <s v="Id1002"/>
    <n v="32.015000000000001"/>
    <n v="7.67"/>
    <s v="No"/>
    <s v="No"/>
    <s v="No"/>
    <n v="0"/>
    <s v="No"/>
    <x v="0"/>
    <s v="Normal"/>
  </r>
  <r>
    <s v="Id1001"/>
    <n v="25.06"/>
    <n v="10.53"/>
    <s v="No"/>
    <s v="No"/>
    <s v="No"/>
    <n v="2"/>
    <s v="No"/>
    <x v="1"/>
    <s v="Normal"/>
  </r>
  <r>
    <s v="Id1000"/>
    <n v="18.829999999999998"/>
    <n v="10.08"/>
    <s v="yes"/>
    <s v="No"/>
    <s v="No"/>
    <n v="0"/>
    <s v="No"/>
    <x v="2"/>
    <s v="Normal"/>
  </r>
  <r>
    <s v="Id999"/>
    <n v="47.52"/>
    <n v="11.39"/>
    <s v="yes"/>
    <s v="No"/>
    <s v="No"/>
    <n v="1"/>
    <s v="No"/>
    <x v="0"/>
    <s v="Normal"/>
  </r>
  <r>
    <s v="Id998"/>
    <n v="37.82"/>
    <n v="6.36"/>
    <s v="No"/>
    <s v="No"/>
    <s v="No"/>
    <n v="0"/>
    <s v="No"/>
    <x v="0"/>
    <s v="Normal"/>
  </r>
  <r>
    <s v="Id997"/>
    <n v="44.16"/>
    <n v="5.31"/>
    <s v="yes"/>
    <s v="No"/>
    <s v="No"/>
    <n v="0"/>
    <s v="No"/>
    <x v="0"/>
    <s v="No Result"/>
  </r>
  <r>
    <s v="Id996"/>
    <n v="37.049999999999997"/>
    <n v="4.74"/>
    <s v="No"/>
    <s v="No"/>
    <s v="Yes"/>
    <n v="1"/>
    <s v="No"/>
    <x v="0"/>
    <s v="No Result"/>
  </r>
  <r>
    <s v="Id995"/>
    <n v="18.66"/>
    <n v="11.35"/>
    <s v="No"/>
    <s v="No"/>
    <s v="No"/>
    <n v="0"/>
    <s v="No"/>
    <x v="2"/>
    <s v="Normal"/>
  </r>
  <r>
    <s v="Id994"/>
    <n v="36.200000000000003"/>
    <n v="6.81"/>
    <s v="yes"/>
    <s v="No"/>
    <s v="No"/>
    <n v="1"/>
    <s v="No"/>
    <x v="0"/>
    <s v="Normal"/>
  </r>
  <r>
    <s v="Id993"/>
    <n v="18.87"/>
    <n v="8.06"/>
    <s v="No"/>
    <s v="No"/>
    <s v="No"/>
    <n v="0"/>
    <s v="No"/>
    <x v="2"/>
    <s v="Normal"/>
  </r>
  <r>
    <s v="Id992"/>
    <n v="32.299999999999997"/>
    <n v="6.74"/>
    <s v="yes"/>
    <s v="No"/>
    <s v="No"/>
    <n v="1"/>
    <s v="No"/>
    <x v="0"/>
    <s v="Normal"/>
  </r>
  <r>
    <s v="Id991"/>
    <n v="22.64"/>
    <n v="6.54"/>
    <s v="yes"/>
    <s v="No"/>
    <s v="No"/>
    <n v="2"/>
    <s v="No"/>
    <x v="2"/>
    <s v="Normal"/>
  </r>
  <r>
    <s v="Id990"/>
    <n v="28.69"/>
    <n v="5.4"/>
    <s v="No"/>
    <s v="No"/>
    <s v="No"/>
    <n v="0"/>
    <s v="No"/>
    <x v="1"/>
    <s v="No Result"/>
  </r>
  <r>
    <s v="Id989"/>
    <n v="28.16"/>
    <n v="5.58"/>
    <s v="yes"/>
    <s v="No"/>
    <s v="No"/>
    <n v="0"/>
    <s v="No"/>
    <x v="1"/>
    <s v="No Result"/>
  </r>
  <r>
    <s v="Id988"/>
    <n v="45.54"/>
    <n v="5.84"/>
    <s v="No"/>
    <s v="No"/>
    <s v="Yes"/>
    <n v="1"/>
    <s v="No"/>
    <x v="0"/>
    <s v="Normal"/>
  </r>
  <r>
    <s v="Id987"/>
    <n v="28.7"/>
    <n v="4.2"/>
    <s v="No"/>
    <s v="No"/>
    <s v="No"/>
    <n v="0"/>
    <s v="No"/>
    <x v="1"/>
    <s v="No Result"/>
  </r>
  <r>
    <s v="Id986"/>
    <n v="27.74"/>
    <n v="6.06"/>
    <s v="yes"/>
    <s v="No"/>
    <s v="No"/>
    <n v="0"/>
    <s v="No"/>
    <x v="1"/>
    <s v="Normal"/>
  </r>
  <r>
    <s v="Id985"/>
    <n v="36.954999999999998"/>
    <n v="7.57"/>
    <s v="No"/>
    <s v="No"/>
    <s v="No"/>
    <n v="0"/>
    <s v="No"/>
    <x v="0"/>
    <s v="Normal"/>
  </r>
  <r>
    <s v="Id984"/>
    <n v="30.69"/>
    <n v="6.15"/>
    <s v="No"/>
    <s v="No"/>
    <s v="No"/>
    <n v="0"/>
    <s v="No"/>
    <x v="0"/>
    <s v="Normal"/>
  </r>
  <r>
    <s v="Id983"/>
    <n v="24.984999999999999"/>
    <n v="4.5599999999999996"/>
    <s v="No"/>
    <s v="No"/>
    <s v="No"/>
    <n v="0"/>
    <s v="No"/>
    <x v="3"/>
    <s v="No Result"/>
  </r>
  <r>
    <s v="Id982"/>
    <n v="39.42"/>
    <n v="4.72"/>
    <s v="yes"/>
    <s v="No"/>
    <s v="No"/>
    <n v="1"/>
    <s v="No"/>
    <x v="0"/>
    <s v="No Result"/>
  </r>
  <r>
    <s v="Id981"/>
    <n v="16.8"/>
    <n v="7.98"/>
    <s v="No"/>
    <s v="No"/>
    <s v="No"/>
    <n v="0"/>
    <s v="No"/>
    <x v="4"/>
    <s v="Normal"/>
  </r>
  <r>
    <s v="Id980"/>
    <n v="23.274999999999999"/>
    <n v="6.26"/>
    <s v="yes"/>
    <s v="No"/>
    <s v="Yes"/>
    <n v="1"/>
    <s v="No"/>
    <x v="2"/>
    <s v="Normal"/>
  </r>
  <r>
    <s v="Id979"/>
    <n v="22.8"/>
    <n v="4.29"/>
    <s v="yes"/>
    <s v="No"/>
    <s v="Yes"/>
    <n v="1"/>
    <s v="No"/>
    <x v="2"/>
    <s v="No Result"/>
  </r>
  <r>
    <s v="Id978"/>
    <n v="24.3"/>
    <n v="5.43"/>
    <s v="No"/>
    <s v="No"/>
    <s v="No"/>
    <n v="2"/>
    <s v="No"/>
    <x v="2"/>
    <s v="No Result"/>
  </r>
  <r>
    <s v="Id977"/>
    <n v="25.13"/>
    <n v="8"/>
    <s v="yes"/>
    <s v="No"/>
    <s v="No"/>
    <n v="1"/>
    <s v="No"/>
    <x v="1"/>
    <s v="Normal"/>
  </r>
  <r>
    <s v="Id976"/>
    <n v="22.72"/>
    <n v="9.9600000000000009"/>
    <s v="yes"/>
    <s v="No"/>
    <s v="No"/>
    <n v="2"/>
    <s v="No"/>
    <x v="2"/>
    <s v="Normal"/>
  </r>
  <r>
    <s v="Id975"/>
    <n v="32.6"/>
    <n v="6.8"/>
    <s v="yes"/>
    <s v="No"/>
    <s v="No"/>
    <n v="0"/>
    <s v="No"/>
    <x v="0"/>
    <s v="Normal"/>
  </r>
  <r>
    <s v="Id974"/>
    <n v="17.28"/>
    <n v="6.22"/>
    <s v="yes"/>
    <s v="No"/>
    <s v="No"/>
    <n v="2"/>
    <s v="No"/>
    <x v="4"/>
    <s v="Normal"/>
  </r>
  <r>
    <s v="Id973"/>
    <n v="27.92"/>
    <n v="5.79"/>
    <s v="No"/>
    <s v="No"/>
    <s v="No"/>
    <n v="1"/>
    <s v="No"/>
    <x v="1"/>
    <s v="Normal"/>
  </r>
  <r>
    <s v="Id972"/>
    <n v="38.284999999999997"/>
    <n v="5.41"/>
    <s v="No"/>
    <s v="No"/>
    <s v="No"/>
    <n v="0"/>
    <s v="No"/>
    <x v="0"/>
    <s v="No Result"/>
  </r>
  <r>
    <s v="Id971"/>
    <n v="16.48"/>
    <n v="11.05"/>
    <s v="No"/>
    <s v="No"/>
    <s v="No"/>
    <n v="0"/>
    <s v="No"/>
    <x v="4"/>
    <s v="Normal"/>
  </r>
  <r>
    <s v="Id970"/>
    <n v="38.57"/>
    <n v="6.27"/>
    <s v="No"/>
    <s v="No"/>
    <s v="No"/>
    <n v="0"/>
    <s v="No"/>
    <x v="0"/>
    <s v="Normal"/>
  </r>
  <r>
    <s v="Id969"/>
    <n v="43.85"/>
    <n v="4.7699999999999996"/>
    <s v="yes"/>
    <s v="No"/>
    <s v="No"/>
    <n v="0"/>
    <s v="No"/>
    <x v="0"/>
    <s v="No Result"/>
  </r>
  <r>
    <s v="Id968"/>
    <n v="30.11"/>
    <n v="4.08"/>
    <s v="No"/>
    <s v="No"/>
    <s v="No"/>
    <n v="0"/>
    <s v="No"/>
    <x v="0"/>
    <s v="No Result"/>
  </r>
  <r>
    <s v="Id967"/>
    <n v="31.59"/>
    <n v="6.01"/>
    <s v="No"/>
    <s v="No"/>
    <s v="No"/>
    <n v="0"/>
    <s v="No"/>
    <x v="0"/>
    <s v="Normal"/>
  </r>
  <r>
    <s v="Id966"/>
    <n v="40.15"/>
    <n v="11.84"/>
    <s v="No"/>
    <s v="No"/>
    <s v="No"/>
    <n v="0"/>
    <s v="No"/>
    <x v="0"/>
    <s v="Normal"/>
  </r>
  <r>
    <s v="Id965"/>
    <n v="40.700000000000003"/>
    <n v="6.27"/>
    <s v="yes"/>
    <s v="No"/>
    <s v="Yes"/>
    <n v="1"/>
    <s v="No"/>
    <x v="0"/>
    <s v="Normal"/>
  </r>
  <r>
    <s v="Id964"/>
    <n v="40.76"/>
    <n v="5.28"/>
    <s v="No"/>
    <s v="No"/>
    <s v="No"/>
    <n v="0"/>
    <s v="No"/>
    <x v="0"/>
    <s v="No Result"/>
  </r>
  <r>
    <s v="Id963"/>
    <n v="29.7"/>
    <n v="7.03"/>
    <s v="No"/>
    <s v="No"/>
    <s v="No"/>
    <n v="0"/>
    <s v="No"/>
    <x v="1"/>
    <s v="Normal"/>
  </r>
  <r>
    <s v="Id962"/>
    <n v="40.58"/>
    <n v="5.32"/>
    <s v="yes"/>
    <s v="No"/>
    <s v="Yes"/>
    <n v="1"/>
    <s v="No"/>
    <x v="0"/>
    <s v="No Result"/>
  </r>
  <r>
    <s v="Id961"/>
    <n v="33.06"/>
    <n v="9.59"/>
    <s v="yes"/>
    <s v="No"/>
    <s v="No"/>
    <n v="0"/>
    <s v="No"/>
    <x v="0"/>
    <s v="Normal"/>
  </r>
  <r>
    <s v="Id960"/>
    <n v="26.62"/>
    <n v="6.15"/>
    <s v="yes"/>
    <s v="No"/>
    <s v="No"/>
    <n v="0"/>
    <s v="No"/>
    <x v="1"/>
    <s v="Normal"/>
  </r>
  <r>
    <s v="Id959"/>
    <n v="37.1"/>
    <n v="11.08"/>
    <s v="No"/>
    <s v="No"/>
    <s v="No"/>
    <n v="0"/>
    <s v="No"/>
    <x v="0"/>
    <s v="Normal"/>
  </r>
  <r>
    <s v="Id958"/>
    <n v="18.28"/>
    <n v="7.95"/>
    <s v="No"/>
    <s v="No"/>
    <s v="No"/>
    <n v="0"/>
    <s v="No"/>
    <x v="4"/>
    <s v="Normal"/>
  </r>
  <r>
    <s v="Id957"/>
    <n v="35.814999999999998"/>
    <n v="6.23"/>
    <s v="No"/>
    <s v="No"/>
    <s v="No"/>
    <n v="0"/>
    <s v="No"/>
    <x v="0"/>
    <s v="Normal"/>
  </r>
  <r>
    <s v="Id956"/>
    <n v="30.69"/>
    <n v="6.5"/>
    <s v="No"/>
    <s v="No"/>
    <s v="No"/>
    <n v="0"/>
    <s v="No"/>
    <x v="0"/>
    <s v="Normal"/>
  </r>
  <r>
    <s v="Id955"/>
    <n v="26.125"/>
    <n v="5.22"/>
    <s v="No"/>
    <s v="No"/>
    <s v="No"/>
    <n v="0"/>
    <s v="No"/>
    <x v="1"/>
    <s v="No Result"/>
  </r>
  <r>
    <s v="Id954"/>
    <n v="34.58"/>
    <n v="6.3"/>
    <s v="No"/>
    <s v="No"/>
    <s v="Yes"/>
    <n v="1"/>
    <s v="No"/>
    <x v="0"/>
    <s v="Normal"/>
  </r>
  <r>
    <s v="Id953"/>
    <n v="27.4"/>
    <n v="8.84"/>
    <s v="No"/>
    <s v="No"/>
    <s v="No"/>
    <n v="0"/>
    <s v="No"/>
    <x v="1"/>
    <s v="Normal"/>
  </r>
  <r>
    <s v="Id952"/>
    <n v="27.53"/>
    <n v="4.1100000000000003"/>
    <s v="No"/>
    <s v="No"/>
    <s v="No"/>
    <n v="1"/>
    <s v="No"/>
    <x v="1"/>
    <s v="No Result"/>
  </r>
  <r>
    <s v="Id951"/>
    <n v="33"/>
    <n v="4.57"/>
    <s v="No"/>
    <s v="No"/>
    <s v="No"/>
    <n v="0"/>
    <s v="No"/>
    <x v="0"/>
    <s v="No Result"/>
  </r>
  <r>
    <s v="Id950"/>
    <n v="25.78"/>
    <n v="11.06"/>
    <s v="yes"/>
    <s v="No"/>
    <s v="No"/>
    <n v="0"/>
    <s v="No"/>
    <x v="1"/>
    <s v="Normal"/>
  </r>
  <r>
    <s v="Id949"/>
    <n v="22.66"/>
    <n v="10.68"/>
    <s v="No"/>
    <s v="No"/>
    <s v="No"/>
    <n v="0"/>
    <s v="No"/>
    <x v="2"/>
    <s v="Normal"/>
  </r>
  <r>
    <s v="Id948"/>
    <n v="38.81"/>
    <n v="6.14"/>
    <s v="yes"/>
    <s v="No"/>
    <s v="No"/>
    <n v="1"/>
    <s v="No"/>
    <x v="0"/>
    <s v="Normal"/>
  </r>
  <r>
    <s v="Id947"/>
    <n v="38.51"/>
    <n v="5.45"/>
    <s v="yes"/>
    <s v="No"/>
    <s v="No"/>
    <n v="0"/>
    <s v="No"/>
    <x v="0"/>
    <s v="No Result"/>
  </r>
  <r>
    <s v="Id946"/>
    <n v="22.98"/>
    <n v="6.14"/>
    <s v="yes"/>
    <s v="No"/>
    <s v="No"/>
    <n v="0"/>
    <s v="No"/>
    <x v="2"/>
    <s v="Normal"/>
  </r>
  <r>
    <s v="Id945"/>
    <n v="15.65"/>
    <n v="7.85"/>
    <s v="No"/>
    <s v="No"/>
    <s v="No"/>
    <n v="0"/>
    <s v="No"/>
    <x v="4"/>
    <s v="Normal"/>
  </r>
  <r>
    <s v="Id944"/>
    <n v="39.97"/>
    <n v="4.09"/>
    <s v="No"/>
    <s v="No"/>
    <s v="No"/>
    <n v="1"/>
    <s v="No"/>
    <x v="0"/>
    <s v="No Result"/>
  </r>
  <r>
    <s v="Id943"/>
    <n v="37.22"/>
    <n v="4.62"/>
    <s v="No"/>
    <s v="No"/>
    <s v="Yes"/>
    <n v="1"/>
    <s v="No"/>
    <x v="0"/>
    <s v="No Result"/>
  </r>
  <r>
    <s v="Id942"/>
    <n v="41.325000000000003"/>
    <n v="5.77"/>
    <s v="No"/>
    <s v="No"/>
    <s v="No"/>
    <n v="0"/>
    <s v="No"/>
    <x v="0"/>
    <s v="Normal"/>
  </r>
  <r>
    <s v="Id941"/>
    <n v="40.31"/>
    <n v="5.84"/>
    <s v="No"/>
    <s v="No"/>
    <s v="No"/>
    <n v="0"/>
    <s v="No"/>
    <x v="0"/>
    <s v="Normal"/>
  </r>
  <r>
    <s v="Id940"/>
    <n v="29.48"/>
    <n v="4.91"/>
    <s v="No"/>
    <s v="No"/>
    <s v="No"/>
    <n v="0"/>
    <s v="No"/>
    <x v="1"/>
    <s v="No Result"/>
  </r>
  <r>
    <s v="Id939"/>
    <n v="33.155000000000001"/>
    <n v="5.07"/>
    <s v="No"/>
    <s v="No"/>
    <s v="No"/>
    <n v="0"/>
    <s v="No"/>
    <x v="0"/>
    <s v="No Result"/>
  </r>
  <r>
    <s v="Id938"/>
    <n v="42.85"/>
    <n v="5.81"/>
    <s v="yes"/>
    <s v="No"/>
    <s v="No"/>
    <n v="0"/>
    <s v="No"/>
    <x v="0"/>
    <s v="Normal"/>
  </r>
  <r>
    <s v="Id937"/>
    <n v="32.340000000000003"/>
    <n v="11.2"/>
    <s v="No"/>
    <s v="No"/>
    <s v="No"/>
    <n v="0"/>
    <s v="No"/>
    <x v="0"/>
    <s v="Normal"/>
  </r>
  <r>
    <s v="Id936"/>
    <n v="27.5"/>
    <n v="10.75"/>
    <s v="No"/>
    <s v="No"/>
    <s v="No"/>
    <n v="0"/>
    <s v="No"/>
    <x v="1"/>
    <s v="Normal"/>
  </r>
  <r>
    <s v="Id935"/>
    <n v="25.8"/>
    <n v="7.8"/>
    <s v="No"/>
    <s v="No"/>
    <s v="No"/>
    <n v="0"/>
    <s v="No"/>
    <x v="1"/>
    <s v="Normal"/>
  </r>
  <r>
    <s v="Id934"/>
    <n v="25"/>
    <n v="7.04"/>
    <s v="No"/>
    <s v="No"/>
    <s v="No"/>
    <n v="0"/>
    <s v="No"/>
    <x v="3"/>
    <s v="Normal"/>
  </r>
  <r>
    <s v="Id933"/>
    <n v="41.2"/>
    <n v="4.18"/>
    <s v="yes"/>
    <s v="No"/>
    <s v="No"/>
    <n v="0"/>
    <s v="No"/>
    <x v="0"/>
    <s v="No Result"/>
  </r>
  <r>
    <s v="Id932"/>
    <n v="17.78"/>
    <n v="8.19"/>
    <s v="No"/>
    <s v="No"/>
    <s v="No"/>
    <n v="0"/>
    <s v="No"/>
    <x v="4"/>
    <s v="Normal"/>
  </r>
  <r>
    <s v="Id931"/>
    <n v="40.119999999999997"/>
    <n v="6.22"/>
    <s v="yes"/>
    <s v="No"/>
    <s v="Yes"/>
    <n v="1"/>
    <s v="No"/>
    <x v="0"/>
    <s v="Normal"/>
  </r>
  <r>
    <s v="Id930"/>
    <n v="19.350000000000001"/>
    <n v="8.2200000000000006"/>
    <s v="yes"/>
    <s v="No"/>
    <s v="No"/>
    <n v="0"/>
    <s v="No"/>
    <x v="2"/>
    <s v="Normal"/>
  </r>
  <r>
    <s v="Id929"/>
    <n v="36.69"/>
    <n v="6.15"/>
    <s v="No"/>
    <s v="No"/>
    <s v="No"/>
    <n v="0"/>
    <s v="No"/>
    <x v="0"/>
    <s v="Normal"/>
  </r>
  <r>
    <s v="Id928"/>
    <n v="28.51"/>
    <n v="5.65"/>
    <s v="yes"/>
    <s v="No"/>
    <s v="No"/>
    <n v="1"/>
    <s v="No"/>
    <x v="1"/>
    <s v="No Result"/>
  </r>
  <r>
    <s v="Id927"/>
    <n v="30.21"/>
    <n v="5.5"/>
    <s v="No"/>
    <s v="No"/>
    <s v="No"/>
    <n v="1"/>
    <s v="No"/>
    <x v="0"/>
    <s v="No Result"/>
  </r>
  <r>
    <s v="Id926"/>
    <n v="24.33"/>
    <n v="8"/>
    <s v="No"/>
    <s v="No"/>
    <s v="No"/>
    <n v="0"/>
    <s v="No"/>
    <x v="2"/>
    <s v="Normal"/>
  </r>
  <r>
    <s v="Id925"/>
    <n v="19.855"/>
    <n v="5.71"/>
    <s v="yes"/>
    <s v="No"/>
    <s v="No"/>
    <n v="0"/>
    <s v="No"/>
    <x v="2"/>
    <s v="Normal"/>
  </r>
  <r>
    <s v="Id924"/>
    <n v="25.364999999999998"/>
    <n v="11.71"/>
    <s v="No"/>
    <s v="No"/>
    <s v="No"/>
    <n v="0"/>
    <s v="No"/>
    <x v="1"/>
    <s v="Normal"/>
  </r>
  <r>
    <s v="Id923"/>
    <n v="29.6"/>
    <n v="6.17"/>
    <s v="yes"/>
    <s v="No"/>
    <s v="Yes"/>
    <n v="1"/>
    <s v="No"/>
    <x v="1"/>
    <s v="Normal"/>
  </r>
  <r>
    <s v="Id922"/>
    <n v="39.43"/>
    <n v="6.1"/>
    <s v="yes"/>
    <s v="No"/>
    <s v="Yes"/>
    <n v="1"/>
    <s v="No"/>
    <x v="0"/>
    <s v="Normal"/>
  </r>
  <r>
    <s v="Id921"/>
    <n v="27.34"/>
    <n v="5.19"/>
    <s v="yes"/>
    <s v="No"/>
    <s v="No"/>
    <n v="1"/>
    <s v="No"/>
    <x v="1"/>
    <s v="No Result"/>
  </r>
  <r>
    <s v="Id920"/>
    <n v="39.01"/>
    <n v="5.37"/>
    <s v="yes"/>
    <s v="No"/>
    <s v="No"/>
    <n v="0"/>
    <s v="No"/>
    <x v="0"/>
    <s v="No Result"/>
  </r>
  <r>
    <s v="Id919"/>
    <n v="18.989999999999998"/>
    <n v="10.82"/>
    <s v="yes"/>
    <s v="No"/>
    <s v="No"/>
    <n v="0"/>
    <s v="No"/>
    <x v="2"/>
    <s v="Normal"/>
  </r>
  <r>
    <s v="Id918"/>
    <n v="42.3"/>
    <n v="6.06"/>
    <s v="yes"/>
    <s v="No"/>
    <s v="No"/>
    <n v="0"/>
    <s v="No"/>
    <x v="0"/>
    <s v="Normal"/>
  </r>
  <r>
    <s v="Id917"/>
    <n v="39.805"/>
    <n v="5.91"/>
    <s v="No"/>
    <s v="No"/>
    <s v="No"/>
    <n v="0"/>
    <s v="No"/>
    <x v="0"/>
    <s v="Normal"/>
  </r>
  <r>
    <s v="Id916"/>
    <n v="33.700000000000003"/>
    <n v="5.87"/>
    <s v="No"/>
    <s v="No"/>
    <s v="No"/>
    <n v="0"/>
    <s v="No"/>
    <x v="0"/>
    <s v="Normal"/>
  </r>
  <r>
    <s v="Id915"/>
    <n v="36.195"/>
    <n v="6.22"/>
    <s v="No"/>
    <s v="No"/>
    <s v="No"/>
    <n v="0"/>
    <s v="No"/>
    <x v="0"/>
    <s v="Normal"/>
  </r>
  <r>
    <s v="Id914"/>
    <n v="32.6"/>
    <n v="5.73"/>
    <s v="No"/>
    <s v="No"/>
    <s v="Yes"/>
    <n v="1"/>
    <s v="No"/>
    <x v="0"/>
    <s v="Normal"/>
  </r>
  <r>
    <s v="Id913"/>
    <n v="30.2"/>
    <n v="5.7"/>
    <s v="No"/>
    <s v="No"/>
    <s v="No"/>
    <n v="0"/>
    <s v="No"/>
    <x v="0"/>
    <s v="No Result"/>
  </r>
  <r>
    <s v="Id912"/>
    <n v="27.645"/>
    <n v="9.91"/>
    <s v="No"/>
    <s v="No"/>
    <s v="No"/>
    <n v="0"/>
    <s v="No"/>
    <x v="1"/>
    <s v="Normal"/>
  </r>
  <r>
    <s v="Id911"/>
    <n v="26.41"/>
    <n v="11.4"/>
    <s v="No"/>
    <s v="No"/>
    <s v="No"/>
    <n v="0"/>
    <s v="No"/>
    <x v="1"/>
    <s v="Normal"/>
  </r>
  <r>
    <s v="Id910"/>
    <n v="34.1"/>
    <n v="6.29"/>
    <s v="yes"/>
    <s v="No"/>
    <s v="Yes"/>
    <n v="1"/>
    <s v="No"/>
    <x v="0"/>
    <s v="Normal"/>
  </r>
  <r>
    <s v="Id909"/>
    <n v="17.3"/>
    <n v="9.2799999999999994"/>
    <s v="No"/>
    <s v="No"/>
    <s v="No"/>
    <n v="0"/>
    <s v="No"/>
    <x v="4"/>
    <s v="Normal"/>
  </r>
  <r>
    <s v="Id908"/>
    <n v="35.020000000000003"/>
    <n v="4.78"/>
    <s v="No"/>
    <s v="No"/>
    <s v="Yes"/>
    <n v="1"/>
    <s v="No"/>
    <x v="0"/>
    <s v="No Result"/>
  </r>
  <r>
    <s v="Id907"/>
    <n v="37.1"/>
    <n v="8.8699999999999992"/>
    <s v="yes"/>
    <s v="No"/>
    <s v="No"/>
    <n v="0"/>
    <s v="No"/>
    <x v="0"/>
    <s v="Normal"/>
  </r>
  <r>
    <s v="Id906"/>
    <n v="16.79"/>
    <n v="11.4"/>
    <s v="No"/>
    <s v="No"/>
    <s v="No"/>
    <n v="0"/>
    <s v="No"/>
    <x v="4"/>
    <s v="Normal"/>
  </r>
  <r>
    <s v="Id905"/>
    <n v="31.635000000000002"/>
    <n v="9.1300000000000008"/>
    <s v="yes"/>
    <s v="No"/>
    <s v="No"/>
    <n v="0"/>
    <s v="No"/>
    <x v="0"/>
    <s v="Normal"/>
  </r>
  <r>
    <s v="Id904"/>
    <n v="24.19"/>
    <n v="6.22"/>
    <s v="yes"/>
    <s v="No"/>
    <s v="Yes"/>
    <n v="1"/>
    <s v="No"/>
    <x v="2"/>
    <s v="Normal"/>
  </r>
  <r>
    <s v="Id903"/>
    <n v="35.29"/>
    <n v="5.9"/>
    <s v="No"/>
    <s v="No"/>
    <s v="Yes"/>
    <n v="1"/>
    <s v="No"/>
    <x v="0"/>
    <s v="Normal"/>
  </r>
  <r>
    <s v="Id902"/>
    <n v="35.299999999999997"/>
    <n v="4.45"/>
    <s v="No"/>
    <s v="No"/>
    <s v="No"/>
    <n v="0"/>
    <s v="No"/>
    <x v="0"/>
    <s v="No Result"/>
  </r>
  <r>
    <s v="Id901"/>
    <n v="35.64"/>
    <n v="6.17"/>
    <s v="No"/>
    <s v="No"/>
    <s v="Yes"/>
    <n v="1"/>
    <s v="No"/>
    <x v="0"/>
    <s v="Normal"/>
  </r>
  <r>
    <s v="Id900"/>
    <n v="33.1"/>
    <n v="4.93"/>
    <s v="No"/>
    <s v="No"/>
    <s v="No"/>
    <n v="0"/>
    <s v="No"/>
    <x v="0"/>
    <s v="No Result"/>
  </r>
  <r>
    <s v="Id899"/>
    <n v="26.41"/>
    <n v="7.32"/>
    <s v="yes"/>
    <s v="No"/>
    <s v="No"/>
    <n v="1"/>
    <s v="No"/>
    <x v="1"/>
    <s v="Normal"/>
  </r>
  <r>
    <s v="Id898"/>
    <n v="29.9"/>
    <n v="5.27"/>
    <s v="No"/>
    <s v="No"/>
    <s v="Yes"/>
    <n v="1"/>
    <s v="No"/>
    <x v="3"/>
    <s v="No Result"/>
  </r>
  <r>
    <s v="Id897"/>
    <n v="25.24"/>
    <n v="5.82"/>
    <s v="No"/>
    <s v="No"/>
    <s v="No"/>
    <n v="1"/>
    <s v="No"/>
    <x v="1"/>
    <s v="Normal"/>
  </r>
  <r>
    <s v="Id896"/>
    <n v="25.08"/>
    <n v="5.8"/>
    <s v="No"/>
    <s v="No"/>
    <s v="Yes"/>
    <n v="1"/>
    <s v="No"/>
    <x v="1"/>
    <s v="Normal"/>
  </r>
  <r>
    <s v="Id895"/>
    <n v="29.164999999999999"/>
    <n v="4.87"/>
    <s v="No"/>
    <s v="yes"/>
    <s v="No"/>
    <n v="1"/>
    <s v="No"/>
    <x v="1"/>
    <s v="No Result"/>
  </r>
  <r>
    <s v="Id894"/>
    <n v="15.05"/>
    <n v="8.1199999999999992"/>
    <s v="No"/>
    <s v="No"/>
    <s v="No"/>
    <n v="0"/>
    <s v="No"/>
    <x v="4"/>
    <s v="Normal"/>
  </r>
  <r>
    <s v="Id893"/>
    <n v="19.95"/>
    <n v="4.3600000000000003"/>
    <s v="No"/>
    <s v="No"/>
    <s v="No"/>
    <n v="2"/>
    <s v="No"/>
    <x v="2"/>
    <s v="No Result"/>
  </r>
  <r>
    <s v="Id892"/>
    <n v="16.66"/>
    <n v="9.16"/>
    <s v="No"/>
    <s v="No"/>
    <s v="No"/>
    <n v="0"/>
    <s v="No"/>
    <x v="4"/>
    <s v="Normal"/>
  </r>
  <r>
    <s v="Id891"/>
    <n v="16.62"/>
    <n v="9.14"/>
    <s v="No"/>
    <s v="No"/>
    <s v="No"/>
    <n v="0"/>
    <s v="No"/>
    <x v="4"/>
    <s v="Normal"/>
  </r>
  <r>
    <s v="Id890"/>
    <n v="15.36"/>
    <n v="5.49"/>
    <s v="yes"/>
    <s v="No"/>
    <s v="No"/>
    <n v="2"/>
    <s v="No"/>
    <x v="4"/>
    <s v="No Result"/>
  </r>
  <r>
    <s v="Id889"/>
    <n v="27.74"/>
    <n v="5.96"/>
    <s v="yes"/>
    <s v="No"/>
    <s v="No"/>
    <n v="0"/>
    <s v="No"/>
    <x v="1"/>
    <s v="Normal"/>
  </r>
  <r>
    <s v="Id888"/>
    <n v="22.44"/>
    <n v="4.62"/>
    <s v="yes"/>
    <s v="No"/>
    <s v="No"/>
    <n v="0"/>
    <s v="No"/>
    <x v="2"/>
    <s v="No Result"/>
  </r>
  <r>
    <s v="Id887"/>
    <n v="37.049999999999997"/>
    <n v="9.9600000000000009"/>
    <s v="yes"/>
    <s v="No"/>
    <s v="No"/>
    <n v="0"/>
    <s v="No"/>
    <x v="0"/>
    <s v="Normal"/>
  </r>
  <r>
    <s v="Id886"/>
    <n v="22.95"/>
    <n v="10.53"/>
    <s v="No"/>
    <s v="No"/>
    <s v="No"/>
    <n v="2"/>
    <s v="No"/>
    <x v="2"/>
    <s v="Normal"/>
  </r>
  <r>
    <s v="Id885"/>
    <n v="34.200000000000003"/>
    <n v="6.69"/>
    <s v="yes"/>
    <s v="No"/>
    <s v="No"/>
    <n v="0"/>
    <s v="No"/>
    <x v="0"/>
    <s v="Normal"/>
  </r>
  <r>
    <s v="Id884"/>
    <n v="30.59"/>
    <n v="9.5500000000000007"/>
    <s v="yes"/>
    <s v="No"/>
    <s v="No"/>
    <n v="0"/>
    <s v="No"/>
    <x v="0"/>
    <s v="Normal"/>
  </r>
  <r>
    <s v="Id883"/>
    <n v="25.51"/>
    <n v="6.05"/>
    <s v="No"/>
    <s v="No"/>
    <s v="No"/>
    <n v="0"/>
    <s v="No"/>
    <x v="1"/>
    <s v="Normal"/>
  </r>
  <r>
    <s v="Id882"/>
    <n v="29.04"/>
    <n v="10.56"/>
    <s v="yes"/>
    <s v="No"/>
    <s v="No"/>
    <n v="1"/>
    <s v="No"/>
    <x v="1"/>
    <s v="Normal"/>
  </r>
  <r>
    <s v="Id881"/>
    <n v="22.135000000000002"/>
    <n v="10.81"/>
    <s v="yes"/>
    <s v="No"/>
    <s v="No"/>
    <n v="1"/>
    <s v="No"/>
    <x v="2"/>
    <s v="Normal"/>
  </r>
  <r>
    <s v="Id880"/>
    <n v="21.375"/>
    <n v="4.32"/>
    <s v="No"/>
    <s v="No"/>
    <s v="No"/>
    <n v="0"/>
    <s v="No"/>
    <x v="2"/>
    <s v="No Result"/>
  </r>
  <r>
    <s v="Id879"/>
    <n v="29.19"/>
    <n v="4.37"/>
    <s v="No"/>
    <s v="No"/>
    <s v="No"/>
    <n v="0"/>
    <s v="No"/>
    <x v="1"/>
    <s v="No Result"/>
  </r>
  <r>
    <s v="Id878"/>
    <n v="31.92"/>
    <n v="4.8099999999999996"/>
    <s v="yes"/>
    <s v="No"/>
    <s v="Yes"/>
    <n v="1"/>
    <s v="No"/>
    <x v="0"/>
    <s v="No Result"/>
  </r>
  <r>
    <s v="Id877"/>
    <n v="26.315000000000001"/>
    <n v="4.5599999999999996"/>
    <s v="yes"/>
    <s v="No"/>
    <s v="Yes"/>
    <n v="1"/>
    <s v="No"/>
    <x v="1"/>
    <s v="No Result"/>
  </r>
  <r>
    <s v="Id876"/>
    <n v="35.299999999999997"/>
    <n v="4.3899999999999997"/>
    <s v="No"/>
    <s v="No"/>
    <s v="No"/>
    <n v="0"/>
    <s v="No"/>
    <x v="0"/>
    <s v="No Result"/>
  </r>
  <r>
    <s v="Id875"/>
    <n v="18.91"/>
    <n v="11.44"/>
    <s v="No"/>
    <s v="No"/>
    <s v="No"/>
    <n v="0"/>
    <s v="No"/>
    <x v="2"/>
    <s v="Normal"/>
  </r>
  <r>
    <s v="Id874"/>
    <n v="22.41"/>
    <n v="11.37"/>
    <s v="yes"/>
    <s v="No"/>
    <s v="No"/>
    <n v="1"/>
    <s v="No"/>
    <x v="2"/>
    <s v="Normal"/>
  </r>
  <r>
    <s v="Id873"/>
    <n v="22.704999999999998"/>
    <n v="6.14"/>
    <s v="No"/>
    <s v="No"/>
    <s v="No"/>
    <n v="0"/>
    <s v="No"/>
    <x v="2"/>
    <s v="Normal"/>
  </r>
  <r>
    <s v="Id872"/>
    <n v="37.18"/>
    <n v="4.8899999999999997"/>
    <s v="No"/>
    <s v="No"/>
    <s v="No"/>
    <n v="0"/>
    <s v="No"/>
    <x v="0"/>
    <s v="No Result"/>
  </r>
  <r>
    <s v="Id871"/>
    <n v="35.97"/>
    <n v="4.5999999999999996"/>
    <s v="No"/>
    <s v="No"/>
    <s v="No"/>
    <n v="0"/>
    <s v="No"/>
    <x v="0"/>
    <s v="No Result"/>
  </r>
  <r>
    <s v="Id870"/>
    <n v="35.799999999999997"/>
    <n v="4.42"/>
    <s v="No"/>
    <s v="No"/>
    <s v="No"/>
    <n v="0"/>
    <s v="No"/>
    <x v="0"/>
    <s v="No Result"/>
  </r>
  <r>
    <s v="Id869"/>
    <n v="28.31"/>
    <n v="7.48"/>
    <s v="yes"/>
    <s v="No"/>
    <s v="No"/>
    <n v="0"/>
    <s v="No"/>
    <x v="1"/>
    <s v="Normal"/>
  </r>
  <r>
    <s v="Id868"/>
    <n v="38.06"/>
    <n v="10.74"/>
    <s v="No"/>
    <s v="No"/>
    <s v="No"/>
    <n v="0"/>
    <s v="No"/>
    <x v="0"/>
    <s v="Normal"/>
  </r>
  <r>
    <s v="Id867"/>
    <n v="28"/>
    <n v="5.19"/>
    <s v="No"/>
    <s v="No"/>
    <s v="No"/>
    <n v="1"/>
    <s v="No"/>
    <x v="1"/>
    <s v="No Result"/>
  </r>
  <r>
    <s v="Id866"/>
    <n v="34.32"/>
    <n v="9.17"/>
    <s v="No"/>
    <s v="No"/>
    <s v="No"/>
    <n v="0"/>
    <s v="No"/>
    <x v="0"/>
    <s v="Normal"/>
  </r>
  <r>
    <s v="Id865"/>
    <n v="22.3"/>
    <n v="4.95"/>
    <s v="yes"/>
    <s v="No"/>
    <s v="No"/>
    <n v="0"/>
    <s v="No"/>
    <x v="2"/>
    <s v="No Result"/>
  </r>
  <r>
    <s v="Id864"/>
    <n v="27.835000000000001"/>
    <n v="6.03"/>
    <s v="No"/>
    <s v="No"/>
    <s v="No"/>
    <n v="1"/>
    <s v="No"/>
    <x v="1"/>
    <s v="Normal"/>
  </r>
  <r>
    <s v="Id863"/>
    <n v="39.229999999999997"/>
    <n v="5.36"/>
    <s v="No"/>
    <s v="No"/>
    <s v="No"/>
    <n v="0"/>
    <s v="No"/>
    <x v="0"/>
    <s v="No Result"/>
  </r>
  <r>
    <s v="Id862"/>
    <n v="19.95"/>
    <n v="6.11"/>
    <s v="No"/>
    <s v="No"/>
    <s v="No"/>
    <n v="1"/>
    <s v="No"/>
    <x v="2"/>
    <s v="Normal"/>
  </r>
  <r>
    <s v="Id861"/>
    <n v="34.64"/>
    <n v="4.88"/>
    <s v="No"/>
    <s v="No"/>
    <s v="Yes"/>
    <n v="1"/>
    <s v="No"/>
    <x v="0"/>
    <s v="No Result"/>
  </r>
  <r>
    <s v="Id860"/>
    <n v="18.75"/>
    <n v="6.72"/>
    <s v="No"/>
    <s v="No"/>
    <s v="No"/>
    <n v="0"/>
    <s v="No"/>
    <x v="2"/>
    <s v="Normal"/>
  </r>
  <r>
    <s v="Id859"/>
    <n v="26.48"/>
    <n v="4.2"/>
    <s v="No"/>
    <s v="No"/>
    <s v="No"/>
    <n v="1"/>
    <s v="No"/>
    <x v="1"/>
    <s v="No Result"/>
  </r>
  <r>
    <s v="Id858"/>
    <n v="34.83"/>
    <n v="5.79"/>
    <s v="No"/>
    <s v="No"/>
    <s v="No"/>
    <n v="1"/>
    <s v="No"/>
    <x v="0"/>
    <s v="Normal"/>
  </r>
  <r>
    <s v="Id857"/>
    <n v="25.46"/>
    <n v="4.29"/>
    <s v="No"/>
    <s v="No"/>
    <s v="No"/>
    <n v="0"/>
    <s v="No"/>
    <x v="1"/>
    <s v="No Result"/>
  </r>
  <r>
    <s v="Id856"/>
    <n v="23.31"/>
    <n v="8.27"/>
    <s v="No"/>
    <s v="No"/>
    <s v="No"/>
    <n v="0"/>
    <s v="No"/>
    <x v="2"/>
    <s v="Normal"/>
  </r>
  <r>
    <s v="Id855"/>
    <n v="29"/>
    <n v="4.5599999999999996"/>
    <s v="No"/>
    <s v="No"/>
    <s v="No"/>
    <n v="0"/>
    <s v="No"/>
    <x v="1"/>
    <s v="No Result"/>
  </r>
  <r>
    <s v="Id854"/>
    <n v="32.869999999999997"/>
    <n v="5.33"/>
    <s v="No"/>
    <s v="No"/>
    <s v="No"/>
    <n v="0"/>
    <s v="No"/>
    <x v="0"/>
    <s v="No Result"/>
  </r>
  <r>
    <s v="Id853"/>
    <n v="26.18"/>
    <n v="5.63"/>
    <s v="No"/>
    <s v="No"/>
    <s v="No"/>
    <n v="0"/>
    <s v="No"/>
    <x v="1"/>
    <s v="No Result"/>
  </r>
  <r>
    <s v="Id852"/>
    <n v="25.3"/>
    <n v="5.12"/>
    <s v="No"/>
    <s v="No"/>
    <s v="No"/>
    <n v="0"/>
    <s v="No"/>
    <x v="1"/>
    <s v="No Result"/>
  </r>
  <r>
    <s v="Id851"/>
    <n v="36.94"/>
    <n v="5.15"/>
    <s v="yes"/>
    <s v="No"/>
    <s v="No"/>
    <n v="1"/>
    <s v="No"/>
    <x v="0"/>
    <s v="No Result"/>
  </r>
  <r>
    <s v="Id850"/>
    <n v="22.86"/>
    <n v="7.5"/>
    <s v="No"/>
    <s v="No"/>
    <s v="No"/>
    <n v="0"/>
    <s v="No"/>
    <x v="2"/>
    <s v="Normal"/>
  </r>
  <r>
    <s v="Id849"/>
    <n v="18.760000000000002"/>
    <n v="4.88"/>
    <s v="yes"/>
    <s v="No"/>
    <s v="Yes"/>
    <n v="1"/>
    <s v="No"/>
    <x v="2"/>
    <s v="No Result"/>
  </r>
  <r>
    <s v="Id848"/>
    <n v="24.36"/>
    <n v="5.57"/>
    <s v="No"/>
    <s v="No"/>
    <s v="No"/>
    <n v="0"/>
    <s v="No"/>
    <x v="2"/>
    <s v="No Result"/>
  </r>
  <r>
    <s v="Id847"/>
    <n v="32.299999999999997"/>
    <n v="5.31"/>
    <s v="No"/>
    <s v="No"/>
    <s v="No"/>
    <n v="0"/>
    <s v="No"/>
    <x v="0"/>
    <s v="No Result"/>
  </r>
  <r>
    <s v="Id846"/>
    <n v="22.704999999999998"/>
    <n v="4.57"/>
    <s v="yes"/>
    <s v="No"/>
    <s v="No"/>
    <n v="0"/>
    <s v="No"/>
    <x v="2"/>
    <s v="No Result"/>
  </r>
  <r>
    <s v="Id845"/>
    <n v="21.79"/>
    <n v="8.6999999999999993"/>
    <s v="yes"/>
    <s v="No"/>
    <s v="No"/>
    <n v="1"/>
    <s v="No"/>
    <x v="2"/>
    <s v="Normal"/>
  </r>
  <r>
    <s v="Id844"/>
    <n v="24.52"/>
    <n v="4.76"/>
    <s v="No"/>
    <s v="No"/>
    <s v="No"/>
    <n v="0"/>
    <s v="No"/>
    <x v="2"/>
    <s v="No Result"/>
  </r>
  <r>
    <s v="Id843"/>
    <n v="39.520000000000003"/>
    <n v="11.81"/>
    <s v="No"/>
    <s v="No"/>
    <s v="No"/>
    <n v="0"/>
    <s v="No"/>
    <x v="0"/>
    <s v="Normal"/>
  </r>
  <r>
    <s v="Id842"/>
    <n v="24.49"/>
    <n v="4.67"/>
    <s v="No"/>
    <s v="No"/>
    <s v="No"/>
    <n v="0"/>
    <s v="No"/>
    <x v="2"/>
    <s v="No Result"/>
  </r>
  <r>
    <s v="Id841"/>
    <n v="26.315000000000001"/>
    <n v="6.02"/>
    <s v="No"/>
    <s v="No"/>
    <s v="No"/>
    <n v="0"/>
    <s v="No"/>
    <x v="1"/>
    <s v="Normal"/>
  </r>
  <r>
    <s v="Id840"/>
    <n v="22.58"/>
    <n v="7.46"/>
    <s v="No"/>
    <s v="No"/>
    <s v="No"/>
    <n v="0"/>
    <s v="No"/>
    <x v="2"/>
    <s v="Normal"/>
  </r>
  <r>
    <s v="Id839"/>
    <n v="19.475000000000001"/>
    <n v="4.74"/>
    <s v="No"/>
    <s v="No"/>
    <s v="No"/>
    <n v="1"/>
    <s v="No"/>
    <x v="2"/>
    <s v="No Result"/>
  </r>
  <r>
    <s v="Id838"/>
    <n v="26.33"/>
    <n v="4.79"/>
    <s v="No"/>
    <s v="No"/>
    <s v="No"/>
    <n v="0"/>
    <s v="No"/>
    <x v="1"/>
    <s v="No Result"/>
  </r>
  <r>
    <s v="Id837"/>
    <n v="17.29"/>
    <n v="5.35"/>
    <s v="yes"/>
    <s v="No"/>
    <s v="No"/>
    <n v="0"/>
    <s v="No"/>
    <x v="4"/>
    <s v="No Result"/>
  </r>
  <r>
    <s v="Id836"/>
    <n v="42.88"/>
    <n v="4.87"/>
    <s v="No"/>
    <s v="yes"/>
    <s v="No"/>
    <n v="1"/>
    <s v="No"/>
    <x v="0"/>
    <s v="No Result"/>
  </r>
  <r>
    <s v="Id835"/>
    <n v="32.200000000000003"/>
    <n v="10.09"/>
    <s v="yes"/>
    <s v="No"/>
    <s v="No"/>
    <n v="0"/>
    <s v="No"/>
    <x v="0"/>
    <s v="Normal"/>
  </r>
  <r>
    <s v="Id834"/>
    <n v="18.75"/>
    <n v="5.47"/>
    <s v="yes"/>
    <s v="No"/>
    <s v="Yes"/>
    <n v="1"/>
    <s v="No"/>
    <x v="2"/>
    <s v="No Result"/>
  </r>
  <r>
    <s v="Id833"/>
    <n v="22.36"/>
    <n v="8.6"/>
    <s v="No"/>
    <s v="No"/>
    <s v="No"/>
    <n v="0"/>
    <s v="No"/>
    <x v="2"/>
    <s v="Normal"/>
  </r>
  <r>
    <s v="Id832"/>
    <n v="23.94"/>
    <n v="10.74"/>
    <s v="yes"/>
    <s v="No"/>
    <s v="No"/>
    <n v="0"/>
    <s v="No"/>
    <x v="2"/>
    <s v="Normal"/>
  </r>
  <r>
    <s v="Id831"/>
    <n v="30.1"/>
    <n v="4.3899999999999997"/>
    <s v="No"/>
    <s v="No"/>
    <s v="Yes"/>
    <n v="1"/>
    <s v="No"/>
    <x v="0"/>
    <s v="No Result"/>
  </r>
  <r>
    <s v="Id830"/>
    <n v="21.93"/>
    <n v="6.3"/>
    <s v="No"/>
    <s v="No"/>
    <s v="No"/>
    <n v="0"/>
    <s v="No"/>
    <x v="2"/>
    <s v="Normal"/>
  </r>
  <r>
    <s v="Id829"/>
    <n v="39.75"/>
    <n v="5.41"/>
    <s v="No"/>
    <s v="yes"/>
    <s v="No"/>
    <n v="1"/>
    <s v="No"/>
    <x v="0"/>
    <s v="No Result"/>
  </r>
  <r>
    <s v="Id828"/>
    <n v="26.03"/>
    <n v="4.47"/>
    <s v="No"/>
    <s v="No"/>
    <s v="Yes"/>
    <n v="1"/>
    <s v="No"/>
    <x v="1"/>
    <s v="No Result"/>
  </r>
  <r>
    <s v="Id827"/>
    <n v="34.51"/>
    <n v="6.26"/>
    <s v="No"/>
    <s v="No"/>
    <s v="No"/>
    <n v="0"/>
    <s v="No"/>
    <x v="0"/>
    <s v="Normal"/>
  </r>
  <r>
    <s v="Id826"/>
    <n v="19.32"/>
    <n v="11.58"/>
    <s v="yes"/>
    <s v="No"/>
    <s v="No"/>
    <n v="1"/>
    <s v="No"/>
    <x v="2"/>
    <s v="Normal"/>
  </r>
  <r>
    <s v="Id825"/>
    <n v="28.5"/>
    <n v="4.3600000000000003"/>
    <s v="No"/>
    <s v="No"/>
    <s v="No"/>
    <n v="0"/>
    <s v="No"/>
    <x v="1"/>
    <s v="No Result"/>
  </r>
  <r>
    <s v="Id824"/>
    <n v="30.875"/>
    <n v="4.1399999999999997"/>
    <s v="yes"/>
    <s v="No"/>
    <s v="No"/>
    <n v="0"/>
    <s v="No"/>
    <x v="0"/>
    <s v="No Result"/>
  </r>
  <r>
    <s v="Id823"/>
    <n v="24.02"/>
    <n v="4.38"/>
    <s v="No"/>
    <s v="No"/>
    <s v="No"/>
    <n v="0"/>
    <s v="No"/>
    <x v="2"/>
    <s v="No Result"/>
  </r>
  <r>
    <s v="Id822"/>
    <n v="36.08"/>
    <n v="11.61"/>
    <s v="yes"/>
    <s v="No"/>
    <s v="No"/>
    <n v="0"/>
    <s v="No"/>
    <x v="0"/>
    <s v="Normal"/>
  </r>
  <r>
    <s v="Id821"/>
    <n v="32.200000000000003"/>
    <n v="10.59"/>
    <s v="yes"/>
    <s v="No"/>
    <s v="No"/>
    <n v="0"/>
    <s v="No"/>
    <x v="0"/>
    <s v="Normal"/>
  </r>
  <r>
    <s v="Id820"/>
    <n v="28.05"/>
    <n v="11.85"/>
    <s v="yes"/>
    <s v="No"/>
    <s v="No"/>
    <n v="0"/>
    <s v="No"/>
    <x v="1"/>
    <s v="Normal"/>
  </r>
  <r>
    <s v="Id819"/>
    <n v="19"/>
    <n v="5.46"/>
    <s v="yes"/>
    <s v="No"/>
    <s v="No"/>
    <n v="1"/>
    <s v="No"/>
    <x v="2"/>
    <s v="No Result"/>
  </r>
  <r>
    <s v="Id818"/>
    <n v="16.13"/>
    <n v="4.54"/>
    <s v="yes"/>
    <s v="No"/>
    <s v="No"/>
    <n v="2"/>
    <s v="No"/>
    <x v="4"/>
    <s v="No Result"/>
  </r>
  <r>
    <s v="Id817"/>
    <n v="18.77"/>
    <n v="11.98"/>
    <s v="yes"/>
    <s v="No"/>
    <s v="No"/>
    <n v="2"/>
    <s v="No"/>
    <x v="2"/>
    <s v="Normal"/>
  </r>
  <r>
    <s v="Id816"/>
    <n v="28.88"/>
    <n v="6.59"/>
    <s v="yes"/>
    <s v="No"/>
    <s v="No"/>
    <n v="1"/>
    <s v="No"/>
    <x v="1"/>
    <s v="Normal"/>
  </r>
  <r>
    <s v="Id815"/>
    <n v="27.55"/>
    <n v="10.83"/>
    <s v="yes"/>
    <s v="No"/>
    <s v="No"/>
    <n v="1"/>
    <s v="No"/>
    <x v="1"/>
    <s v="Normal"/>
  </r>
  <r>
    <s v="Id814"/>
    <n v="15.6"/>
    <n v="8.6"/>
    <s v="No"/>
    <s v="No"/>
    <s v="No"/>
    <n v="0"/>
    <s v="No"/>
    <x v="4"/>
    <s v="Normal"/>
  </r>
  <r>
    <s v="Id813"/>
    <n v="21.99"/>
    <n v="11.17"/>
    <s v="No"/>
    <s v="No"/>
    <s v="No"/>
    <n v="0"/>
    <s v="No"/>
    <x v="2"/>
    <s v="Normal"/>
  </r>
  <r>
    <s v="Id812"/>
    <n v="34.85"/>
    <n v="5.75"/>
    <s v="No"/>
    <s v="No"/>
    <s v="No"/>
    <n v="0"/>
    <s v="No"/>
    <x v="0"/>
    <s v="Normal"/>
  </r>
  <r>
    <s v="Id811"/>
    <n v="24.51"/>
    <n v="4.83"/>
    <s v="yes"/>
    <s v="No"/>
    <s v="Yes"/>
    <n v="1"/>
    <s v="No"/>
    <x v="2"/>
    <s v="No Result"/>
  </r>
  <r>
    <s v="Id810"/>
    <n v="19.399999999999999"/>
    <n v="11.93"/>
    <s v="No"/>
    <s v="No"/>
    <s v="No"/>
    <n v="0"/>
    <s v="No"/>
    <x v="2"/>
    <s v="Normal"/>
  </r>
  <r>
    <s v="Id809"/>
    <n v="15.1"/>
    <n v="8.41"/>
    <s v="No"/>
    <s v="No"/>
    <s v="No"/>
    <n v="0"/>
    <s v="No"/>
    <x v="4"/>
    <s v="Normal"/>
  </r>
  <r>
    <s v="Id808"/>
    <n v="23.37"/>
    <n v="5.59"/>
    <s v="yes"/>
    <s v="No"/>
    <s v="No"/>
    <n v="0"/>
    <s v="No"/>
    <x v="2"/>
    <s v="No Result"/>
  </r>
  <r>
    <s v="Id807"/>
    <n v="42.4"/>
    <n v="4.0599999999999996"/>
    <s v="No"/>
    <s v="No"/>
    <s v="No"/>
    <n v="0"/>
    <s v="No"/>
    <x v="0"/>
    <s v="No Result"/>
  </r>
  <r>
    <s v="Id806"/>
    <n v="28.405000000000001"/>
    <n v="7.02"/>
    <s v="yes"/>
    <s v="No"/>
    <s v="No"/>
    <n v="0"/>
    <s v="No"/>
    <x v="1"/>
    <s v="Normal"/>
  </r>
  <r>
    <s v="Id805"/>
    <n v="23.4"/>
    <n v="4.47"/>
    <s v="No"/>
    <s v="No"/>
    <s v="No"/>
    <n v="0"/>
    <s v="No"/>
    <x v="2"/>
    <s v="No Result"/>
  </r>
  <r>
    <s v="Id804"/>
    <n v="33.44"/>
    <n v="4.54"/>
    <s v="No"/>
    <s v="No"/>
    <s v="No"/>
    <n v="0"/>
    <s v="No"/>
    <x v="0"/>
    <s v="No Result"/>
  </r>
  <r>
    <s v="Id803"/>
    <n v="21.12"/>
    <n v="4.99"/>
    <s v="No"/>
    <s v="No"/>
    <s v="No"/>
    <n v="1"/>
    <s v="No"/>
    <x v="2"/>
    <s v="No Result"/>
  </r>
  <r>
    <s v="Id802"/>
    <n v="18.48"/>
    <n v="10.84"/>
    <s v="yes"/>
    <s v="No"/>
    <s v="No"/>
    <n v="2"/>
    <s v="No"/>
    <x v="4"/>
    <s v="Normal"/>
  </r>
  <r>
    <s v="Id801"/>
    <n v="16.815000000000001"/>
    <n v="5.63"/>
    <s v="No"/>
    <s v="No"/>
    <s v="No"/>
    <n v="1"/>
    <s v="No"/>
    <x v="4"/>
    <s v="No Result"/>
  </r>
  <r>
    <s v="Id800"/>
    <n v="26.72"/>
    <n v="4.1399999999999997"/>
    <s v="No"/>
    <s v="No"/>
    <s v="No"/>
    <n v="0"/>
    <s v="No"/>
    <x v="1"/>
    <s v="No Result"/>
  </r>
  <r>
    <s v="Id799"/>
    <n v="41.42"/>
    <n v="5.17"/>
    <s v="No"/>
    <s v="No"/>
    <s v="Yes"/>
    <n v="1"/>
    <s v="No"/>
    <x v="0"/>
    <s v="No Result"/>
  </r>
  <r>
    <s v="Id798"/>
    <n v="20.69"/>
    <n v="6.93"/>
    <s v="No"/>
    <s v="No"/>
    <s v="No"/>
    <n v="2"/>
    <s v="No"/>
    <x v="2"/>
    <s v="Normal"/>
  </r>
  <r>
    <s v="Id797"/>
    <n v="41.23"/>
    <n v="4.24"/>
    <s v="No"/>
    <s v="No"/>
    <s v="No"/>
    <n v="0"/>
    <s v="No"/>
    <x v="0"/>
    <s v="No Result"/>
  </r>
  <r>
    <s v="Id796"/>
    <n v="29.9"/>
    <n v="5.91"/>
    <s v="No"/>
    <s v="No"/>
    <s v="No"/>
    <n v="0"/>
    <s v="No"/>
    <x v="3"/>
    <s v="Normal"/>
  </r>
  <r>
    <s v="Id795"/>
    <n v="34.104999999999997"/>
    <n v="5.93"/>
    <s v="No"/>
    <s v="No"/>
    <s v="No"/>
    <n v="0"/>
    <s v="No"/>
    <x v="0"/>
    <s v="Normal"/>
  </r>
  <r>
    <s v="Id794"/>
    <n v="24.97"/>
    <n v="5.66"/>
    <s v="No"/>
    <s v="No"/>
    <s v="No"/>
    <n v="0"/>
    <s v="No"/>
    <x v="3"/>
    <s v="No Result"/>
  </r>
  <r>
    <s v="Id793"/>
    <n v="34.799999999999997"/>
    <n v="4.1900000000000004"/>
    <s v="No"/>
    <s v="No"/>
    <s v="No"/>
    <n v="1"/>
    <s v="No"/>
    <x v="0"/>
    <s v="No Result"/>
  </r>
  <r>
    <s v="Id792"/>
    <n v="32.965000000000003"/>
    <n v="9.2100000000000009"/>
    <s v="yes"/>
    <s v="No"/>
    <s v="No"/>
    <n v="0"/>
    <s v="No"/>
    <x v="0"/>
    <s v="Normal"/>
  </r>
  <r>
    <s v="Id791"/>
    <n v="27.265000000000001"/>
    <n v="5.51"/>
    <s v="No"/>
    <s v="No"/>
    <s v="No"/>
    <n v="1"/>
    <s v="No"/>
    <x v="1"/>
    <s v="No Result"/>
  </r>
  <r>
    <s v="Id790"/>
    <n v="17.059999999999999"/>
    <n v="8.5"/>
    <s v="No"/>
    <s v="No"/>
    <s v="No"/>
    <n v="0"/>
    <s v="No"/>
    <x v="4"/>
    <s v="Normal"/>
  </r>
  <r>
    <s v="Id789"/>
    <n v="36.29"/>
    <n v="6.23"/>
    <s v="No"/>
    <s v="No"/>
    <s v="No"/>
    <n v="0"/>
    <s v="No"/>
    <x v="0"/>
    <s v="Normal"/>
  </r>
  <r>
    <s v="Id788"/>
    <n v="28.594999999999999"/>
    <n v="8.5299999999999994"/>
    <s v="yes"/>
    <s v="No"/>
    <s v="No"/>
    <n v="1"/>
    <s v="No"/>
    <x v="1"/>
    <s v="Normal"/>
  </r>
  <r>
    <s v="Id787"/>
    <n v="17.8"/>
    <n v="5.75"/>
    <s v="yes"/>
    <s v="No"/>
    <s v="Yes"/>
    <n v="1"/>
    <s v="No"/>
    <x v="4"/>
    <s v="Normal"/>
  </r>
  <r>
    <s v="Id786"/>
    <n v="21.4"/>
    <n v="5.6"/>
    <s v="No"/>
    <s v="No"/>
    <s v="No"/>
    <n v="0"/>
    <s v="No"/>
    <x v="2"/>
    <s v="No Result"/>
  </r>
  <r>
    <s v="Id785"/>
    <n v="23.01"/>
    <n v="4.68"/>
    <s v="No"/>
    <s v="No"/>
    <s v="No"/>
    <n v="0"/>
    <s v="No"/>
    <x v="2"/>
    <s v="No Result"/>
  </r>
  <r>
    <s v="Id784"/>
    <n v="19.86"/>
    <n v="5.62"/>
    <s v="yes"/>
    <s v="No"/>
    <s v="No"/>
    <n v="0"/>
    <s v="No"/>
    <x v="2"/>
    <s v="No Result"/>
  </r>
  <r>
    <s v="Id783"/>
    <n v="33.58"/>
    <n v="5.08"/>
    <s v="No"/>
    <s v="No"/>
    <s v="No"/>
    <n v="0"/>
    <s v="No"/>
    <x v="0"/>
    <s v="No Result"/>
  </r>
  <r>
    <s v="Id782"/>
    <n v="29.81"/>
    <n v="5.28"/>
    <s v="No"/>
    <s v="No"/>
    <s v="No"/>
    <n v="0"/>
    <s v="No"/>
    <x v="1"/>
    <s v="No Result"/>
  </r>
  <r>
    <s v="Id781"/>
    <n v="27.4"/>
    <n v="4.6100000000000003"/>
    <s v="No"/>
    <s v="No"/>
    <s v="No"/>
    <n v="0"/>
    <s v="No"/>
    <x v="1"/>
    <s v="No Result"/>
  </r>
  <r>
    <s v="Id780"/>
    <n v="17.98"/>
    <n v="6.57"/>
    <s v="yes"/>
    <s v="No"/>
    <s v="No"/>
    <n v="2"/>
    <s v="No"/>
    <x v="4"/>
    <s v="Normal"/>
  </r>
  <r>
    <s v="Id779"/>
    <n v="37.9"/>
    <n v="5.83"/>
    <s v="No"/>
    <s v="No"/>
    <s v="No"/>
    <n v="0"/>
    <s v="No"/>
    <x v="0"/>
    <s v="Normal"/>
  </r>
  <r>
    <s v="Id778"/>
    <n v="25.27"/>
    <n v="6.98"/>
    <s v="yes"/>
    <s v="No"/>
    <s v="No"/>
    <n v="0"/>
    <s v="No"/>
    <x v="1"/>
    <s v="Normal"/>
  </r>
  <r>
    <s v="Id777"/>
    <n v="29.26"/>
    <n v="4.03"/>
    <s v="No"/>
    <s v="No"/>
    <s v="No"/>
    <n v="1"/>
    <s v="No"/>
    <x v="1"/>
    <s v="No Result"/>
  </r>
  <r>
    <s v="Id776"/>
    <n v="27.835000000000001"/>
    <n v="4.5599999999999996"/>
    <s v="No"/>
    <s v="No"/>
    <s v="No"/>
    <n v="1"/>
    <s v="No"/>
    <x v="1"/>
    <s v="No Result"/>
  </r>
  <r>
    <s v="Id775"/>
    <n v="46.53"/>
    <n v="5.38"/>
    <s v="yes"/>
    <s v="No"/>
    <s v="No"/>
    <n v="0"/>
    <s v="No"/>
    <x v="0"/>
    <s v="No Result"/>
  </r>
  <r>
    <s v="Id774"/>
    <n v="20.58"/>
    <n v="11.04"/>
    <s v="yes"/>
    <s v="No"/>
    <s v="No"/>
    <n v="1"/>
    <s v="No"/>
    <x v="2"/>
    <s v="Normal"/>
  </r>
  <r>
    <s v="Id773"/>
    <n v="19.53"/>
    <n v="6.09"/>
    <s v="yes"/>
    <s v="No"/>
    <s v="No"/>
    <n v="0"/>
    <s v="No"/>
    <x v="2"/>
    <s v="Normal"/>
  </r>
  <r>
    <s v="Id772"/>
    <n v="27.7"/>
    <n v="4.71"/>
    <s v="No"/>
    <s v="No"/>
    <s v="No"/>
    <n v="1"/>
    <s v="No"/>
    <x v="1"/>
    <s v="No Result"/>
  </r>
  <r>
    <s v="Id771"/>
    <n v="18.920000000000002"/>
    <n v="8.18"/>
    <s v="No"/>
    <s v="No"/>
    <s v="No"/>
    <n v="0"/>
    <s v="No"/>
    <x v="2"/>
    <s v="Normal"/>
  </r>
  <r>
    <s v="Id770"/>
    <n v="17.760000000000002"/>
    <n v="11.18"/>
    <s v="yes"/>
    <s v="No"/>
    <s v="No"/>
    <n v="2"/>
    <s v="No"/>
    <x v="4"/>
    <s v="Normal"/>
  </r>
  <r>
    <s v="Id769"/>
    <n v="29.83"/>
    <n v="5.03"/>
    <s v="yes"/>
    <s v="No"/>
    <s v="No"/>
    <n v="0"/>
    <s v="No"/>
    <x v="1"/>
    <s v="No Result"/>
  </r>
  <r>
    <s v="Id768"/>
    <n v="23.465"/>
    <n v="5.56"/>
    <s v="No"/>
    <s v="No"/>
    <s v="No"/>
    <n v="1"/>
    <s v="No"/>
    <x v="2"/>
    <s v="No Result"/>
  </r>
  <r>
    <s v="Id767"/>
    <n v="29.355"/>
    <n v="4.33"/>
    <s v="No"/>
    <s v="No"/>
    <s v="No"/>
    <n v="0"/>
    <s v="No"/>
    <x v="1"/>
    <s v="No Result"/>
  </r>
  <r>
    <s v="Id766"/>
    <n v="35.49"/>
    <n v="5.21"/>
    <s v="yes"/>
    <s v="No"/>
    <s v="Yes"/>
    <n v="1"/>
    <s v="No"/>
    <x v="0"/>
    <s v="No Result"/>
  </r>
  <r>
    <s v="Id765"/>
    <n v="26.315000000000001"/>
    <n v="5.89"/>
    <s v="No"/>
    <s v="No"/>
    <s v="No"/>
    <n v="0"/>
    <s v="No"/>
    <x v="1"/>
    <s v="Normal"/>
  </r>
  <r>
    <s v="Id764"/>
    <n v="19.79"/>
    <n v="4.8099999999999996"/>
    <s v="yes"/>
    <s v="No"/>
    <s v="No"/>
    <n v="0"/>
    <s v="No"/>
    <x v="2"/>
    <s v="No Result"/>
  </r>
  <r>
    <s v="Id763"/>
    <n v="40.564999999999998"/>
    <n v="5.66"/>
    <s v="No"/>
    <s v="No"/>
    <s v="No"/>
    <n v="1"/>
    <s v="No"/>
    <x v="0"/>
    <s v="No Result"/>
  </r>
  <r>
    <s v="Id762"/>
    <n v="18.03"/>
    <n v="10.66"/>
    <s v="yes"/>
    <s v="No"/>
    <s v="No"/>
    <n v="2"/>
    <s v="No"/>
    <x v="4"/>
    <s v="Normal"/>
  </r>
  <r>
    <s v="Id761"/>
    <n v="34.65"/>
    <n v="5.98"/>
    <s v="yes"/>
    <s v="No"/>
    <s v="No"/>
    <n v="0"/>
    <s v="No"/>
    <x v="0"/>
    <s v="Normal"/>
  </r>
  <r>
    <s v="Id760"/>
    <n v="42.94"/>
    <n v="4.34"/>
    <s v="No"/>
    <s v="No"/>
    <s v="No"/>
    <n v="0"/>
    <s v="No"/>
    <x v="0"/>
    <s v="No Result"/>
  </r>
  <r>
    <s v="Id759"/>
    <n v="31.254999999999999"/>
    <n v="5.17"/>
    <s v="No"/>
    <s v="No"/>
    <s v="No"/>
    <n v="0"/>
    <s v="No"/>
    <x v="0"/>
    <s v="No Result"/>
  </r>
  <r>
    <s v="Id758"/>
    <n v="45.43"/>
    <n v="4.2300000000000004"/>
    <s v="yes"/>
    <s v="No"/>
    <s v="Yes"/>
    <n v="1"/>
    <s v="No"/>
    <x v="0"/>
    <s v="No Result"/>
  </r>
  <r>
    <s v="Id757"/>
    <n v="32.340000000000003"/>
    <n v="4.88"/>
    <s v="yes"/>
    <s v="No"/>
    <s v="Yes"/>
    <n v="1"/>
    <s v="No"/>
    <x v="0"/>
    <s v="No Result"/>
  </r>
  <r>
    <s v="Id756"/>
    <n v="25.46"/>
    <n v="9.7100000000000009"/>
    <s v="yes"/>
    <s v="No"/>
    <s v="No"/>
    <n v="1"/>
    <s v="No"/>
    <x v="1"/>
    <s v="Normal"/>
  </r>
  <r>
    <s v="Id755"/>
    <n v="37.145000000000003"/>
    <n v="5.32"/>
    <s v="No"/>
    <s v="No"/>
    <s v="No"/>
    <n v="0"/>
    <s v="No"/>
    <x v="0"/>
    <s v="No Result"/>
  </r>
  <r>
    <s v="Id754"/>
    <n v="30.8"/>
    <n v="5.83"/>
    <s v="yes"/>
    <s v="No"/>
    <s v="No"/>
    <n v="0"/>
    <s v="No"/>
    <x v="0"/>
    <s v="Normal"/>
  </r>
  <r>
    <s v="Id753"/>
    <n v="29.5"/>
    <n v="5.54"/>
    <s v="yes"/>
    <s v="No"/>
    <s v="No"/>
    <n v="0"/>
    <s v="No"/>
    <x v="1"/>
    <s v="No Result"/>
  </r>
  <r>
    <s v="Id752"/>
    <n v="43.39"/>
    <n v="5.85"/>
    <s v="No"/>
    <s v="yes"/>
    <s v="No"/>
    <n v="1"/>
    <s v="No"/>
    <x v="0"/>
    <s v="Normal"/>
  </r>
  <r>
    <s v="Id751"/>
    <n v="15.08"/>
    <n v="4.8499999999999996"/>
    <s v="yes"/>
    <s v="No"/>
    <s v="Yes"/>
    <n v="1"/>
    <s v="No"/>
    <x v="4"/>
    <s v="No Result"/>
  </r>
  <r>
    <s v="Id750"/>
    <n v="20.48"/>
    <n v="11.09"/>
    <s v="No"/>
    <s v="No"/>
    <s v="No"/>
    <n v="0"/>
    <s v="No"/>
    <x v="2"/>
    <s v="Normal"/>
  </r>
  <r>
    <s v="Id749"/>
    <n v="34.450000000000003"/>
    <n v="5.58"/>
    <s v="yes"/>
    <s v="No"/>
    <s v="No"/>
    <n v="0"/>
    <s v="No"/>
    <x v="0"/>
    <s v="No Result"/>
  </r>
  <r>
    <s v="Id748"/>
    <n v="34.21"/>
    <n v="9.7200000000000006"/>
    <s v="yes"/>
    <s v="No"/>
    <s v="No"/>
    <n v="0"/>
    <s v="No"/>
    <x v="0"/>
    <s v="Normal"/>
  </r>
  <r>
    <s v="Id747"/>
    <n v="28.8"/>
    <n v="11.41"/>
    <s v="yes"/>
    <s v="No"/>
    <s v="No"/>
    <n v="0"/>
    <s v="No"/>
    <x v="1"/>
    <s v="Normal"/>
  </r>
  <r>
    <s v="Id746"/>
    <n v="31.74"/>
    <n v="4.46"/>
    <s v="No"/>
    <s v="No"/>
    <s v="Yes"/>
    <n v="1"/>
    <s v="No"/>
    <x v="0"/>
    <s v="No Result"/>
  </r>
  <r>
    <s v="Id745"/>
    <n v="21.78"/>
    <n v="9.31"/>
    <s v="yes"/>
    <s v="No"/>
    <s v="No"/>
    <n v="0"/>
    <s v="No"/>
    <x v="2"/>
    <s v="Normal"/>
  </r>
  <r>
    <s v="Id744"/>
    <n v="23.75"/>
    <n v="5.03"/>
    <s v="No"/>
    <s v="No"/>
    <s v="No"/>
    <n v="1"/>
    <s v="No"/>
    <x v="2"/>
    <s v="No Result"/>
  </r>
  <r>
    <s v="Id743"/>
    <n v="33.21"/>
    <n v="5.07"/>
    <s v="yes"/>
    <s v="No"/>
    <s v="No"/>
    <n v="1"/>
    <s v="No"/>
    <x v="0"/>
    <s v="No Result"/>
  </r>
  <r>
    <s v="Id742"/>
    <n v="17.7"/>
    <n v="10.42"/>
    <s v="yes"/>
    <s v="No"/>
    <s v="No"/>
    <n v="2"/>
    <s v="No"/>
    <x v="4"/>
    <s v="Normal"/>
  </r>
  <r>
    <s v="Id741"/>
    <n v="17.2"/>
    <n v="6.45"/>
    <s v="No"/>
    <s v="No"/>
    <s v="No"/>
    <n v="2"/>
    <s v="No"/>
    <x v="4"/>
    <s v="Normal"/>
  </r>
  <r>
    <s v="Id740"/>
    <n v="19.21"/>
    <n v="5.52"/>
    <s v="No"/>
    <s v="No"/>
    <s v="No"/>
    <n v="2"/>
    <s v="No"/>
    <x v="2"/>
    <s v="No Result"/>
  </r>
  <r>
    <s v="Id739"/>
    <n v="23.2"/>
    <n v="4.41"/>
    <s v="No"/>
    <s v="No"/>
    <s v="Yes"/>
    <n v="1"/>
    <s v="No"/>
    <x v="2"/>
    <s v="No Result"/>
  </r>
  <r>
    <s v="Id738"/>
    <n v="32.5"/>
    <n v="4.6900000000000004"/>
    <s v="yes"/>
    <s v="No"/>
    <s v="Yes"/>
    <n v="1"/>
    <s v="No"/>
    <x v="0"/>
    <s v="No Result"/>
  </r>
  <r>
    <s v="Id737"/>
    <n v="20.9"/>
    <n v="6.94"/>
    <s v="No"/>
    <s v="No"/>
    <s v="No"/>
    <n v="0"/>
    <s v="No"/>
    <x v="2"/>
    <s v="Normal"/>
  </r>
  <r>
    <s v="Id736"/>
    <n v="19.11"/>
    <n v="4.3499999999999996"/>
    <s v="No"/>
    <s v="No"/>
    <s v="No"/>
    <n v="2"/>
    <s v="No"/>
    <x v="2"/>
    <s v="No Result"/>
  </r>
  <r>
    <s v="Id735"/>
    <n v="31.17"/>
    <n v="5.28"/>
    <s v="No"/>
    <s v="No"/>
    <s v="No"/>
    <n v="1"/>
    <s v="No"/>
    <x v="0"/>
    <s v="No Result"/>
  </r>
  <r>
    <s v="Id734"/>
    <n v="36.08"/>
    <n v="4.29"/>
    <s v="No"/>
    <s v="No"/>
    <s v="No"/>
    <n v="0"/>
    <s v="No"/>
    <x v="0"/>
    <s v="No Result"/>
  </r>
  <r>
    <s v="Id733"/>
    <n v="28.024999999999999"/>
    <n v="5.69"/>
    <s v="yes"/>
    <s v="No"/>
    <s v="No"/>
    <n v="0"/>
    <s v="No"/>
    <x v="1"/>
    <s v="No Result"/>
  </r>
  <r>
    <s v="Id732"/>
    <n v="24.32"/>
    <n v="5.56"/>
    <s v="yes"/>
    <s v="No"/>
    <s v="No"/>
    <n v="0"/>
    <s v="No"/>
    <x v="2"/>
    <s v="No Result"/>
  </r>
  <r>
    <s v="Id731"/>
    <n v="38"/>
    <n v="5.41"/>
    <s v="yes"/>
    <s v="No"/>
    <s v="No"/>
    <n v="1"/>
    <s v="No"/>
    <x v="0"/>
    <s v="No Result"/>
  </r>
  <r>
    <s v="Id730"/>
    <n v="31.6"/>
    <n v="10.85"/>
    <s v="yes"/>
    <s v="No"/>
    <s v="No"/>
    <n v="0"/>
    <s v="No"/>
    <x v="0"/>
    <s v="Normal"/>
  </r>
  <r>
    <s v="Id729"/>
    <n v="31.02"/>
    <n v="11.63"/>
    <s v="yes"/>
    <s v="No"/>
    <s v="No"/>
    <n v="0"/>
    <s v="No"/>
    <x v="0"/>
    <s v="Normal"/>
  </r>
  <r>
    <s v="Id728"/>
    <n v="29.26"/>
    <n v="5.68"/>
    <s v="yes"/>
    <s v="No"/>
    <s v="No"/>
    <n v="1"/>
    <s v="No"/>
    <x v="1"/>
    <s v="No Result"/>
  </r>
  <r>
    <s v="Id727"/>
    <n v="15.09"/>
    <n v="7.59"/>
    <s v="yes"/>
    <s v="No"/>
    <s v="No"/>
    <n v="2"/>
    <s v="No"/>
    <x v="4"/>
    <s v="Normal"/>
  </r>
  <r>
    <s v="Id726"/>
    <n v="22.63"/>
    <n v="5.09"/>
    <s v="yes"/>
    <s v="No"/>
    <s v="No"/>
    <n v="0"/>
    <s v="No"/>
    <x v="2"/>
    <s v="No Result"/>
  </r>
  <r>
    <s v="Id725"/>
    <n v="23.46"/>
    <n v="4.21"/>
    <s v="No"/>
    <s v="No"/>
    <s v="No"/>
    <n v="1"/>
    <s v="No"/>
    <x v="2"/>
    <s v="No Result"/>
  </r>
  <r>
    <s v="Id724"/>
    <n v="22.56"/>
    <n v="4.34"/>
    <s v="yes"/>
    <s v="No"/>
    <s v="No"/>
    <n v="0"/>
    <s v="No"/>
    <x v="2"/>
    <s v="No Result"/>
  </r>
  <r>
    <s v="Id723"/>
    <n v="19.28"/>
    <n v="11.85"/>
    <s v="No"/>
    <s v="No"/>
    <s v="No"/>
    <n v="2"/>
    <s v="No"/>
    <x v="2"/>
    <s v="Normal"/>
  </r>
  <r>
    <s v="Id722"/>
    <n v="15.37"/>
    <n v="9.61"/>
    <s v="yes"/>
    <s v="No"/>
    <s v="No"/>
    <n v="2"/>
    <s v="No"/>
    <x v="4"/>
    <s v="Normal"/>
  </r>
  <r>
    <s v="Id721"/>
    <n v="18.71"/>
    <n v="5.29"/>
    <s v="yes"/>
    <s v="No"/>
    <s v="No"/>
    <n v="0"/>
    <s v="No"/>
    <x v="2"/>
    <s v="No Result"/>
  </r>
  <r>
    <s v="Id720"/>
    <n v="20.61"/>
    <n v="6.89"/>
    <s v="No"/>
    <s v="No"/>
    <s v="No"/>
    <n v="0"/>
    <s v="No"/>
    <x v="2"/>
    <s v="Normal"/>
  </r>
  <r>
    <s v="Id719"/>
    <n v="15.99"/>
    <n v="4.57"/>
    <s v="yes"/>
    <s v="No"/>
    <s v="Yes"/>
    <n v="1"/>
    <s v="No"/>
    <x v="4"/>
    <s v="No Result"/>
  </r>
  <r>
    <s v="Id718"/>
    <n v="33.155000000000001"/>
    <n v="4.32"/>
    <s v="No"/>
    <s v="No"/>
    <s v="No"/>
    <n v="0"/>
    <s v="No"/>
    <x v="0"/>
    <s v="No Result"/>
  </r>
  <r>
    <s v="Id717"/>
    <n v="26.22"/>
    <n v="5.57"/>
    <s v="yes"/>
    <s v="No"/>
    <s v="Yes"/>
    <n v="1"/>
    <s v="No"/>
    <x v="1"/>
    <s v="No Result"/>
  </r>
  <r>
    <s v="Id716"/>
    <n v="21.85"/>
    <n v="5.26"/>
    <s v="yes"/>
    <s v="No"/>
    <s v="Yes"/>
    <n v="1"/>
    <s v="No"/>
    <x v="2"/>
    <s v="No Result"/>
  </r>
  <r>
    <s v="Id715"/>
    <n v="30.495000000000001"/>
    <n v="6.25"/>
    <s v="No"/>
    <s v="No"/>
    <s v="No"/>
    <n v="0"/>
    <s v="No"/>
    <x v="0"/>
    <s v="Normal"/>
  </r>
  <r>
    <s v="Id714"/>
    <n v="34.104999999999997"/>
    <n v="5.67"/>
    <s v="yes"/>
    <s v="No"/>
    <s v="No"/>
    <n v="0"/>
    <s v="No"/>
    <x v="0"/>
    <s v="No Result"/>
  </r>
  <r>
    <s v="Id713"/>
    <n v="32.770000000000003"/>
    <n v="4.42"/>
    <s v="yes"/>
    <s v="No"/>
    <s v="No"/>
    <n v="1"/>
    <s v="No"/>
    <x v="0"/>
    <s v="No Result"/>
  </r>
  <r>
    <s v="Id712"/>
    <n v="16.850000000000001"/>
    <n v="11.75"/>
    <s v="yes"/>
    <s v="No"/>
    <s v="No"/>
    <n v="2"/>
    <s v="No"/>
    <x v="4"/>
    <s v="Normal"/>
  </r>
  <r>
    <s v="Id711"/>
    <n v="34.700000000000003"/>
    <n v="6.06"/>
    <s v="No"/>
    <s v="No"/>
    <s v="No"/>
    <n v="1"/>
    <s v="No"/>
    <x v="0"/>
    <s v="Normal"/>
  </r>
  <r>
    <s v="Id710"/>
    <n v="37.049999999999997"/>
    <n v="5.48"/>
    <s v="No"/>
    <s v="No"/>
    <s v="No"/>
    <n v="1"/>
    <s v="No"/>
    <x v="0"/>
    <s v="No Result"/>
  </r>
  <r>
    <s v="Id709"/>
    <n v="18.78"/>
    <n v="4.45"/>
    <s v="No"/>
    <s v="No"/>
    <s v="Yes"/>
    <n v="1"/>
    <s v="No"/>
    <x v="2"/>
    <s v="No Result"/>
  </r>
  <r>
    <s v="Id708"/>
    <n v="28.024999999999999"/>
    <n v="5"/>
    <s v="No"/>
    <s v="No"/>
    <s v="No"/>
    <n v="1"/>
    <s v="No"/>
    <x v="1"/>
    <s v="No Result"/>
  </r>
  <r>
    <s v="Id707"/>
    <n v="35.090000000000003"/>
    <n v="5.84"/>
    <s v="No"/>
    <s v="No"/>
    <s v="No"/>
    <n v="0"/>
    <s v="No"/>
    <x v="0"/>
    <s v="Normal"/>
  </r>
  <r>
    <s v="Id706"/>
    <n v="34.42"/>
    <n v="5.21"/>
    <s v="yes"/>
    <s v="No"/>
    <s v="No"/>
    <n v="0"/>
    <s v="No"/>
    <x v="0"/>
    <s v="No Result"/>
  </r>
  <r>
    <s v="Id705"/>
    <n v="29.4"/>
    <n v="4.26"/>
    <s v="No"/>
    <s v="No"/>
    <s v="No"/>
    <n v="0"/>
    <s v="No"/>
    <x v="1"/>
    <s v="No Result"/>
  </r>
  <r>
    <s v="Id704"/>
    <n v="21.31"/>
    <n v="4.17"/>
    <s v="No"/>
    <s v="No"/>
    <s v="No"/>
    <n v="0"/>
    <s v="No"/>
    <x v="2"/>
    <s v="No Result"/>
  </r>
  <r>
    <s v="Id703"/>
    <n v="19.559999999999999"/>
    <n v="11.96"/>
    <s v="No"/>
    <s v="No"/>
    <s v="No"/>
    <n v="0"/>
    <s v="No"/>
    <x v="2"/>
    <s v="Normal"/>
  </r>
  <r>
    <s v="Id702"/>
    <n v="37.335000000000001"/>
    <n v="6.26"/>
    <s v="yes"/>
    <s v="No"/>
    <s v="No"/>
    <n v="1"/>
    <s v="No"/>
    <x v="0"/>
    <s v="Normal"/>
  </r>
  <r>
    <s v="Id701"/>
    <n v="19.53"/>
    <n v="11.68"/>
    <s v="No"/>
    <s v="No"/>
    <s v="No"/>
    <n v="0"/>
    <s v="No"/>
    <x v="2"/>
    <s v="Normal"/>
  </r>
  <r>
    <s v="Id700"/>
    <n v="34.1"/>
    <n v="5.16"/>
    <s v="No"/>
    <s v="No"/>
    <s v="No"/>
    <n v="0"/>
    <s v="No"/>
    <x v="0"/>
    <s v="No Result"/>
  </r>
  <r>
    <s v="Id699"/>
    <n v="16.5"/>
    <n v="6.9"/>
    <s v="yes"/>
    <s v="No"/>
    <s v="No"/>
    <n v="2"/>
    <s v="No"/>
    <x v="4"/>
    <s v="Normal"/>
  </r>
  <r>
    <s v="Id698"/>
    <n v="30.69"/>
    <n v="4.83"/>
    <s v="No"/>
    <s v="No"/>
    <s v="No"/>
    <n v="1"/>
    <s v="No"/>
    <x v="0"/>
    <s v="No Result"/>
  </r>
  <r>
    <s v="Id697"/>
    <n v="28.93"/>
    <n v="4.87"/>
    <s v="No"/>
    <s v="No"/>
    <s v="No"/>
    <n v="1"/>
    <s v="No"/>
    <x v="1"/>
    <s v="No Result"/>
  </r>
  <r>
    <s v="Id696"/>
    <n v="38.9"/>
    <n v="4.28"/>
    <s v="No"/>
    <s v="No"/>
    <s v="No"/>
    <n v="0"/>
    <s v="No"/>
    <x v="0"/>
    <s v="No Result"/>
  </r>
  <r>
    <s v="Id695"/>
    <n v="26.9"/>
    <n v="4.07"/>
    <s v="No"/>
    <s v="No"/>
    <s v="No"/>
    <n v="0"/>
    <s v="No"/>
    <x v="1"/>
    <s v="No Result"/>
  </r>
  <r>
    <s v="Id694"/>
    <n v="24.86"/>
    <n v="6.23"/>
    <s v="No"/>
    <s v="No"/>
    <s v="No"/>
    <n v="0"/>
    <s v="No"/>
    <x v="2"/>
    <s v="Normal"/>
  </r>
  <r>
    <s v="Id693"/>
    <n v="39.14"/>
    <n v="6.24"/>
    <s v="No"/>
    <s v="yes"/>
    <s v="No"/>
    <n v="1"/>
    <s v="No"/>
    <x v="0"/>
    <s v="Normal"/>
  </r>
  <r>
    <s v="Id692"/>
    <n v="39.799999999999997"/>
    <n v="6.17"/>
    <s v="No"/>
    <s v="No"/>
    <s v="Yes"/>
    <n v="1"/>
    <s v="No"/>
    <x v="0"/>
    <s v="Normal"/>
  </r>
  <r>
    <s v="Id691"/>
    <n v="34.32"/>
    <n v="5.16"/>
    <s v="No"/>
    <s v="No"/>
    <s v="No"/>
    <n v="1"/>
    <s v="No"/>
    <x v="0"/>
    <s v="No Result"/>
  </r>
  <r>
    <s v="Id690"/>
    <n v="32.51"/>
    <n v="4.3"/>
    <s v="No"/>
    <s v="No"/>
    <s v="No"/>
    <n v="0"/>
    <s v="No"/>
    <x v="0"/>
    <s v="No Result"/>
  </r>
  <r>
    <s v="Id689"/>
    <n v="30.71"/>
    <n v="6.14"/>
    <s v="No"/>
    <s v="No"/>
    <s v="Yes"/>
    <n v="1"/>
    <s v="No"/>
    <x v="0"/>
    <s v="Normal"/>
  </r>
  <r>
    <s v="Id688"/>
    <n v="28.9"/>
    <n v="5.36"/>
    <s v="No"/>
    <s v="No"/>
    <s v="No"/>
    <n v="1"/>
    <s v="No"/>
    <x v="1"/>
    <s v="No Result"/>
  </r>
  <r>
    <s v="Id687"/>
    <n v="36.19"/>
    <n v="4.3"/>
    <s v="No"/>
    <s v="No"/>
    <s v="No"/>
    <n v="0"/>
    <s v="No"/>
    <x v="0"/>
    <s v="No Result"/>
  </r>
  <r>
    <s v="Id686"/>
    <n v="29.6"/>
    <n v="4.09"/>
    <s v="No"/>
    <s v="No"/>
    <s v="No"/>
    <n v="0"/>
    <s v="No"/>
    <x v="1"/>
    <s v="No Result"/>
  </r>
  <r>
    <s v="Id685"/>
    <n v="30.95"/>
    <n v="6.27"/>
    <s v="No"/>
    <s v="No"/>
    <s v="Yes"/>
    <n v="1"/>
    <s v="No"/>
    <x v="0"/>
    <s v="Normal"/>
  </r>
  <r>
    <s v="Id684"/>
    <n v="19.95"/>
    <n v="5.39"/>
    <s v="No"/>
    <s v="No"/>
    <s v="No"/>
    <n v="1"/>
    <s v="No"/>
    <x v="2"/>
    <s v="No Result"/>
  </r>
  <r>
    <s v="Id683"/>
    <n v="23.65"/>
    <n v="5.75"/>
    <s v="yes"/>
    <s v="No"/>
    <s v="No"/>
    <n v="0"/>
    <s v="No"/>
    <x v="2"/>
    <s v="Normal"/>
  </r>
  <r>
    <s v="Id682"/>
    <n v="43.34"/>
    <n v="4.91"/>
    <s v="No"/>
    <s v="No"/>
    <s v="No"/>
    <n v="1"/>
    <s v="No"/>
    <x v="0"/>
    <s v="No Result"/>
  </r>
  <r>
    <s v="Id681"/>
    <n v="31.98"/>
    <n v="4.46"/>
    <s v="yes"/>
    <s v="No"/>
    <s v="No"/>
    <n v="1"/>
    <s v="No"/>
    <x v="0"/>
    <s v="No Result"/>
  </r>
  <r>
    <s v="Id680"/>
    <n v="35.86"/>
    <n v="6.22"/>
    <s v="No"/>
    <s v="No"/>
    <s v="No"/>
    <n v="1"/>
    <s v="No"/>
    <x v="0"/>
    <s v="Normal"/>
  </r>
  <r>
    <s v="Id679"/>
    <n v="15.2"/>
    <n v="8.82"/>
    <s v="No"/>
    <s v="No"/>
    <s v="No"/>
    <n v="0"/>
    <s v="No"/>
    <x v="4"/>
    <s v="Normal"/>
  </r>
  <r>
    <s v="Id678"/>
    <n v="37.200000000000003"/>
    <n v="10.14"/>
    <s v="No"/>
    <s v="No"/>
    <s v="No"/>
    <n v="0"/>
    <s v="No"/>
    <x v="0"/>
    <s v="Normal"/>
  </r>
  <r>
    <s v="Id677"/>
    <n v="17.91"/>
    <n v="4.66"/>
    <s v="No"/>
    <s v="No"/>
    <s v="No"/>
    <n v="2"/>
    <s v="No"/>
    <x v="4"/>
    <s v="No Result"/>
  </r>
  <r>
    <s v="Id676"/>
    <n v="20.76"/>
    <n v="6.26"/>
    <s v="No"/>
    <s v="No"/>
    <s v="No"/>
    <n v="0"/>
    <s v="No"/>
    <x v="2"/>
    <s v="Normal"/>
  </r>
  <r>
    <s v="Id675"/>
    <n v="38.99"/>
    <n v="5.21"/>
    <s v="No"/>
    <s v="yes"/>
    <s v="No"/>
    <n v="1"/>
    <s v="No"/>
    <x v="0"/>
    <s v="No Result"/>
  </r>
  <r>
    <s v="Id674"/>
    <n v="42.655000000000001"/>
    <n v="5.94"/>
    <s v="yes"/>
    <s v="No"/>
    <s v="Yes"/>
    <n v="1"/>
    <s v="No"/>
    <x v="0"/>
    <s v="Normal"/>
  </r>
  <r>
    <s v="Id673"/>
    <n v="30.57"/>
    <n v="5.34"/>
    <s v="No"/>
    <s v="No"/>
    <s v="Yes"/>
    <n v="1"/>
    <s v="No"/>
    <x v="0"/>
    <s v="No Result"/>
  </r>
  <r>
    <s v="Id672"/>
    <n v="17.7"/>
    <n v="6.38"/>
    <s v="No"/>
    <s v="No"/>
    <s v="No"/>
    <n v="2"/>
    <s v="No"/>
    <x v="4"/>
    <s v="Normal"/>
  </r>
  <r>
    <s v="Id671"/>
    <n v="34.770000000000003"/>
    <n v="4.47"/>
    <s v="No"/>
    <s v="No"/>
    <s v="No"/>
    <n v="1"/>
    <s v="No"/>
    <x v="0"/>
    <s v="No Result"/>
  </r>
  <r>
    <s v="Id670"/>
    <n v="16.88"/>
    <n v="9.9600000000000009"/>
    <s v="No"/>
    <s v="No"/>
    <s v="No"/>
    <n v="0"/>
    <s v="No"/>
    <x v="4"/>
    <s v="Normal"/>
  </r>
  <r>
    <s v="Id669"/>
    <n v="40.26"/>
    <n v="9.92"/>
    <s v="yes"/>
    <s v="No"/>
    <s v="No"/>
    <n v="0"/>
    <s v="No"/>
    <x v="0"/>
    <s v="Normal"/>
  </r>
  <r>
    <s v="Id668"/>
    <n v="25.6"/>
    <n v="6.03"/>
    <s v="No"/>
    <s v="No"/>
    <s v="Yes"/>
    <n v="1"/>
    <s v="No"/>
    <x v="1"/>
    <s v="Normal"/>
  </r>
  <r>
    <s v="Id667"/>
    <n v="33.549999999999997"/>
    <n v="10.9"/>
    <s v="yes"/>
    <s v="No"/>
    <s v="No"/>
    <n v="0"/>
    <s v="No"/>
    <x v="0"/>
    <s v="Normal"/>
  </r>
  <r>
    <s v="Id666"/>
    <n v="16.690000000000001"/>
    <n v="10.66"/>
    <s v="No"/>
    <s v="No"/>
    <s v="No"/>
    <n v="0"/>
    <s v="No"/>
    <x v="4"/>
    <s v="Normal"/>
  </r>
  <r>
    <s v="Id665"/>
    <n v="19.95"/>
    <n v="4.05"/>
    <s v="No"/>
    <s v="No"/>
    <s v="No"/>
    <n v="1"/>
    <s v="No"/>
    <x v="2"/>
    <s v="No Result"/>
  </r>
  <r>
    <s v="Id664"/>
    <n v="17.55"/>
    <n v="4.2300000000000004"/>
    <s v="No"/>
    <s v="No"/>
    <s v="No"/>
    <n v="2"/>
    <s v="No"/>
    <x v="4"/>
    <s v="No Result"/>
  </r>
  <r>
    <s v="Id663"/>
    <n v="22.01"/>
    <n v="5.01"/>
    <s v="No"/>
    <s v="No"/>
    <s v="No"/>
    <n v="1"/>
    <s v="No"/>
    <x v="2"/>
    <s v="No Result"/>
  </r>
  <r>
    <s v="Id662"/>
    <n v="41.8"/>
    <n v="5.82"/>
    <s v="yes"/>
    <s v="No"/>
    <s v="Yes"/>
    <n v="1"/>
    <s v="No"/>
    <x v="0"/>
    <s v="Normal"/>
  </r>
  <r>
    <s v="Id661"/>
    <n v="19.170000000000002"/>
    <n v="7.94"/>
    <s v="No"/>
    <s v="No"/>
    <s v="No"/>
    <n v="0"/>
    <s v="No"/>
    <x v="2"/>
    <s v="Normal"/>
  </r>
  <r>
    <s v="Id660"/>
    <n v="32.799999999999997"/>
    <n v="6.16"/>
    <s v="yes"/>
    <s v="No"/>
    <s v="Yes"/>
    <n v="1"/>
    <s v="No"/>
    <x v="0"/>
    <s v="Normal"/>
  </r>
  <r>
    <s v="Id659"/>
    <n v="35.814999999999998"/>
    <n v="4.1500000000000004"/>
    <s v="No"/>
    <s v="No"/>
    <s v="No"/>
    <n v="1"/>
    <s v="No"/>
    <x v="0"/>
    <s v="No Result"/>
  </r>
  <r>
    <s v="Id658"/>
    <n v="24.3"/>
    <n v="6.23"/>
    <s v="No"/>
    <s v="No"/>
    <s v="No"/>
    <n v="0"/>
    <s v="No"/>
    <x v="2"/>
    <s v="Normal"/>
  </r>
  <r>
    <s v="Id657"/>
    <n v="19.059999999999999"/>
    <n v="7.41"/>
    <s v="No"/>
    <s v="No"/>
    <s v="No"/>
    <n v="0"/>
    <s v="No"/>
    <x v="2"/>
    <s v="Normal"/>
  </r>
  <r>
    <s v="Id656"/>
    <n v="33.25"/>
    <n v="5.62"/>
    <s v="yes"/>
    <s v="No"/>
    <s v="No"/>
    <n v="1"/>
    <s v="No"/>
    <x v="0"/>
    <s v="No Result"/>
  </r>
  <r>
    <s v="Id655"/>
    <n v="21.37"/>
    <n v="4.54"/>
    <s v="yes"/>
    <s v="No"/>
    <s v="Yes"/>
    <n v="1"/>
    <s v="No"/>
    <x v="2"/>
    <s v="No Result"/>
  </r>
  <r>
    <s v="Id654"/>
    <n v="34.43"/>
    <n v="8.6199999999999992"/>
    <s v="yes"/>
    <s v="No"/>
    <s v="No"/>
    <n v="1"/>
    <s v="No"/>
    <x v="0"/>
    <s v="Normal"/>
  </r>
  <r>
    <s v="Id653"/>
    <n v="20.86"/>
    <n v="4.3600000000000003"/>
    <s v="yes"/>
    <s v="No"/>
    <s v="No"/>
    <n v="0"/>
    <s v="No"/>
    <x v="2"/>
    <s v="No Result"/>
  </r>
  <r>
    <s v="Id652"/>
    <n v="18.34"/>
    <n v="10.01"/>
    <s v="No"/>
    <s v="No"/>
    <s v="No"/>
    <n v="0"/>
    <s v="No"/>
    <x v="4"/>
    <s v="Normal"/>
  </r>
  <r>
    <s v="Id651"/>
    <n v="34.15"/>
    <n v="5.42"/>
    <s v="No"/>
    <s v="No"/>
    <s v="No"/>
    <n v="0"/>
    <s v="No"/>
    <x v="0"/>
    <s v="No Result"/>
  </r>
  <r>
    <s v="Id650"/>
    <n v="18.350000000000001"/>
    <n v="5.12"/>
    <s v="No"/>
    <s v="No"/>
    <s v="No"/>
    <n v="0"/>
    <s v="No"/>
    <x v="4"/>
    <s v="No Result"/>
  </r>
  <r>
    <s v="Id649"/>
    <n v="22.13"/>
    <n v="9.1999999999999993"/>
    <s v="yes"/>
    <s v="No"/>
    <s v="No"/>
    <n v="0"/>
    <s v="No"/>
    <x v="2"/>
    <s v="Normal"/>
  </r>
  <r>
    <s v="Id648"/>
    <n v="22.51"/>
    <n v="6.08"/>
    <s v="yes"/>
    <s v="No"/>
    <s v="No"/>
    <n v="1"/>
    <s v="No"/>
    <x v="2"/>
    <s v="Normal"/>
  </r>
  <r>
    <s v="Id647"/>
    <n v="31"/>
    <n v="4.7699999999999996"/>
    <s v="No"/>
    <s v="No"/>
    <s v="No"/>
    <n v="1"/>
    <s v="No"/>
    <x v="0"/>
    <s v="No Result"/>
  </r>
  <r>
    <s v="Id646"/>
    <n v="28.27"/>
    <n v="4.62"/>
    <s v="No"/>
    <s v="No"/>
    <s v="No"/>
    <n v="1"/>
    <s v="No"/>
    <x v="1"/>
    <s v="No Result"/>
  </r>
  <r>
    <s v="Id645"/>
    <n v="29.92"/>
    <n v="9.07"/>
    <s v="yes"/>
    <s v="No"/>
    <s v="No"/>
    <n v="1"/>
    <s v="No"/>
    <x v="3"/>
    <s v="Normal"/>
  </r>
  <r>
    <s v="Id644"/>
    <n v="25.9"/>
    <n v="9.1199999999999992"/>
    <s v="yes"/>
    <s v="No"/>
    <s v="No"/>
    <n v="1"/>
    <s v="No"/>
    <x v="1"/>
    <s v="Normal"/>
  </r>
  <r>
    <s v="Id643"/>
    <n v="27.74"/>
    <n v="7.32"/>
    <s v="yes"/>
    <s v="No"/>
    <s v="No"/>
    <n v="1"/>
    <s v="No"/>
    <x v="1"/>
    <s v="Normal"/>
  </r>
  <r>
    <s v="Id642"/>
    <n v="17.260000000000002"/>
    <n v="11.73"/>
    <s v="No"/>
    <s v="No"/>
    <s v="No"/>
    <n v="2"/>
    <s v="No"/>
    <x v="4"/>
    <s v="Normal"/>
  </r>
  <r>
    <s v="Id641"/>
    <n v="19.855"/>
    <n v="6.64"/>
    <s v="yes"/>
    <s v="No"/>
    <s v="No"/>
    <n v="1"/>
    <s v="No"/>
    <x v="2"/>
    <s v="Normal"/>
  </r>
  <r>
    <s v="Id640"/>
    <n v="41.69"/>
    <n v="5.78"/>
    <s v="No"/>
    <s v="No"/>
    <s v="No"/>
    <n v="0"/>
    <s v="No"/>
    <x v="0"/>
    <s v="Normal"/>
  </r>
  <r>
    <s v="Id639"/>
    <n v="16.12"/>
    <n v="10.45"/>
    <s v="No"/>
    <s v="No"/>
    <s v="No"/>
    <n v="0"/>
    <s v="No"/>
    <x v="4"/>
    <s v="Normal"/>
  </r>
  <r>
    <s v="Id638"/>
    <n v="37.43"/>
    <n v="4.5199999999999996"/>
    <s v="No"/>
    <s v="No"/>
    <s v="No"/>
    <n v="1"/>
    <s v="No"/>
    <x v="0"/>
    <s v="No Result"/>
  </r>
  <r>
    <s v="Id637"/>
    <n v="31.065000000000001"/>
    <n v="5.71"/>
    <s v="No"/>
    <s v="No"/>
    <s v="No"/>
    <n v="0"/>
    <s v="No"/>
    <x v="0"/>
    <s v="Normal"/>
  </r>
  <r>
    <s v="Id636"/>
    <n v="25.08"/>
    <n v="4.7699999999999996"/>
    <s v="No"/>
    <s v="No"/>
    <s v="No"/>
    <n v="0"/>
    <s v="No"/>
    <x v="1"/>
    <s v="No Result"/>
  </r>
  <r>
    <s v="Id635"/>
    <n v="15.2"/>
    <n v="7.81"/>
    <s v="yes"/>
    <s v="No"/>
    <s v="No"/>
    <n v="1"/>
    <s v="No"/>
    <x v="4"/>
    <s v="Normal"/>
  </r>
  <r>
    <s v="Id634"/>
    <n v="22.34"/>
    <n v="5.19"/>
    <s v="yes"/>
    <s v="No"/>
    <s v="No"/>
    <n v="0"/>
    <s v="No"/>
    <x v="2"/>
    <s v="No Result"/>
  </r>
  <r>
    <s v="Id633"/>
    <n v="40.15"/>
    <n v="5.93"/>
    <s v="No"/>
    <s v="No"/>
    <s v="No"/>
    <n v="1"/>
    <s v="No"/>
    <x v="0"/>
    <s v="Normal"/>
  </r>
  <r>
    <s v="Id632"/>
    <n v="37.729999999999997"/>
    <n v="6.29"/>
    <s v="No"/>
    <s v="No"/>
    <s v="No"/>
    <n v="1"/>
    <s v="No"/>
    <x v="0"/>
    <s v="Normal"/>
  </r>
  <r>
    <s v="Id631"/>
    <n v="25.35"/>
    <n v="4.9000000000000004"/>
    <s v="No"/>
    <s v="No"/>
    <s v="No"/>
    <n v="0"/>
    <s v="No"/>
    <x v="1"/>
    <s v="No Result"/>
  </r>
  <r>
    <s v="Id630"/>
    <n v="26.41"/>
    <n v="5.07"/>
    <s v="yes"/>
    <s v="No"/>
    <s v="No"/>
    <n v="1"/>
    <s v="No"/>
    <x v="1"/>
    <s v="No Result"/>
  </r>
  <r>
    <s v="Id629"/>
    <n v="27.6"/>
    <n v="5.33"/>
    <s v="No"/>
    <s v="No"/>
    <s v="No"/>
    <n v="1"/>
    <s v="No"/>
    <x v="1"/>
    <s v="No Result"/>
  </r>
  <r>
    <s v="Id628"/>
    <n v="33.82"/>
    <n v="8.93"/>
    <s v="yes"/>
    <s v="No"/>
    <s v="No"/>
    <n v="1"/>
    <s v="No"/>
    <x v="0"/>
    <s v="Normal"/>
  </r>
  <r>
    <s v="Id627"/>
    <n v="32.9"/>
    <n v="4.3499999999999996"/>
    <s v="No"/>
    <s v="No"/>
    <s v="No"/>
    <n v="0"/>
    <s v="No"/>
    <x v="0"/>
    <s v="No Result"/>
  </r>
  <r>
    <s v="Id626"/>
    <n v="30.875"/>
    <n v="9.5399999999999991"/>
    <s v="yes"/>
    <s v="No"/>
    <s v="No"/>
    <n v="1"/>
    <s v="No"/>
    <x v="0"/>
    <s v="Normal"/>
  </r>
  <r>
    <s v="Id625"/>
    <n v="32.64"/>
    <n v="5.91"/>
    <s v="No"/>
    <s v="No"/>
    <s v="No"/>
    <n v="0"/>
    <s v="No"/>
    <x v="0"/>
    <s v="Normal"/>
  </r>
  <r>
    <s v="Id624"/>
    <n v="22.135000000000002"/>
    <n v="5.0999999999999996"/>
    <s v="No"/>
    <s v="No"/>
    <s v="No"/>
    <n v="0"/>
    <s v="No"/>
    <x v="2"/>
    <s v="No Result"/>
  </r>
  <r>
    <s v="Id623"/>
    <n v="16.53"/>
    <n v="5.08"/>
    <s v="No"/>
    <s v="No"/>
    <s v="No"/>
    <n v="2"/>
    <s v="No"/>
    <x v="4"/>
    <s v="No Result"/>
  </r>
  <r>
    <s v="Id622"/>
    <n v="32.774999999999999"/>
    <n v="4.75"/>
    <s v="No"/>
    <s v="No"/>
    <s v="No"/>
    <n v="0"/>
    <s v="No"/>
    <x v="0"/>
    <s v="No Result"/>
  </r>
  <r>
    <s v="Id621"/>
    <n v="30.9"/>
    <n v="6.05"/>
    <s v="No"/>
    <s v="No"/>
    <s v="No"/>
    <n v="1"/>
    <s v="No"/>
    <x v="0"/>
    <s v="Normal"/>
  </r>
  <r>
    <s v="Id620"/>
    <n v="15.58"/>
    <n v="11.56"/>
    <s v="No"/>
    <s v="No"/>
    <s v="No"/>
    <n v="0"/>
    <s v="No"/>
    <x v="4"/>
    <s v="Normal"/>
  </r>
  <r>
    <s v="Id619"/>
    <n v="26.315000000000001"/>
    <n v="5.76"/>
    <s v="No"/>
    <s v="No"/>
    <s v="No"/>
    <n v="0"/>
    <s v="No"/>
    <x v="1"/>
    <s v="Normal"/>
  </r>
  <r>
    <s v="Id618"/>
    <n v="35.61"/>
    <n v="5.65"/>
    <s v="No"/>
    <s v="yes"/>
    <s v="No"/>
    <n v="1"/>
    <s v="No"/>
    <x v="0"/>
    <s v="No Result"/>
  </r>
  <r>
    <s v="Id617"/>
    <n v="37.56"/>
    <n v="5.88"/>
    <s v="No"/>
    <s v="yes"/>
    <s v="No"/>
    <n v="1"/>
    <s v="No"/>
    <x v="0"/>
    <s v="Normal"/>
  </r>
  <r>
    <s v="Id616"/>
    <n v="15.49"/>
    <n v="9.6"/>
    <s v="No"/>
    <s v="No"/>
    <s v="No"/>
    <n v="0"/>
    <s v="No"/>
    <x v="4"/>
    <s v="Normal"/>
  </r>
  <r>
    <s v="Id615"/>
    <n v="23.48"/>
    <n v="6.24"/>
    <s v="No"/>
    <s v="No"/>
    <s v="No"/>
    <n v="1"/>
    <s v="No"/>
    <x v="2"/>
    <s v="Normal"/>
  </r>
  <r>
    <s v="Id614"/>
    <n v="30.02"/>
    <n v="7.63"/>
    <s v="yes"/>
    <s v="No"/>
    <s v="No"/>
    <n v="1"/>
    <s v="No"/>
    <x v="0"/>
    <s v="Normal"/>
  </r>
  <r>
    <s v="Id613"/>
    <n v="26.885000000000002"/>
    <n v="8.66"/>
    <s v="yes"/>
    <s v="No"/>
    <s v="No"/>
    <n v="1"/>
    <s v="No"/>
    <x v="1"/>
    <s v="Normal"/>
  </r>
  <r>
    <s v="Id612"/>
    <n v="25.84"/>
    <n v="8.5500000000000007"/>
    <s v="yes"/>
    <s v="No"/>
    <s v="No"/>
    <n v="1"/>
    <s v="No"/>
    <x v="1"/>
    <s v="Normal"/>
  </r>
  <r>
    <s v="Id611"/>
    <n v="27.454999999999998"/>
    <n v="4.54"/>
    <s v="No"/>
    <s v="No"/>
    <s v="No"/>
    <n v="0"/>
    <s v="No"/>
    <x v="1"/>
    <s v="No Result"/>
  </r>
  <r>
    <s v="Id610"/>
    <n v="24.605"/>
    <n v="5.7"/>
    <s v="No"/>
    <s v="No"/>
    <s v="No"/>
    <n v="0"/>
    <s v="No"/>
    <x v="2"/>
    <s v="No Result"/>
  </r>
  <r>
    <s v="Id609"/>
    <n v="30.8"/>
    <n v="5.07"/>
    <s v="No"/>
    <s v="No"/>
    <s v="No"/>
    <n v="0"/>
    <s v="No"/>
    <x v="0"/>
    <s v="No Result"/>
  </r>
  <r>
    <s v="Id608"/>
    <n v="34.799999999999997"/>
    <n v="4.38"/>
    <s v="No"/>
    <s v="No"/>
    <s v="No"/>
    <n v="1"/>
    <s v="No"/>
    <x v="0"/>
    <s v="No Result"/>
  </r>
  <r>
    <s v="Id607"/>
    <n v="34.21"/>
    <n v="4.54"/>
    <s v="No"/>
    <s v="No"/>
    <s v="No"/>
    <n v="1"/>
    <s v="No"/>
    <x v="0"/>
    <s v="No Result"/>
  </r>
  <r>
    <s v="Id606"/>
    <n v="31"/>
    <n v="5.38"/>
    <s v="No"/>
    <s v="No"/>
    <s v="No"/>
    <n v="1"/>
    <s v="No"/>
    <x v="0"/>
    <s v="No Result"/>
  </r>
  <r>
    <s v="Id605"/>
    <n v="26.125"/>
    <n v="5.55"/>
    <s v="No"/>
    <s v="No"/>
    <s v="No"/>
    <n v="1"/>
    <s v="No"/>
    <x v="1"/>
    <s v="No Result"/>
  </r>
  <r>
    <s v="Id604"/>
    <n v="30.13"/>
    <n v="4.03"/>
    <s v="yes"/>
    <s v="No"/>
    <s v="No"/>
    <n v="1"/>
    <s v="No"/>
    <x v="0"/>
    <s v="No Result"/>
  </r>
  <r>
    <s v="Id603"/>
    <n v="34.19"/>
    <n v="4.1900000000000004"/>
    <s v="No"/>
    <s v="No"/>
    <s v="No"/>
    <n v="0"/>
    <s v="No"/>
    <x v="0"/>
    <s v="No Result"/>
  </r>
  <r>
    <s v="Id602"/>
    <n v="22.515000000000001"/>
    <n v="4.37"/>
    <s v="No"/>
    <s v="No"/>
    <s v="Yes"/>
    <n v="1"/>
    <s v="No"/>
    <x v="2"/>
    <s v="No Result"/>
  </r>
  <r>
    <s v="Id601"/>
    <n v="18.239999999999998"/>
    <n v="5.31"/>
    <s v="yes"/>
    <s v="No"/>
    <s v="Yes"/>
    <n v="1"/>
    <s v="No"/>
    <x v="4"/>
    <s v="No Result"/>
  </r>
  <r>
    <s v="Id600"/>
    <n v="37.28"/>
    <n v="4.66"/>
    <s v="No"/>
    <s v="yes"/>
    <s v="No"/>
    <n v="1"/>
    <s v="No"/>
    <x v="0"/>
    <s v="No Result"/>
  </r>
  <r>
    <s v="Id599"/>
    <n v="18.2"/>
    <n v="6.19"/>
    <s v="No"/>
    <s v="No"/>
    <s v="Yes"/>
    <n v="1"/>
    <s v="No"/>
    <x v="4"/>
    <s v="Normal"/>
  </r>
  <r>
    <s v="Id598"/>
    <n v="20.53"/>
    <n v="4.8600000000000003"/>
    <s v="No"/>
    <s v="No"/>
    <s v="No"/>
    <n v="1"/>
    <s v="No"/>
    <x v="2"/>
    <s v="No Result"/>
  </r>
  <r>
    <s v="Id597"/>
    <n v="23.79"/>
    <n v="4.74"/>
    <s v="No"/>
    <s v="No"/>
    <s v="No"/>
    <n v="0"/>
    <s v="No"/>
    <x v="2"/>
    <s v="No Result"/>
  </r>
  <r>
    <s v="Id596"/>
    <n v="29.8"/>
    <n v="6.03"/>
    <s v="No"/>
    <s v="No"/>
    <s v="No"/>
    <n v="0"/>
    <s v="No"/>
    <x v="1"/>
    <s v="Normal"/>
  </r>
  <r>
    <s v="Id595"/>
    <n v="31.54"/>
    <n v="4.71"/>
    <s v="No"/>
    <s v="No"/>
    <s v="No"/>
    <n v="0"/>
    <s v="No"/>
    <x v="0"/>
    <s v="No Result"/>
  </r>
  <r>
    <s v="Id594"/>
    <n v="20.82"/>
    <n v="5.55"/>
    <s v="No"/>
    <s v="No"/>
    <s v="No"/>
    <n v="1"/>
    <s v="No"/>
    <x v="2"/>
    <s v="No Result"/>
  </r>
  <r>
    <s v="Id593"/>
    <n v="38.83"/>
    <n v="4.78"/>
    <s v="No"/>
    <s v="No"/>
    <s v="Yes"/>
    <n v="1"/>
    <s v="No"/>
    <x v="0"/>
    <s v="No Result"/>
  </r>
  <r>
    <s v="Id592"/>
    <n v="23.44"/>
    <n v="4.6500000000000004"/>
    <s v="yes"/>
    <s v="No"/>
    <s v="No"/>
    <n v="1"/>
    <s v="No"/>
    <x v="2"/>
    <s v="No Result"/>
  </r>
  <r>
    <s v="Id591"/>
    <n v="24.13"/>
    <n v="5.2"/>
    <s v="No"/>
    <s v="No"/>
    <s v="No"/>
    <n v="1"/>
    <s v="No"/>
    <x v="2"/>
    <s v="No Result"/>
  </r>
  <r>
    <s v="Id590"/>
    <n v="42.13"/>
    <n v="4.54"/>
    <s v="yes"/>
    <s v="No"/>
    <s v="No"/>
    <n v="1"/>
    <s v="No"/>
    <x v="0"/>
    <s v="No Result"/>
  </r>
  <r>
    <s v="Id589"/>
    <n v="17.86"/>
    <n v="4.1100000000000003"/>
    <s v="No"/>
    <s v="No"/>
    <s v="No"/>
    <n v="1"/>
    <s v="No"/>
    <x v="4"/>
    <s v="No Result"/>
  </r>
  <r>
    <s v="Id588"/>
    <n v="32.78"/>
    <n v="4.63"/>
    <s v="No"/>
    <s v="No"/>
    <s v="No"/>
    <n v="0"/>
    <s v="No"/>
    <x v="0"/>
    <s v="No Result"/>
  </r>
  <r>
    <s v="Id587"/>
    <n v="23.9"/>
    <n v="6.06"/>
    <s v="yes"/>
    <s v="No"/>
    <s v="Yes"/>
    <n v="1"/>
    <s v="No"/>
    <x v="2"/>
    <s v="Normal"/>
  </r>
  <r>
    <s v="Id586"/>
    <n v="15.47"/>
    <n v="8.43"/>
    <s v="No"/>
    <s v="No"/>
    <s v="No"/>
    <n v="0"/>
    <s v="No"/>
    <x v="4"/>
    <s v="Normal"/>
  </r>
  <r>
    <s v="Id585"/>
    <n v="28.54"/>
    <n v="5.51"/>
    <s v="No"/>
    <s v="No"/>
    <s v="Yes"/>
    <n v="1"/>
    <s v="No"/>
    <x v="1"/>
    <s v="No Result"/>
  </r>
  <r>
    <s v="Id584"/>
    <n v="18.54"/>
    <n v="4.95"/>
    <s v="No"/>
    <s v="No"/>
    <s v="No"/>
    <n v="0"/>
    <s v="No"/>
    <x v="2"/>
    <s v="No Result"/>
  </r>
  <r>
    <s v="Id583"/>
    <n v="32.18"/>
    <n v="6.44"/>
    <s v="yes"/>
    <s v="No"/>
    <s v="Yes"/>
    <n v="1"/>
    <s v="No"/>
    <x v="0"/>
    <s v="Normal"/>
  </r>
  <r>
    <s v="Id582"/>
    <n v="37.380000000000003"/>
    <n v="6.05"/>
    <s v="yes"/>
    <s v="No"/>
    <s v="No"/>
    <n v="0"/>
    <s v="No"/>
    <x v="0"/>
    <s v="Normal"/>
  </r>
  <r>
    <s v="Id581"/>
    <n v="31.12"/>
    <n v="4.76"/>
    <s v="yes"/>
    <s v="No"/>
    <s v="Yes"/>
    <n v="1"/>
    <s v="No"/>
    <x v="0"/>
    <s v="No Result"/>
  </r>
  <r>
    <s v="Id580"/>
    <n v="22.01"/>
    <n v="6.72"/>
    <s v="yes"/>
    <s v="No"/>
    <s v="No"/>
    <n v="1"/>
    <s v="No"/>
    <x v="2"/>
    <s v="Normal"/>
  </r>
  <r>
    <s v="Id579"/>
    <n v="27.645"/>
    <n v="5.7"/>
    <s v="No"/>
    <s v="No"/>
    <s v="No"/>
    <n v="0"/>
    <s v="No"/>
    <x v="1"/>
    <s v="No Result"/>
  </r>
  <r>
    <s v="Id578"/>
    <n v="29.64"/>
    <n v="5.31"/>
    <s v="yes"/>
    <s v="No"/>
    <s v="No"/>
    <n v="0"/>
    <s v="No"/>
    <x v="1"/>
    <s v="No Result"/>
  </r>
  <r>
    <s v="Id577"/>
    <n v="33.700000000000003"/>
    <n v="4.32"/>
    <s v="yes"/>
    <s v="No"/>
    <s v="No"/>
    <n v="1"/>
    <s v="No"/>
    <x v="0"/>
    <s v="No Result"/>
  </r>
  <r>
    <s v="Id576"/>
    <n v="27.5"/>
    <n v="4.2300000000000004"/>
    <s v="yes"/>
    <s v="No"/>
    <s v="No"/>
    <n v="1"/>
    <s v="No"/>
    <x v="1"/>
    <s v="No Result"/>
  </r>
  <r>
    <s v="Id575"/>
    <n v="16.12"/>
    <n v="6.09"/>
    <s v="No"/>
    <s v="No"/>
    <s v="No"/>
    <n v="0"/>
    <s v="No"/>
    <x v="4"/>
    <s v="Normal"/>
  </r>
  <r>
    <s v="Id574"/>
    <n v="26.73"/>
    <n v="4.74"/>
    <s v="yes"/>
    <s v="No"/>
    <s v="No"/>
    <n v="1"/>
    <s v="No"/>
    <x v="1"/>
    <s v="No Result"/>
  </r>
  <r>
    <s v="Id573"/>
    <n v="37.25"/>
    <n v="6.23"/>
    <s v="yes"/>
    <s v="No"/>
    <s v="No"/>
    <n v="0"/>
    <s v="No"/>
    <x v="0"/>
    <s v="Normal"/>
  </r>
  <r>
    <s v="Id572"/>
    <n v="23.56"/>
    <n v="5.45"/>
    <s v="yes"/>
    <s v="No"/>
    <s v="No"/>
    <n v="1"/>
    <s v="No"/>
    <x v="2"/>
    <s v="No Result"/>
  </r>
  <r>
    <s v="Id571"/>
    <n v="15.84"/>
    <n v="10.34"/>
    <s v="No"/>
    <s v="No"/>
    <s v="No"/>
    <n v="2"/>
    <s v="No"/>
    <x v="4"/>
    <s v="Normal"/>
  </r>
  <r>
    <s v="Id570"/>
    <n v="36.630000000000003"/>
    <n v="5.15"/>
    <s v="No"/>
    <s v="No"/>
    <s v="No"/>
    <n v="0"/>
    <s v="No"/>
    <x v="0"/>
    <s v="No Result"/>
  </r>
  <r>
    <s v="Id569"/>
    <n v="16.47"/>
    <n v="11.72"/>
    <s v="No"/>
    <s v="No"/>
    <s v="No"/>
    <n v="0"/>
    <s v="No"/>
    <x v="4"/>
    <s v="Normal"/>
  </r>
  <r>
    <s v="Id568"/>
    <n v="25.8"/>
    <n v="5.29"/>
    <s v="No"/>
    <s v="No"/>
    <s v="No"/>
    <n v="0"/>
    <s v="No"/>
    <x v="1"/>
    <s v="No Result"/>
  </r>
  <r>
    <s v="Id567"/>
    <n v="23.6"/>
    <n v="4.33"/>
    <s v="No"/>
    <s v="No"/>
    <s v="No"/>
    <n v="0"/>
    <s v="No"/>
    <x v="2"/>
    <s v="No Result"/>
  </r>
  <r>
    <s v="Id566"/>
    <n v="32.11"/>
    <n v="6.24"/>
    <s v="No"/>
    <s v="No"/>
    <s v="Yes"/>
    <n v="1"/>
    <s v="No"/>
    <x v="0"/>
    <s v="Normal"/>
  </r>
  <r>
    <s v="Id565"/>
    <n v="30.114999999999998"/>
    <n v="11.61"/>
    <s v="No"/>
    <s v="No"/>
    <s v="No"/>
    <n v="0"/>
    <s v="No"/>
    <x v="0"/>
    <s v="Normal"/>
  </r>
  <r>
    <s v="Id564"/>
    <n v="20.28"/>
    <n v="11.07"/>
    <s v="yes"/>
    <s v="No"/>
    <s v="No"/>
    <n v="0"/>
    <s v="No"/>
    <x v="2"/>
    <s v="Normal"/>
  </r>
  <r>
    <s v="Id563"/>
    <n v="20.234999999999999"/>
    <n v="5.19"/>
    <s v="No"/>
    <s v="No"/>
    <s v="Yes"/>
    <n v="1"/>
    <s v="No"/>
    <x v="2"/>
    <s v="No Result"/>
  </r>
  <r>
    <s v="Id562"/>
    <n v="25.27"/>
    <n v="5.7"/>
    <s v="yes"/>
    <s v="No"/>
    <s v="No"/>
    <n v="1"/>
    <s v="No"/>
    <x v="1"/>
    <s v="No Result"/>
  </r>
  <r>
    <s v="Id561"/>
    <n v="24.24"/>
    <n v="6.15"/>
    <s v="No"/>
    <s v="No"/>
    <s v="No"/>
    <n v="0"/>
    <s v="No"/>
    <x v="2"/>
    <s v="Normal"/>
  </r>
  <r>
    <s v="Id560"/>
    <n v="35.75"/>
    <n v="5.07"/>
    <s v="No"/>
    <s v="No"/>
    <s v="No"/>
    <n v="0"/>
    <s v="No"/>
    <x v="0"/>
    <s v="No Result"/>
  </r>
  <r>
    <s v="Id559"/>
    <n v="29.92"/>
    <n v="10.97"/>
    <s v="yes"/>
    <s v="No"/>
    <s v="No"/>
    <n v="1"/>
    <s v="No"/>
    <x v="3"/>
    <s v="Normal"/>
  </r>
  <r>
    <s v="Id558"/>
    <n v="26.2"/>
    <n v="10.93"/>
    <s v="yes"/>
    <s v="No"/>
    <s v="No"/>
    <n v="1"/>
    <s v="No"/>
    <x v="1"/>
    <s v="Normal"/>
  </r>
  <r>
    <s v="Id557"/>
    <n v="26.695"/>
    <n v="4.21"/>
    <s v="yes"/>
    <s v="No"/>
    <s v="Yes"/>
    <n v="1"/>
    <s v="No"/>
    <x v="1"/>
    <s v="No Result"/>
  </r>
  <r>
    <s v="Id556"/>
    <n v="23.16"/>
    <n v="5.5"/>
    <s v="No"/>
    <s v="No"/>
    <s v="No"/>
    <n v="0"/>
    <s v="No"/>
    <x v="2"/>
    <s v="No Result"/>
  </r>
  <r>
    <s v="Id555"/>
    <n v="32.585000000000001"/>
    <n v="4.93"/>
    <s v="yes"/>
    <s v="No"/>
    <s v="No"/>
    <n v="1"/>
    <s v="No"/>
    <x v="0"/>
    <s v="No Result"/>
  </r>
  <r>
    <s v="Id554"/>
    <n v="33.97"/>
    <n v="5.6"/>
    <s v="yes"/>
    <s v="No"/>
    <s v="No"/>
    <n v="0"/>
    <s v="No"/>
    <x v="0"/>
    <s v="No Result"/>
  </r>
  <r>
    <s v="Id553"/>
    <n v="16.57"/>
    <n v="9.99"/>
    <s v="No"/>
    <s v="No"/>
    <s v="No"/>
    <n v="0"/>
    <s v="No"/>
    <x v="4"/>
    <s v="Normal"/>
  </r>
  <r>
    <s v="Id552"/>
    <n v="17.55"/>
    <n v="5.93"/>
    <s v="No"/>
    <s v="No"/>
    <s v="Yes"/>
    <n v="1"/>
    <s v="No"/>
    <x v="4"/>
    <s v="Normal"/>
  </r>
  <r>
    <s v="Id551"/>
    <n v="29.41"/>
    <n v="6.29"/>
    <s v="yes"/>
    <s v="No"/>
    <s v="No"/>
    <n v="1"/>
    <s v="No"/>
    <x v="1"/>
    <s v="Normal"/>
  </r>
  <r>
    <s v="Id550"/>
    <n v="17.91"/>
    <n v="5.65"/>
    <s v="No"/>
    <s v="No"/>
    <s v="No"/>
    <n v="1"/>
    <s v="No"/>
    <x v="4"/>
    <s v="No Result"/>
  </r>
  <r>
    <s v="Id549"/>
    <n v="31.57"/>
    <n v="6.15"/>
    <s v="No"/>
    <s v="No"/>
    <s v="No"/>
    <n v="1"/>
    <s v="No"/>
    <x v="0"/>
    <s v="Normal"/>
  </r>
  <r>
    <s v="Id548"/>
    <n v="33.18"/>
    <n v="5.22"/>
    <s v="No"/>
    <s v="yes"/>
    <s v="No"/>
    <n v="1"/>
    <s v="No"/>
    <x v="0"/>
    <s v="No Result"/>
  </r>
  <r>
    <s v="Id547"/>
    <n v="37"/>
    <n v="11.66"/>
    <s v="No"/>
    <s v="No"/>
    <s v="No"/>
    <n v="0"/>
    <s v="No"/>
    <x v="0"/>
    <s v="Normal"/>
  </r>
  <r>
    <s v="Id546"/>
    <n v="18.905000000000001"/>
    <n v="4.91"/>
    <s v="yes"/>
    <s v="No"/>
    <s v="No"/>
    <n v="1"/>
    <s v="No"/>
    <x v="2"/>
    <s v="No Result"/>
  </r>
  <r>
    <s v="Id545"/>
    <n v="20.03"/>
    <n v="9.25"/>
    <s v="yes"/>
    <s v="No"/>
    <s v="No"/>
    <n v="0"/>
    <s v="No"/>
    <x v="2"/>
    <s v="Normal"/>
  </r>
  <r>
    <s v="Id544"/>
    <n v="16.7"/>
    <n v="11.48"/>
    <s v="No"/>
    <s v="No"/>
    <s v="No"/>
    <n v="0"/>
    <s v="No"/>
    <x v="4"/>
    <s v="Normal"/>
  </r>
  <r>
    <s v="Id543"/>
    <n v="39.82"/>
    <n v="6.06"/>
    <s v="No"/>
    <s v="No"/>
    <s v="No"/>
    <n v="0"/>
    <s v="No"/>
    <x v="0"/>
    <s v="Normal"/>
  </r>
  <r>
    <s v="Id542"/>
    <n v="22.04"/>
    <n v="5.86"/>
    <s v="No"/>
    <s v="No"/>
    <s v="No"/>
    <n v="1"/>
    <s v="No"/>
    <x v="2"/>
    <s v="Normal"/>
  </r>
  <r>
    <s v="Id541"/>
    <n v="28.27"/>
    <n v="5.33"/>
    <s v="No"/>
    <s v="No"/>
    <s v="No"/>
    <n v="0"/>
    <s v="No"/>
    <x v="1"/>
    <s v="No Result"/>
  </r>
  <r>
    <s v="Id540"/>
    <n v="18.5"/>
    <n v="5.33"/>
    <s v="No"/>
    <s v="No"/>
    <s v="No"/>
    <n v="0"/>
    <s v="No"/>
    <x v="4"/>
    <s v="No Result"/>
  </r>
  <r>
    <s v="Id539"/>
    <n v="38.6"/>
    <n v="6.02"/>
    <s v="No"/>
    <s v="No"/>
    <s v="No"/>
    <n v="1"/>
    <s v="No"/>
    <x v="0"/>
    <s v="Normal"/>
  </r>
  <r>
    <s v="Id538"/>
    <n v="43.12"/>
    <n v="6.25"/>
    <s v="No"/>
    <s v="No"/>
    <s v="No"/>
    <n v="1"/>
    <s v="No"/>
    <x v="0"/>
    <s v="Normal"/>
  </r>
  <r>
    <s v="Id537"/>
    <n v="30.5"/>
    <n v="4.8099999999999996"/>
    <s v="No"/>
    <s v="No"/>
    <s v="No"/>
    <n v="1"/>
    <s v="No"/>
    <x v="0"/>
    <s v="No Result"/>
  </r>
  <r>
    <s v="Id536"/>
    <n v="27.61"/>
    <n v="4.5999999999999996"/>
    <s v="No"/>
    <s v="No"/>
    <s v="No"/>
    <n v="1"/>
    <s v="No"/>
    <x v="1"/>
    <s v="No Result"/>
  </r>
  <r>
    <s v="Id535"/>
    <n v="27.1"/>
    <n v="5.08"/>
    <s v="No"/>
    <s v="No"/>
    <s v="No"/>
    <n v="1"/>
    <s v="No"/>
    <x v="1"/>
    <s v="No Result"/>
  </r>
  <r>
    <s v="Id534"/>
    <n v="35.93"/>
    <n v="5.43"/>
    <s v="No"/>
    <s v="yes"/>
    <s v="No"/>
    <n v="1"/>
    <s v="No"/>
    <x v="0"/>
    <s v="No Result"/>
  </r>
  <r>
    <s v="Id533"/>
    <n v="32.68"/>
    <n v="5.44"/>
    <s v="No"/>
    <s v="No"/>
    <s v="No"/>
    <n v="0"/>
    <s v="No"/>
    <x v="0"/>
    <s v="No Result"/>
  </r>
  <r>
    <s v="Id532"/>
    <n v="20.74"/>
    <n v="11.69"/>
    <s v="yes"/>
    <s v="No"/>
    <s v="No"/>
    <n v="1"/>
    <s v="No"/>
    <x v="2"/>
    <s v="Normal"/>
  </r>
  <r>
    <s v="Id531"/>
    <n v="15.57"/>
    <n v="6.07"/>
    <s v="No"/>
    <s v="No"/>
    <s v="No"/>
    <n v="0"/>
    <s v="No"/>
    <x v="4"/>
    <s v="Normal"/>
  </r>
  <r>
    <s v="Id530"/>
    <n v="23.844999999999999"/>
    <n v="4.3600000000000003"/>
    <s v="No"/>
    <s v="No"/>
    <s v="No"/>
    <n v="0"/>
    <s v="No"/>
    <x v="2"/>
    <s v="No Result"/>
  </r>
  <r>
    <s v="Id529"/>
    <n v="22.895"/>
    <n v="5.24"/>
    <s v="No"/>
    <s v="No"/>
    <s v="No"/>
    <n v="1"/>
    <s v="No"/>
    <x v="2"/>
    <s v="No Result"/>
  </r>
  <r>
    <s v="Id528"/>
    <n v="21.945"/>
    <n v="5.37"/>
    <s v="No"/>
    <s v="No"/>
    <s v="No"/>
    <n v="1"/>
    <s v="No"/>
    <x v="2"/>
    <s v="No Result"/>
  </r>
  <r>
    <s v="Id527"/>
    <n v="19.47"/>
    <n v="6.6"/>
    <s v="yes"/>
    <s v="No"/>
    <s v="No"/>
    <n v="0"/>
    <s v="No"/>
    <x v="2"/>
    <s v="Normal"/>
  </r>
  <r>
    <s v="Id526"/>
    <n v="15.61"/>
    <n v="5.77"/>
    <s v="No"/>
    <s v="No"/>
    <s v="No"/>
    <n v="0"/>
    <s v="No"/>
    <x v="4"/>
    <s v="Normal"/>
  </r>
  <r>
    <s v="Id525"/>
    <n v="28.6"/>
    <n v="6.08"/>
    <s v="No"/>
    <s v="No"/>
    <s v="Yes"/>
    <n v="1"/>
    <s v="No"/>
    <x v="1"/>
    <s v="Normal"/>
  </r>
  <r>
    <s v="Id524"/>
    <n v="46.53"/>
    <n v="4.16"/>
    <s v="No"/>
    <s v="No"/>
    <s v="No"/>
    <n v="0"/>
    <s v="No"/>
    <x v="0"/>
    <s v="No Result"/>
  </r>
  <r>
    <s v="Id523"/>
    <n v="34.99"/>
    <n v="5.0999999999999996"/>
    <s v="No"/>
    <s v="No"/>
    <s v="Yes"/>
    <n v="1"/>
    <s v="No"/>
    <x v="0"/>
    <s v="No Result"/>
  </r>
  <r>
    <s v="Id522"/>
    <n v="17.05"/>
    <n v="5.3"/>
    <s v="No"/>
    <s v="No"/>
    <s v="Yes"/>
    <n v="1"/>
    <s v="No"/>
    <x v="4"/>
    <s v="No Result"/>
  </r>
  <r>
    <s v="Id521"/>
    <n v="37.18"/>
    <n v="4.9000000000000004"/>
    <s v="No"/>
    <s v="No"/>
    <s v="No"/>
    <n v="0"/>
    <s v="No"/>
    <x v="0"/>
    <s v="No Result"/>
  </r>
  <r>
    <s v="Id520"/>
    <n v="35.200000000000003"/>
    <n v="5.55"/>
    <s v="No"/>
    <s v="No"/>
    <s v="No"/>
    <n v="0"/>
    <s v="No"/>
    <x v="0"/>
    <s v="No Result"/>
  </r>
  <r>
    <s v="Id519"/>
    <n v="37.335000000000001"/>
    <n v="4.95"/>
    <s v="No"/>
    <s v="No"/>
    <s v="No"/>
    <n v="0"/>
    <s v="No"/>
    <x v="0"/>
    <s v="No Result"/>
  </r>
  <r>
    <s v="Id518"/>
    <n v="27.265000000000001"/>
    <n v="6.46"/>
    <s v="yes"/>
    <s v="No"/>
    <s v="No"/>
    <n v="0"/>
    <s v="No"/>
    <x v="1"/>
    <s v="Normal"/>
  </r>
  <r>
    <s v="Id517"/>
    <n v="30.8"/>
    <n v="4.9000000000000004"/>
    <s v="yes"/>
    <s v="No"/>
    <s v="No"/>
    <n v="0"/>
    <s v="No"/>
    <x v="0"/>
    <s v="No Result"/>
  </r>
  <r>
    <s v="Id516"/>
    <n v="30.21"/>
    <n v="5.21"/>
    <s v="No"/>
    <s v="No"/>
    <s v="No"/>
    <n v="1"/>
    <s v="No"/>
    <x v="0"/>
    <s v="No Result"/>
  </r>
  <r>
    <s v="Id515"/>
    <n v="35.340000000000003"/>
    <n v="4.13"/>
    <s v="No"/>
    <s v="yes"/>
    <s v="No"/>
    <n v="1"/>
    <s v="No"/>
    <x v="0"/>
    <s v="No Result"/>
  </r>
  <r>
    <s v="Id514"/>
    <n v="26.695"/>
    <n v="5.28"/>
    <s v="No"/>
    <s v="No"/>
    <s v="No"/>
    <n v="0"/>
    <s v="No"/>
    <x v="1"/>
    <s v="No Result"/>
  </r>
  <r>
    <s v="Id513"/>
    <n v="29.355"/>
    <n v="4.68"/>
    <s v="yes"/>
    <s v="No"/>
    <s v="No"/>
    <n v="0"/>
    <s v="No"/>
    <x v="1"/>
    <s v="No Result"/>
  </r>
  <r>
    <s v="Id512"/>
    <n v="29.59"/>
    <n v="4.0599999999999996"/>
    <s v="No"/>
    <s v="No"/>
    <s v="No"/>
    <n v="0"/>
    <s v="No"/>
    <x v="1"/>
    <s v="No Result"/>
  </r>
  <r>
    <s v="Id511"/>
    <n v="31.35"/>
    <n v="4.2"/>
    <s v="No"/>
    <s v="yes"/>
    <s v="No"/>
    <n v="1"/>
    <s v="No"/>
    <x v="0"/>
    <s v="No Result"/>
  </r>
  <r>
    <s v="Id510"/>
    <n v="20.52"/>
    <n v="4.83"/>
    <s v="No"/>
    <s v="No"/>
    <s v="No"/>
    <n v="0"/>
    <s v="No"/>
    <x v="2"/>
    <s v="No Result"/>
  </r>
  <r>
    <s v="Id509"/>
    <n v="42.9"/>
    <n v="4.87"/>
    <s v="yes"/>
    <s v="No"/>
    <s v="No"/>
    <n v="1"/>
    <s v="No"/>
    <x v="0"/>
    <s v="No Result"/>
  </r>
  <r>
    <s v="Id508"/>
    <n v="24.6"/>
    <n v="5.86"/>
    <s v="No"/>
    <s v="No"/>
    <s v="Yes"/>
    <n v="1"/>
    <s v="No"/>
    <x v="2"/>
    <s v="Normal"/>
  </r>
  <r>
    <s v="Id507"/>
    <n v="28.405000000000001"/>
    <n v="4.12"/>
    <s v="No"/>
    <s v="No"/>
    <s v="No"/>
    <n v="1"/>
    <s v="No"/>
    <x v="1"/>
    <s v="No Result"/>
  </r>
  <r>
    <s v="Id506"/>
    <n v="34.674999999999997"/>
    <n v="5.71"/>
    <s v="yes"/>
    <s v="No"/>
    <s v="No"/>
    <n v="1"/>
    <s v="No"/>
    <x v="0"/>
    <s v="Normal"/>
  </r>
  <r>
    <s v="Id505"/>
    <n v="18.850000000000001"/>
    <n v="6.03"/>
    <s v="No"/>
    <s v="No"/>
    <s v="No"/>
    <n v="1"/>
    <s v="No"/>
    <x v="2"/>
    <s v="Normal"/>
  </r>
  <r>
    <s v="Id504"/>
    <n v="34.130000000000003"/>
    <n v="5.65"/>
    <s v="No"/>
    <s v="No"/>
    <s v="Yes"/>
    <n v="1"/>
    <s v="No"/>
    <x v="0"/>
    <s v="No Result"/>
  </r>
  <r>
    <s v="Id503"/>
    <n v="17.34"/>
    <n v="5.05"/>
    <s v="No"/>
    <s v="No"/>
    <s v="No"/>
    <n v="0"/>
    <s v="No"/>
    <x v="4"/>
    <s v="No Result"/>
  </r>
  <r>
    <s v="Id502"/>
    <n v="17.440000000000001"/>
    <n v="6.26"/>
    <s v="No"/>
    <s v="No"/>
    <s v="No"/>
    <n v="0"/>
    <s v="No"/>
    <x v="4"/>
    <s v="Normal"/>
  </r>
  <r>
    <s v="Id501"/>
    <n v="33.659999999999997"/>
    <n v="4.08"/>
    <s v="yes"/>
    <s v="No"/>
    <s v="Yes"/>
    <n v="1"/>
    <s v="No"/>
    <x v="0"/>
    <s v="No Result"/>
  </r>
  <r>
    <s v="Id500"/>
    <n v="21.375"/>
    <n v="6.19"/>
    <s v="yes"/>
    <s v="No"/>
    <s v="No"/>
    <n v="1"/>
    <s v="No"/>
    <x v="2"/>
    <s v="Normal"/>
  </r>
  <r>
    <s v="Id499"/>
    <n v="27.14"/>
    <n v="6.01"/>
    <s v="No"/>
    <s v="No"/>
    <s v="No"/>
    <n v="1"/>
    <s v="No"/>
    <x v="1"/>
    <s v="Normal"/>
  </r>
  <r>
    <s v="Id498"/>
    <n v="35.78"/>
    <n v="6.07"/>
    <s v="No"/>
    <s v="yes"/>
    <s v="No"/>
    <n v="1"/>
    <s v="No"/>
    <x v="0"/>
    <s v="Normal"/>
  </r>
  <r>
    <s v="Id497"/>
    <n v="34.96"/>
    <n v="5.63"/>
    <s v="No"/>
    <s v="No"/>
    <s v="No"/>
    <n v="0"/>
    <s v="No"/>
    <x v="0"/>
    <s v="No Result"/>
  </r>
  <r>
    <s v="Id496"/>
    <n v="38.39"/>
    <n v="6.05"/>
    <s v="No"/>
    <s v="No"/>
    <s v="No"/>
    <n v="0"/>
    <s v="No"/>
    <x v="0"/>
    <s v="Normal"/>
  </r>
  <r>
    <s v="Id495"/>
    <n v="33.82"/>
    <n v="4.6500000000000004"/>
    <s v="No"/>
    <s v="No"/>
    <s v="No"/>
    <n v="0"/>
    <s v="No"/>
    <x v="0"/>
    <s v="No Result"/>
  </r>
  <r>
    <s v="Id494"/>
    <n v="27.835000000000001"/>
    <n v="5.37"/>
    <s v="No"/>
    <s v="No"/>
    <s v="No"/>
    <n v="0"/>
    <s v="No"/>
    <x v="1"/>
    <s v="No Result"/>
  </r>
  <r>
    <s v="Id493"/>
    <n v="33"/>
    <n v="5.39"/>
    <s v="No"/>
    <s v="No"/>
    <s v="No"/>
    <n v="0"/>
    <s v="No"/>
    <x v="0"/>
    <s v="No Result"/>
  </r>
  <r>
    <s v="Id492"/>
    <n v="26.885000000000002"/>
    <n v="5.86"/>
    <s v="No"/>
    <s v="No"/>
    <s v="No"/>
    <n v="0"/>
    <s v="No"/>
    <x v="1"/>
    <s v="Normal"/>
  </r>
  <r>
    <s v="Id491"/>
    <n v="29.26"/>
    <n v="4.4400000000000004"/>
    <s v="No"/>
    <s v="No"/>
    <s v="No"/>
    <n v="0"/>
    <s v="No"/>
    <x v="1"/>
    <s v="No Result"/>
  </r>
  <r>
    <s v="Id490"/>
    <n v="26.98"/>
    <n v="4.41"/>
    <s v="No"/>
    <s v="No"/>
    <s v="No"/>
    <n v="0"/>
    <s v="No"/>
    <x v="1"/>
    <s v="No Result"/>
  </r>
  <r>
    <s v="Id489"/>
    <n v="32.11"/>
    <n v="5.19"/>
    <s v="No"/>
    <s v="No"/>
    <s v="Yes"/>
    <n v="1"/>
    <s v="No"/>
    <x v="0"/>
    <s v="No Result"/>
  </r>
  <r>
    <s v="Id488"/>
    <n v="31.73"/>
    <n v="5.16"/>
    <s v="No"/>
    <s v="No"/>
    <s v="Yes"/>
    <n v="1"/>
    <s v="No"/>
    <x v="0"/>
    <s v="No Result"/>
  </r>
  <r>
    <s v="Id487"/>
    <n v="22.515000000000001"/>
    <n v="4.24"/>
    <s v="No"/>
    <s v="No"/>
    <s v="No"/>
    <n v="0"/>
    <s v="No"/>
    <x v="2"/>
    <s v="No Result"/>
  </r>
  <r>
    <s v="Id486"/>
    <n v="25.9"/>
    <n v="5.45"/>
    <s v="No"/>
    <s v="No"/>
    <s v="No"/>
    <n v="1"/>
    <s v="No"/>
    <x v="1"/>
    <s v="No Result"/>
  </r>
  <r>
    <s v="Id485"/>
    <n v="27.72"/>
    <n v="5.03"/>
    <s v="yes"/>
    <s v="No"/>
    <s v="No"/>
    <n v="1"/>
    <s v="No"/>
    <x v="1"/>
    <s v="No Result"/>
  </r>
  <r>
    <s v="Id484"/>
    <n v="31.5"/>
    <n v="9.6199999999999992"/>
    <s v="yes"/>
    <s v="No"/>
    <s v="No"/>
    <n v="1"/>
    <s v="No"/>
    <x v="0"/>
    <s v="Normal"/>
  </r>
  <r>
    <s v="Id483"/>
    <n v="29.7"/>
    <n v="6.77"/>
    <s v="yes"/>
    <s v="No"/>
    <s v="No"/>
    <n v="1"/>
    <s v="No"/>
    <x v="1"/>
    <s v="Normal"/>
  </r>
  <r>
    <s v="Id482"/>
    <n v="21.26"/>
    <n v="5.36"/>
    <s v="yes"/>
    <s v="No"/>
    <s v="No"/>
    <n v="1"/>
    <s v="No"/>
    <x v="2"/>
    <s v="No Result"/>
  </r>
  <r>
    <s v="Id481"/>
    <n v="17.09"/>
    <n v="5.69"/>
    <s v="No"/>
    <s v="No"/>
    <s v="No"/>
    <n v="0"/>
    <s v="No"/>
    <x v="4"/>
    <s v="No Result"/>
  </r>
  <r>
    <s v="Id480"/>
    <n v="24.3"/>
    <n v="4.9000000000000004"/>
    <s v="yes"/>
    <s v="No"/>
    <s v="Yes"/>
    <n v="1"/>
    <s v="No"/>
    <x v="2"/>
    <s v="No Result"/>
  </r>
  <r>
    <s v="Id479"/>
    <n v="29.734999999999999"/>
    <n v="5.78"/>
    <s v="No"/>
    <s v="No"/>
    <s v="No"/>
    <n v="0"/>
    <s v="No"/>
    <x v="1"/>
    <s v="Normal"/>
  </r>
  <r>
    <s v="Id478"/>
    <n v="29.26"/>
    <n v="4.7"/>
    <s v="No"/>
    <s v="No"/>
    <s v="No"/>
    <n v="0"/>
    <s v="No"/>
    <x v="1"/>
    <s v="No Result"/>
  </r>
  <r>
    <s v="Id477"/>
    <n v="33"/>
    <n v="6.28"/>
    <s v="No"/>
    <s v="No"/>
    <s v="No"/>
    <n v="0"/>
    <s v="No"/>
    <x v="0"/>
    <s v="Normal"/>
  </r>
  <r>
    <s v="Id476"/>
    <n v="31.065000000000001"/>
    <n v="4.2300000000000004"/>
    <s v="No"/>
    <s v="No"/>
    <s v="No"/>
    <n v="0"/>
    <s v="No"/>
    <x v="0"/>
    <s v="No Result"/>
  </r>
  <r>
    <s v="id2444"/>
    <n v="26.51"/>
    <n v="6.17"/>
    <s v="No"/>
    <s v="No"/>
    <s v="No"/>
    <n v="0"/>
    <s v="No"/>
    <x v="1"/>
    <s v="Normal"/>
  </r>
  <r>
    <s v="Id475"/>
    <n v="28.88"/>
    <n v="4.96"/>
    <s v="No"/>
    <s v="No"/>
    <s v="No"/>
    <n v="0"/>
    <s v="No"/>
    <x v="1"/>
    <s v="No Result"/>
  </r>
  <r>
    <s v="Id474"/>
    <n v="35.814999999999998"/>
    <n v="5.1100000000000003"/>
    <s v="yes"/>
    <s v="No"/>
    <s v="No"/>
    <n v="1"/>
    <s v="No"/>
    <x v="0"/>
    <s v="No Result"/>
  </r>
  <r>
    <s v="Id473"/>
    <n v="21.28"/>
    <n v="4.05"/>
    <s v="No"/>
    <s v="yes"/>
    <s v="No"/>
    <n v="1"/>
    <s v="No"/>
    <x v="2"/>
    <s v="No Result"/>
  </r>
  <r>
    <s v="Id472"/>
    <n v="33.81"/>
    <n v="6.49"/>
    <s v="No"/>
    <s v="No"/>
    <s v="Yes"/>
    <n v="1"/>
    <s v="No"/>
    <x v="0"/>
    <s v="Normal"/>
  </r>
  <r>
    <s v="Id471"/>
    <n v="44.22"/>
    <n v="4.1900000000000004"/>
    <s v="No"/>
    <s v="No"/>
    <s v="No"/>
    <n v="1"/>
    <s v="No"/>
    <x v="0"/>
    <s v="No Result"/>
  </r>
  <r>
    <s v="Id470"/>
    <n v="15.46"/>
    <n v="4.99"/>
    <s v="yes"/>
    <s v="No"/>
    <s v="Yes"/>
    <n v="1"/>
    <s v="No"/>
    <x v="4"/>
    <s v="No Result"/>
  </r>
  <r>
    <s v="Id469"/>
    <n v="30.3"/>
    <n v="4.7699999999999996"/>
    <s v="yes"/>
    <s v="No"/>
    <s v="No"/>
    <n v="1"/>
    <s v="No"/>
    <x v="0"/>
    <s v="No Result"/>
  </r>
  <r>
    <s v="Id468"/>
    <n v="16.670000000000002"/>
    <n v="5.46"/>
    <s v="No"/>
    <s v="No"/>
    <s v="No"/>
    <n v="0"/>
    <s v="No"/>
    <x v="4"/>
    <s v="No Result"/>
  </r>
  <r>
    <s v="Id467"/>
    <n v="28.594999999999999"/>
    <n v="5.43"/>
    <s v="No"/>
    <s v="No"/>
    <s v="No"/>
    <n v="0"/>
    <s v="No"/>
    <x v="1"/>
    <s v="No Result"/>
  </r>
  <r>
    <s v="Id466"/>
    <n v="25.934999999999999"/>
    <n v="4.29"/>
    <s v="No"/>
    <s v="No"/>
    <s v="No"/>
    <n v="0"/>
    <s v="No"/>
    <x v="1"/>
    <s v="No Result"/>
  </r>
  <r>
    <s v="Id465"/>
    <n v="27.645"/>
    <n v="5.25"/>
    <s v="No"/>
    <s v="No"/>
    <s v="No"/>
    <n v="1"/>
    <s v="No"/>
    <x v="1"/>
    <s v="No Result"/>
  </r>
  <r>
    <s v="Id464"/>
    <n v="30.1"/>
    <n v="4.04"/>
    <s v="No"/>
    <s v="No"/>
    <s v="No"/>
    <n v="1"/>
    <s v="No"/>
    <x v="0"/>
    <s v="No Result"/>
  </r>
  <r>
    <s v="Id463"/>
    <n v="26.79"/>
    <n v="5"/>
    <s v="yes"/>
    <s v="No"/>
    <s v="Yes"/>
    <n v="1"/>
    <s v="No"/>
    <x v="1"/>
    <s v="No Result"/>
  </r>
  <r>
    <s v="Id462"/>
    <n v="27.1"/>
    <n v="4.01"/>
    <s v="yes"/>
    <s v="No"/>
    <s v="No"/>
    <n v="1"/>
    <s v="No"/>
    <x v="1"/>
    <s v="No Result"/>
  </r>
  <r>
    <s v="Id461"/>
    <n v="24.31"/>
    <n v="5.4"/>
    <s v="No"/>
    <s v="No"/>
    <s v="No"/>
    <n v="0"/>
    <s v="No"/>
    <x v="2"/>
    <s v="No Result"/>
  </r>
  <r>
    <s v="Id460"/>
    <n v="15.53"/>
    <n v="5.81"/>
    <s v="No"/>
    <s v="No"/>
    <s v="No"/>
    <n v="1"/>
    <s v="No"/>
    <x v="4"/>
    <s v="Normal"/>
  </r>
  <r>
    <s v="Id459"/>
    <n v="30.7"/>
    <n v="5.82"/>
    <s v="No"/>
    <s v="No"/>
    <s v="No"/>
    <n v="1"/>
    <s v="No"/>
    <x v="0"/>
    <s v="Normal"/>
  </r>
  <r>
    <s v="Id458"/>
    <n v="33.33"/>
    <n v="4.82"/>
    <s v="No"/>
    <s v="No"/>
    <s v="No"/>
    <n v="1"/>
    <s v="No"/>
    <x v="0"/>
    <s v="No Result"/>
  </r>
  <r>
    <s v="Id457"/>
    <n v="32.4"/>
    <n v="5.08"/>
    <s v="No"/>
    <s v="No"/>
    <s v="No"/>
    <n v="1"/>
    <s v="No"/>
    <x v="0"/>
    <s v="No Result"/>
  </r>
  <r>
    <s v="Id456"/>
    <n v="27.93"/>
    <n v="5.59"/>
    <s v="No"/>
    <s v="No"/>
    <s v="No"/>
    <n v="1"/>
    <s v="No"/>
    <x v="1"/>
    <s v="No Result"/>
  </r>
  <r>
    <s v="Id455"/>
    <n v="21.754999999999999"/>
    <n v="5.12"/>
    <s v="No"/>
    <s v="No"/>
    <s v="No"/>
    <n v="0"/>
    <s v="No"/>
    <x v="2"/>
    <s v="No Result"/>
  </r>
  <r>
    <s v="Id454"/>
    <n v="25.934999999999999"/>
    <n v="4.95"/>
    <s v="No"/>
    <s v="No"/>
    <s v="No"/>
    <n v="0"/>
    <s v="No"/>
    <x v="1"/>
    <s v="No Result"/>
  </r>
  <r>
    <s v="Id453"/>
    <n v="31.5"/>
    <n v="6.16"/>
    <s v="No"/>
    <s v="No"/>
    <s v="No"/>
    <n v="0"/>
    <s v="No"/>
    <x v="0"/>
    <s v="Normal"/>
  </r>
  <r>
    <s v="Id452"/>
    <n v="30.03"/>
    <n v="6.41"/>
    <s v="No"/>
    <s v="No"/>
    <s v="No"/>
    <n v="0"/>
    <s v="No"/>
    <x v="0"/>
    <s v="Normal"/>
  </r>
  <r>
    <s v="Id451"/>
    <n v="33.479999999999997"/>
    <n v="8.94"/>
    <s v="No"/>
    <s v="No"/>
    <s v="No"/>
    <n v="0"/>
    <s v="No"/>
    <x v="0"/>
    <s v="Normal"/>
  </r>
  <r>
    <s v="Id450"/>
    <n v="16.510000000000002"/>
    <n v="4.42"/>
    <s v="yes"/>
    <s v="No"/>
    <s v="Yes"/>
    <n v="1"/>
    <s v="No"/>
    <x v="4"/>
    <s v="No Result"/>
  </r>
  <r>
    <s v="Id449"/>
    <n v="33.155000000000001"/>
    <n v="5.3"/>
    <s v="yes"/>
    <s v="No"/>
    <s v="No"/>
    <n v="1"/>
    <s v="No"/>
    <x v="0"/>
    <s v="No Result"/>
  </r>
  <r>
    <s v="Id448"/>
    <n v="37.29"/>
    <n v="4.6399999999999997"/>
    <s v="No"/>
    <s v="No"/>
    <s v="Yes"/>
    <n v="1"/>
    <s v="No"/>
    <x v="0"/>
    <s v="No Result"/>
  </r>
  <r>
    <s v="Id447"/>
    <n v="20.23"/>
    <n v="6.16"/>
    <s v="yes"/>
    <s v="No"/>
    <s v="No"/>
    <n v="1"/>
    <s v="No"/>
    <x v="2"/>
    <s v="Normal"/>
  </r>
  <r>
    <s v="Id446"/>
    <n v="28.975000000000001"/>
    <n v="4.12"/>
    <s v="No"/>
    <s v="No"/>
    <s v="Yes"/>
    <n v="1"/>
    <s v="No"/>
    <x v="1"/>
    <s v="No Result"/>
  </r>
  <r>
    <s v="Id445"/>
    <n v="16.420000000000002"/>
    <n v="5.77"/>
    <s v="yes"/>
    <s v="No"/>
    <s v="Yes"/>
    <n v="1"/>
    <s v="No"/>
    <x v="4"/>
    <s v="Normal"/>
  </r>
  <r>
    <s v="Id444"/>
    <n v="17.559999999999999"/>
    <n v="6.2"/>
    <s v="No"/>
    <s v="No"/>
    <s v="No"/>
    <n v="1"/>
    <s v="No"/>
    <x v="4"/>
    <s v="Normal"/>
  </r>
  <r>
    <s v="Id443"/>
    <n v="24.13"/>
    <n v="4.3899999999999997"/>
    <s v="No"/>
    <s v="No"/>
    <s v="No"/>
    <n v="1"/>
    <s v="No"/>
    <x v="2"/>
    <s v="No Result"/>
  </r>
  <r>
    <s v="Id442"/>
    <n v="19.95"/>
    <n v="5.13"/>
    <s v="No"/>
    <s v="yes"/>
    <s v="No"/>
    <n v="2"/>
    <s v="No"/>
    <x v="2"/>
    <s v="No Result"/>
  </r>
  <r>
    <s v="Id441"/>
    <n v="21.24"/>
    <n v="4.49"/>
    <s v="No"/>
    <s v="No"/>
    <s v="No"/>
    <n v="0"/>
    <s v="No"/>
    <x v="2"/>
    <s v="No Result"/>
  </r>
  <r>
    <s v="Id440"/>
    <n v="44.22"/>
    <n v="6.35"/>
    <s v="No"/>
    <s v="No"/>
    <s v="No"/>
    <n v="0"/>
    <s v="No"/>
    <x v="0"/>
    <s v="Normal"/>
  </r>
  <r>
    <s v="Id439"/>
    <n v="41.1"/>
    <n v="5.79"/>
    <s v="No"/>
    <s v="No"/>
    <s v="No"/>
    <n v="0"/>
    <s v="No"/>
    <x v="0"/>
    <s v="Normal"/>
  </r>
  <r>
    <s v="Id438"/>
    <n v="34.200000000000003"/>
    <n v="4.78"/>
    <s v="yes"/>
    <s v="No"/>
    <s v="No"/>
    <n v="0"/>
    <s v="No"/>
    <x v="0"/>
    <s v="No Result"/>
  </r>
  <r>
    <s v="Id437"/>
    <n v="29.92"/>
    <n v="6.02"/>
    <s v="yes"/>
    <s v="No"/>
    <s v="No"/>
    <n v="0"/>
    <s v="No"/>
    <x v="3"/>
    <s v="Normal"/>
  </r>
  <r>
    <s v="Id436"/>
    <n v="28.93"/>
    <n v="4.4400000000000004"/>
    <s v="No"/>
    <s v="No"/>
    <s v="No"/>
    <n v="0"/>
    <s v="No"/>
    <x v="1"/>
    <s v="No Result"/>
  </r>
  <r>
    <s v="Id435"/>
    <n v="31.254999999999999"/>
    <n v="5.84"/>
    <s v="yes"/>
    <s v="No"/>
    <s v="No"/>
    <n v="1"/>
    <s v="No"/>
    <x v="0"/>
    <s v="Normal"/>
  </r>
  <r>
    <s v="Id434"/>
    <n v="29.83"/>
    <n v="5.39"/>
    <s v="No"/>
    <s v="No"/>
    <s v="No"/>
    <n v="0"/>
    <s v="No"/>
    <x v="1"/>
    <s v="No Result"/>
  </r>
  <r>
    <s v="Id433"/>
    <n v="29.59"/>
    <n v="6.16"/>
    <s v="No"/>
    <s v="No"/>
    <s v="Yes"/>
    <n v="1"/>
    <s v="No"/>
    <x v="1"/>
    <s v="Normal"/>
  </r>
  <r>
    <s v="Id432"/>
    <n v="31.16"/>
    <n v="4.49"/>
    <s v="No"/>
    <s v="No"/>
    <s v="Yes"/>
    <n v="1"/>
    <s v="No"/>
    <x v="0"/>
    <s v="No Result"/>
  </r>
  <r>
    <s v="Id431"/>
    <n v="34.21"/>
    <n v="4.4800000000000004"/>
    <s v="yes"/>
    <s v="No"/>
    <s v="No"/>
    <n v="1"/>
    <s v="No"/>
    <x v="0"/>
    <s v="No Result"/>
  </r>
  <r>
    <s v="Id430"/>
    <n v="34.86"/>
    <n v="10.97"/>
    <s v="No"/>
    <s v="No"/>
    <s v="No"/>
    <n v="0"/>
    <s v="No"/>
    <x v="0"/>
    <s v="Normal"/>
  </r>
  <r>
    <s v="Id429"/>
    <n v="34.58"/>
    <n v="5.14"/>
    <s v="No"/>
    <s v="yes"/>
    <s v="No"/>
    <n v="2"/>
    <s v="No"/>
    <x v="0"/>
    <s v="No Result"/>
  </r>
  <r>
    <s v="Id428"/>
    <n v="17.940000000000001"/>
    <n v="5.17"/>
    <s v="yes"/>
    <s v="No"/>
    <s v="No"/>
    <n v="0"/>
    <s v="No"/>
    <x v="4"/>
    <s v="No Result"/>
  </r>
  <r>
    <s v="Id427"/>
    <n v="26.8"/>
    <n v="6.18"/>
    <s v="yes"/>
    <s v="No"/>
    <s v="Yes"/>
    <n v="1"/>
    <s v="No"/>
    <x v="1"/>
    <s v="Normal"/>
  </r>
  <r>
    <s v="Id426"/>
    <n v="17.690000000000001"/>
    <n v="9.07"/>
    <s v="yes"/>
    <s v="No"/>
    <s v="No"/>
    <n v="0"/>
    <s v="No"/>
    <x v="4"/>
    <s v="Normal"/>
  </r>
  <r>
    <s v="Id425"/>
    <n v="25.77"/>
    <n v="4.43"/>
    <s v="No"/>
    <s v="No"/>
    <s v="Yes"/>
    <n v="1"/>
    <s v="No"/>
    <x v="1"/>
    <s v="No Result"/>
  </r>
  <r>
    <s v="Id424"/>
    <n v="34.46"/>
    <n v="4.17"/>
    <s v="No"/>
    <s v="yes"/>
    <s v="No"/>
    <n v="1"/>
    <s v="No"/>
    <x v="0"/>
    <s v="No Result"/>
  </r>
  <r>
    <s v="Id423"/>
    <n v="30.875"/>
    <n v="4.95"/>
    <s v="yes"/>
    <s v="No"/>
    <s v="No"/>
    <n v="0"/>
    <s v="No"/>
    <x v="0"/>
    <s v="No Result"/>
  </r>
  <r>
    <s v="Id422"/>
    <n v="39.49"/>
    <n v="5.13"/>
    <s v="No"/>
    <s v="No"/>
    <s v="No"/>
    <n v="0"/>
    <s v="No"/>
    <x v="0"/>
    <s v="No Result"/>
  </r>
  <r>
    <s v="Id421"/>
    <n v="28.88"/>
    <n v="4.0999999999999996"/>
    <s v="No"/>
    <s v="No"/>
    <s v="No"/>
    <n v="0"/>
    <s v="No"/>
    <x v="1"/>
    <s v="No Result"/>
  </r>
  <r>
    <s v="Id420"/>
    <n v="20.234999999999999"/>
    <n v="5.01"/>
    <s v="yes"/>
    <s v="No"/>
    <s v="No"/>
    <n v="0"/>
    <s v="No"/>
    <x v="2"/>
    <s v="No Result"/>
  </r>
  <r>
    <s v="Id419"/>
    <n v="30.67"/>
    <n v="5.09"/>
    <s v="yes"/>
    <s v="No"/>
    <s v="No"/>
    <n v="0"/>
    <s v="No"/>
    <x v="0"/>
    <s v="No Result"/>
  </r>
  <r>
    <s v="Id418"/>
    <n v="30.875"/>
    <n v="6.49"/>
    <s v="No"/>
    <s v="No"/>
    <s v="No"/>
    <n v="0"/>
    <s v="No"/>
    <x v="0"/>
    <s v="Normal"/>
  </r>
  <r>
    <s v="Id417"/>
    <n v="23.8"/>
    <n v="4.08"/>
    <s v="No"/>
    <s v="No"/>
    <s v="No"/>
    <n v="0"/>
    <s v="No"/>
    <x v="2"/>
    <s v="No Result"/>
  </r>
  <r>
    <s v="Id416"/>
    <n v="15.37"/>
    <n v="8.6300000000000008"/>
    <s v="yes"/>
    <s v="No"/>
    <s v="No"/>
    <n v="0"/>
    <s v="No"/>
    <x v="4"/>
    <s v="Normal"/>
  </r>
  <r>
    <s v="Id415"/>
    <n v="30.4"/>
    <n v="5.28"/>
    <s v="No"/>
    <s v="No"/>
    <s v="No"/>
    <n v="0"/>
    <s v="No"/>
    <x v="0"/>
    <s v="No Result"/>
  </r>
  <r>
    <s v="Id414"/>
    <n v="19.48"/>
    <n v="5.63"/>
    <s v="yes"/>
    <s v="No"/>
    <s v="No"/>
    <n v="1"/>
    <s v="No"/>
    <x v="2"/>
    <s v="No Result"/>
  </r>
  <r>
    <s v="Id413"/>
    <n v="16.96"/>
    <n v="11.47"/>
    <s v="yes"/>
    <s v="No"/>
    <s v="No"/>
    <n v="0"/>
    <s v="No"/>
    <x v="4"/>
    <s v="Normal"/>
  </r>
  <r>
    <s v="Id412"/>
    <n v="19.05"/>
    <n v="4.92"/>
    <s v="No"/>
    <s v="No"/>
    <s v="No"/>
    <n v="1"/>
    <s v="No"/>
    <x v="2"/>
    <s v="No Result"/>
  </r>
  <r>
    <s v="Id411"/>
    <n v="37.619999999999997"/>
    <n v="4.18"/>
    <s v="No"/>
    <s v="No"/>
    <s v="No"/>
    <n v="0"/>
    <s v="No"/>
    <x v="0"/>
    <s v="No Result"/>
  </r>
  <r>
    <s v="Id410"/>
    <n v="29.1"/>
    <n v="4.67"/>
    <s v="No"/>
    <s v="No"/>
    <s v="No"/>
    <n v="0"/>
    <s v="No"/>
    <x v="1"/>
    <s v="No Result"/>
  </r>
  <r>
    <s v="Id409"/>
    <n v="26.62"/>
    <n v="6.24"/>
    <s v="No"/>
    <s v="No"/>
    <s v="No"/>
    <n v="0"/>
    <s v="No"/>
    <x v="1"/>
    <s v="Normal"/>
  </r>
  <r>
    <s v="Id408"/>
    <n v="25.74"/>
    <n v="5.99"/>
    <s v="No"/>
    <s v="No"/>
    <s v="No"/>
    <n v="0"/>
    <s v="No"/>
    <x v="1"/>
    <s v="Normal"/>
  </r>
  <r>
    <s v="Id407"/>
    <n v="18.22"/>
    <n v="10.27"/>
    <s v="yes"/>
    <s v="No"/>
    <s v="No"/>
    <n v="1"/>
    <s v="No"/>
    <x v="4"/>
    <s v="Normal"/>
  </r>
  <r>
    <s v="Id406"/>
    <n v="26.03"/>
    <n v="5.97"/>
    <s v="No"/>
    <s v="No"/>
    <s v="Yes"/>
    <n v="1"/>
    <s v="No"/>
    <x v="1"/>
    <s v="Normal"/>
  </r>
  <r>
    <s v="Id405"/>
    <n v="17.29"/>
    <n v="4.9800000000000004"/>
    <s v="No"/>
    <s v="No"/>
    <s v="No"/>
    <n v="0"/>
    <s v="No"/>
    <x v="4"/>
    <s v="No Result"/>
  </r>
  <r>
    <s v="Id404"/>
    <n v="18.170000000000002"/>
    <n v="6.91"/>
    <s v="yes"/>
    <s v="No"/>
    <s v="No"/>
    <n v="1"/>
    <s v="No"/>
    <x v="4"/>
    <s v="Normal"/>
  </r>
  <r>
    <s v="Id403"/>
    <n v="32.54"/>
    <n v="6.38"/>
    <s v="No"/>
    <s v="yes"/>
    <s v="No"/>
    <n v="1"/>
    <s v="No"/>
    <x v="0"/>
    <s v="Normal"/>
  </r>
  <r>
    <s v="Id402"/>
    <n v="30.25"/>
    <n v="4.7699999999999996"/>
    <s v="No"/>
    <s v="No"/>
    <s v="No"/>
    <n v="0"/>
    <s v="No"/>
    <x v="0"/>
    <s v="No Result"/>
  </r>
  <r>
    <s v="Id401"/>
    <n v="19.59"/>
    <n v="6.04"/>
    <s v="yes"/>
    <s v="No"/>
    <s v="No"/>
    <n v="1"/>
    <s v="No"/>
    <x v="2"/>
    <s v="Normal"/>
  </r>
  <r>
    <s v="Id400"/>
    <n v="45.9"/>
    <n v="4.3"/>
    <s v="yes"/>
    <s v="No"/>
    <s v="No"/>
    <n v="1"/>
    <s v="No"/>
    <x v="0"/>
    <s v="No Result"/>
  </r>
  <r>
    <s v="Id399"/>
    <n v="17.059999999999999"/>
    <n v="8.75"/>
    <s v="yes"/>
    <s v="No"/>
    <s v="No"/>
    <n v="0"/>
    <s v="No"/>
    <x v="4"/>
    <s v="Normal"/>
  </r>
  <r>
    <s v="Id398"/>
    <n v="32.07"/>
    <n v="5.25"/>
    <s v="No"/>
    <s v="No"/>
    <s v="Yes"/>
    <n v="1"/>
    <s v="No"/>
    <x v="0"/>
    <s v="No Result"/>
  </r>
  <r>
    <s v="Id397"/>
    <n v="16.5"/>
    <n v="5.03"/>
    <s v="No"/>
    <s v="No"/>
    <s v="No"/>
    <n v="1"/>
    <s v="No"/>
    <x v="4"/>
    <s v="No Result"/>
  </r>
  <r>
    <s v="Id396"/>
    <n v="31.4"/>
    <n v="5.88"/>
    <s v="No"/>
    <s v="No"/>
    <s v="No"/>
    <n v="1"/>
    <s v="No"/>
    <x v="0"/>
    <s v="Normal"/>
  </r>
  <r>
    <s v="Id395"/>
    <n v="20.36"/>
    <n v="4.49"/>
    <s v="No"/>
    <s v="No"/>
    <s v="No"/>
    <n v="0"/>
    <s v="No"/>
    <x v="2"/>
    <s v="No Result"/>
  </r>
  <r>
    <s v="Id394"/>
    <n v="25.46"/>
    <n v="4.1399999999999997"/>
    <s v="No"/>
    <s v="No"/>
    <s v="No"/>
    <n v="1"/>
    <s v="No"/>
    <x v="1"/>
    <s v="No Result"/>
  </r>
  <r>
    <s v="Id393"/>
    <n v="17.09"/>
    <n v="5.8"/>
    <s v="yes"/>
    <s v="No"/>
    <s v="No"/>
    <n v="0"/>
    <s v="No"/>
    <x v="4"/>
    <s v="Normal"/>
  </r>
  <r>
    <s v="Id392"/>
    <n v="20.83"/>
    <n v="5.12"/>
    <s v="No"/>
    <s v="No"/>
    <s v="No"/>
    <n v="0"/>
    <s v="No"/>
    <x v="2"/>
    <s v="No Result"/>
  </r>
  <r>
    <s v="Id391"/>
    <n v="18.920000000000002"/>
    <n v="5.98"/>
    <s v="yes"/>
    <s v="No"/>
    <s v="No"/>
    <n v="1"/>
    <s v="No"/>
    <x v="2"/>
    <s v="Normal"/>
  </r>
  <r>
    <s v="Id390"/>
    <n v="37.1"/>
    <n v="5.46"/>
    <s v="No"/>
    <s v="No"/>
    <s v="No"/>
    <n v="0"/>
    <s v="No"/>
    <x v="0"/>
    <s v="No Result"/>
  </r>
  <r>
    <s v="Id389"/>
    <n v="22.515000000000001"/>
    <n v="4.91"/>
    <s v="yes"/>
    <s v="No"/>
    <s v="Yes"/>
    <n v="1"/>
    <s v="No"/>
    <x v="2"/>
    <s v="No Result"/>
  </r>
  <r>
    <s v="Id388"/>
    <n v="32.700000000000003"/>
    <n v="4.66"/>
    <s v="No"/>
    <s v="No"/>
    <s v="No"/>
    <n v="0"/>
    <s v="No"/>
    <x v="0"/>
    <s v="No Result"/>
  </r>
  <r>
    <s v="Id387"/>
    <n v="17.75"/>
    <n v="6.8"/>
    <s v="yes"/>
    <s v="No"/>
    <s v="No"/>
    <n v="1"/>
    <s v="No"/>
    <x v="4"/>
    <s v="Normal"/>
  </r>
  <r>
    <s v="Id386"/>
    <n v="33.630000000000003"/>
    <n v="4.47"/>
    <s v="yes"/>
    <s v="No"/>
    <s v="No"/>
    <n v="0"/>
    <s v="No"/>
    <x v="0"/>
    <s v="No Result"/>
  </r>
  <r>
    <s v="Id385"/>
    <n v="34.799999999999997"/>
    <n v="4.08"/>
    <s v="yes"/>
    <s v="No"/>
    <s v="No"/>
    <n v="1"/>
    <s v="No"/>
    <x v="0"/>
    <s v="No Result"/>
  </r>
  <r>
    <s v="Id384"/>
    <n v="16.809999999999999"/>
    <n v="5.51"/>
    <s v="yes"/>
    <s v="No"/>
    <s v="No"/>
    <n v="1"/>
    <s v="No"/>
    <x v="4"/>
    <s v="No Result"/>
  </r>
  <r>
    <s v="Id383"/>
    <n v="16.690000000000001"/>
    <n v="8.4"/>
    <s v="yes"/>
    <s v="No"/>
    <s v="No"/>
    <n v="0"/>
    <s v="No"/>
    <x v="4"/>
    <s v="Normal"/>
  </r>
  <r>
    <s v="Id382"/>
    <n v="23.21"/>
    <n v="5.14"/>
    <s v="yes"/>
    <s v="No"/>
    <s v="No"/>
    <n v="1"/>
    <s v="No"/>
    <x v="2"/>
    <s v="No Result"/>
  </r>
  <r>
    <s v="Id381"/>
    <n v="25.175000000000001"/>
    <n v="5.21"/>
    <s v="yes"/>
    <s v="No"/>
    <s v="No"/>
    <n v="1"/>
    <s v="No"/>
    <x v="1"/>
    <s v="No Result"/>
  </r>
  <r>
    <s v="Id380"/>
    <n v="34.770000000000003"/>
    <n v="6.23"/>
    <s v="No"/>
    <s v="No"/>
    <s v="No"/>
    <n v="0"/>
    <s v="No"/>
    <x v="0"/>
    <s v="Normal"/>
  </r>
  <r>
    <s v="Id379"/>
    <n v="27.7"/>
    <n v="5.6"/>
    <s v="No"/>
    <s v="No"/>
    <s v="No"/>
    <n v="1"/>
    <s v="No"/>
    <x v="1"/>
    <s v="No Result"/>
  </r>
  <r>
    <s v="Id378"/>
    <n v="19.12"/>
    <n v="4.72"/>
    <s v="yes"/>
    <s v="No"/>
    <s v="No"/>
    <n v="1"/>
    <s v="No"/>
    <x v="2"/>
    <s v="No Result"/>
  </r>
  <r>
    <s v="Id377"/>
    <n v="32.67"/>
    <n v="4.67"/>
    <s v="No"/>
    <s v="No"/>
    <s v="Yes"/>
    <n v="1"/>
    <s v="No"/>
    <x v="0"/>
    <s v="No Result"/>
  </r>
  <r>
    <s v="Id376"/>
    <n v="28.5"/>
    <n v="6.11"/>
    <s v="No"/>
    <s v="No"/>
    <s v="No"/>
    <n v="1"/>
    <s v="No"/>
    <x v="1"/>
    <s v="Normal"/>
  </r>
  <r>
    <s v="Id375"/>
    <n v="39.270000000000003"/>
    <n v="6.25"/>
    <s v="No"/>
    <s v="No"/>
    <s v="No"/>
    <n v="0"/>
    <s v="No"/>
    <x v="0"/>
    <s v="Normal"/>
  </r>
  <r>
    <s v="Id374"/>
    <n v="32.49"/>
    <n v="4"/>
    <s v="yes"/>
    <s v="No"/>
    <s v="No"/>
    <n v="0"/>
    <s v="No"/>
    <x v="0"/>
    <s v="No Result"/>
  </r>
  <r>
    <s v="Id373"/>
    <n v="23.7"/>
    <n v="5.55"/>
    <s v="yes"/>
    <s v="No"/>
    <s v="No"/>
    <n v="0"/>
    <s v="No"/>
    <x v="2"/>
    <s v="No Result"/>
  </r>
  <r>
    <s v="Id372"/>
    <n v="30.4"/>
    <n v="5.95"/>
    <s v="No"/>
    <s v="yes"/>
    <s v="No"/>
    <n v="1"/>
    <s v="No"/>
    <x v="0"/>
    <s v="Normal"/>
  </r>
  <r>
    <s v="Id371"/>
    <n v="38.94"/>
    <n v="4.3600000000000003"/>
    <s v="No"/>
    <s v="No"/>
    <s v="Yes"/>
    <n v="1"/>
    <s v="No"/>
    <x v="0"/>
    <s v="No Result"/>
  </r>
  <r>
    <s v="Id370"/>
    <n v="31.02"/>
    <n v="4.84"/>
    <s v="No"/>
    <s v="No"/>
    <s v="Yes"/>
    <n v="1"/>
    <s v="No"/>
    <x v="0"/>
    <s v="No Result"/>
  </r>
  <r>
    <s v="Id369"/>
    <n v="17.5"/>
    <n v="4.5599999999999996"/>
    <s v="No"/>
    <s v="No"/>
    <s v="No"/>
    <n v="1"/>
    <s v="No"/>
    <x v="4"/>
    <s v="No Result"/>
  </r>
  <r>
    <s v="Id368"/>
    <n v="34.799999999999997"/>
    <n v="4.42"/>
    <s v="yes"/>
    <s v="yes"/>
    <s v="No"/>
    <n v="2"/>
    <s v="No"/>
    <x v="0"/>
    <s v="No Result"/>
  </r>
  <r>
    <s v="Id367"/>
    <n v="17.3"/>
    <n v="7.66"/>
    <s v="yes"/>
    <s v="No"/>
    <s v="No"/>
    <n v="1"/>
    <s v="No"/>
    <x v="4"/>
    <s v="Normal"/>
  </r>
  <r>
    <s v="Id366"/>
    <n v="32.25"/>
    <n v="5.2"/>
    <s v="yes"/>
    <s v="No"/>
    <s v="No"/>
    <n v="0"/>
    <s v="No"/>
    <x v="0"/>
    <s v="No Result"/>
  </r>
  <r>
    <s v="Id365"/>
    <n v="42.4"/>
    <n v="5.53"/>
    <s v="yes"/>
    <s v="No"/>
    <s v="No"/>
    <n v="0"/>
    <s v="No"/>
    <x v="0"/>
    <s v="No Result"/>
  </r>
  <r>
    <s v="Id364"/>
    <n v="38.664999999999999"/>
    <n v="4.8600000000000003"/>
    <s v="No"/>
    <s v="yes"/>
    <s v="No"/>
    <n v="1"/>
    <s v="No"/>
    <x v="0"/>
    <s v="No Result"/>
  </r>
  <r>
    <s v="Id363"/>
    <n v="29.92"/>
    <n v="5.49"/>
    <s v="yes"/>
    <s v="No"/>
    <s v="No"/>
    <n v="0"/>
    <s v="No"/>
    <x v="3"/>
    <s v="No Result"/>
  </r>
  <r>
    <s v="Id362"/>
    <n v="29.48"/>
    <n v="4.09"/>
    <s v="yes"/>
    <s v="No"/>
    <s v="No"/>
    <n v="0"/>
    <s v="No"/>
    <x v="1"/>
    <s v="No Result"/>
  </r>
  <r>
    <s v="Id361"/>
    <n v="28.785"/>
    <n v="4.3099999999999996"/>
    <s v="yes"/>
    <s v="No"/>
    <s v="No"/>
    <n v="0"/>
    <s v="No"/>
    <x v="1"/>
    <s v="No Result"/>
  </r>
  <r>
    <s v="Id360"/>
    <n v="19.8"/>
    <n v="4"/>
    <s v="yes"/>
    <s v="No"/>
    <s v="No"/>
    <n v="0"/>
    <s v="No"/>
    <x v="2"/>
    <s v="No Result"/>
  </r>
  <r>
    <s v="Id359"/>
    <n v="35.53"/>
    <n v="4.68"/>
    <s v="No"/>
    <s v="No"/>
    <s v="Yes"/>
    <n v="1"/>
    <s v="No"/>
    <x v="0"/>
    <s v="No Result"/>
  </r>
  <r>
    <s v="Id358"/>
    <n v="21.47"/>
    <n v="4.0199999999999996"/>
    <s v="yes"/>
    <s v="No"/>
    <s v="No"/>
    <n v="1"/>
    <s v="No"/>
    <x v="2"/>
    <s v="No Result"/>
  </r>
  <r>
    <s v="Id357"/>
    <n v="25.9"/>
    <n v="5.12"/>
    <s v="No"/>
    <s v="No"/>
    <s v="Yes"/>
    <n v="1"/>
    <s v="No"/>
    <x v="1"/>
    <s v="No Result"/>
  </r>
  <r>
    <s v="Id356"/>
    <n v="20.81"/>
    <n v="5.52"/>
    <s v="No"/>
    <s v="No"/>
    <s v="No"/>
    <n v="0"/>
    <s v="No"/>
    <x v="2"/>
    <s v="No Result"/>
  </r>
  <r>
    <s v="Id355"/>
    <n v="25.84"/>
    <n v="5.81"/>
    <s v="yes"/>
    <s v="No"/>
    <s v="Yes"/>
    <n v="1"/>
    <s v="No"/>
    <x v="1"/>
    <s v="Normal"/>
  </r>
  <r>
    <s v="Id354"/>
    <n v="30.95"/>
    <n v="5.16"/>
    <s v="No"/>
    <s v="No"/>
    <s v="Yes"/>
    <n v="1"/>
    <s v="No"/>
    <x v="0"/>
    <s v="No Result"/>
  </r>
  <r>
    <s v="Id353"/>
    <n v="30.54"/>
    <n v="5"/>
    <s v="No"/>
    <s v="No"/>
    <s v="Yes"/>
    <n v="1"/>
    <s v="No"/>
    <x v="0"/>
    <s v="No Result"/>
  </r>
  <r>
    <s v="Id352"/>
    <n v="33.914999999999999"/>
    <n v="5.84"/>
    <s v="yes"/>
    <s v="No"/>
    <s v="No"/>
    <n v="0"/>
    <s v="No"/>
    <x v="0"/>
    <s v="Normal"/>
  </r>
  <r>
    <s v="Id351"/>
    <n v="33.31"/>
    <n v="4.1900000000000004"/>
    <s v="No"/>
    <s v="No"/>
    <s v="Yes"/>
    <n v="1"/>
    <s v="No"/>
    <x v="0"/>
    <s v="No Result"/>
  </r>
  <r>
    <s v="Id350"/>
    <n v="25.745000000000001"/>
    <n v="4.62"/>
    <s v="yes"/>
    <s v="No"/>
    <s v="No"/>
    <n v="0"/>
    <s v="No"/>
    <x v="1"/>
    <s v="No Result"/>
  </r>
  <r>
    <s v="Id349"/>
    <n v="37.1"/>
    <n v="6.24"/>
    <s v="No"/>
    <s v="No"/>
    <s v="No"/>
    <n v="0"/>
    <s v="No"/>
    <x v="0"/>
    <s v="Normal"/>
  </r>
  <r>
    <s v="Id348"/>
    <n v="35.435000000000002"/>
    <n v="5.81"/>
    <s v="No"/>
    <s v="No"/>
    <s v="No"/>
    <n v="0"/>
    <s v="No"/>
    <x v="0"/>
    <s v="Normal"/>
  </r>
  <r>
    <s v="Id347"/>
    <n v="20.399999999999999"/>
    <n v="4.83"/>
    <s v="No"/>
    <s v="No"/>
    <s v="No"/>
    <n v="0"/>
    <s v="No"/>
    <x v="2"/>
    <s v="No Result"/>
  </r>
  <r>
    <s v="Id346"/>
    <n v="42.13"/>
    <n v="5.72"/>
    <s v="yes"/>
    <s v="No"/>
    <s v="Yes"/>
    <n v="1"/>
    <s v="No"/>
    <x v="0"/>
    <s v="Normal"/>
  </r>
  <r>
    <s v="Id345"/>
    <n v="33.99"/>
    <n v="4.83"/>
    <s v="yes"/>
    <s v="No"/>
    <s v="Yes"/>
    <n v="1"/>
    <s v="No"/>
    <x v="0"/>
    <s v="No Result"/>
  </r>
  <r>
    <s v="Id344"/>
    <n v="28.594999999999999"/>
    <n v="4.1399999999999997"/>
    <s v="yes"/>
    <s v="No"/>
    <s v="Yes"/>
    <n v="1"/>
    <s v="No"/>
    <x v="1"/>
    <s v="No Result"/>
  </r>
  <r>
    <s v="Id343"/>
    <n v="20.8"/>
    <n v="4.07"/>
    <s v="yes"/>
    <s v="No"/>
    <s v="Yes"/>
    <n v="1"/>
    <s v="No"/>
    <x v="2"/>
    <s v="No Result"/>
  </r>
  <r>
    <s v="Id342"/>
    <n v="23.465"/>
    <n v="6.26"/>
    <s v="yes"/>
    <s v="No"/>
    <s v="Yes"/>
    <n v="1"/>
    <s v="No"/>
    <x v="2"/>
    <s v="Normal"/>
  </r>
  <r>
    <s v="Id341"/>
    <n v="40.185000000000002"/>
    <n v="5.88"/>
    <s v="yes"/>
    <s v="No"/>
    <s v="No"/>
    <n v="0"/>
    <s v="No"/>
    <x v="0"/>
    <s v="Normal"/>
  </r>
  <r>
    <s v="Id340"/>
    <n v="21.89"/>
    <n v="5.72"/>
    <s v="yes"/>
    <s v="No"/>
    <s v="No"/>
    <n v="0"/>
    <s v="No"/>
    <x v="2"/>
    <s v="Normal"/>
  </r>
  <r>
    <s v="Id339"/>
    <n v="29.34"/>
    <n v="6.09"/>
    <s v="yes"/>
    <s v="yes"/>
    <s v="No"/>
    <n v="2"/>
    <s v="No"/>
    <x v="1"/>
    <s v="Normal"/>
  </r>
  <r>
    <s v="Id338"/>
    <n v="22.61"/>
    <n v="4.25"/>
    <s v="yes"/>
    <s v="No"/>
    <s v="No"/>
    <n v="0"/>
    <s v="No"/>
    <x v="2"/>
    <s v="No Result"/>
  </r>
  <r>
    <s v="Id337"/>
    <n v="22.23"/>
    <n v="6.09"/>
    <s v="yes"/>
    <s v="No"/>
    <s v="No"/>
    <n v="0"/>
    <s v="No"/>
    <x v="2"/>
    <s v="Normal"/>
  </r>
  <r>
    <s v="Id336"/>
    <n v="33.4"/>
    <n v="5.51"/>
    <s v="No"/>
    <s v="No"/>
    <s v="No"/>
    <n v="0"/>
    <s v="No"/>
    <x v="0"/>
    <s v="No Result"/>
  </r>
  <r>
    <s v="Id335"/>
    <n v="33.11"/>
    <n v="5.63"/>
    <s v="No"/>
    <s v="No"/>
    <s v="No"/>
    <n v="0"/>
    <s v="No"/>
    <x v="0"/>
    <s v="No Result"/>
  </r>
  <r>
    <s v="Id334"/>
    <n v="16.815000000000001"/>
    <n v="5.29"/>
    <s v="yes"/>
    <s v="No"/>
    <s v="No"/>
    <n v="0"/>
    <s v="No"/>
    <x v="4"/>
    <s v="No Result"/>
  </r>
  <r>
    <s v="Id333"/>
    <n v="25.61"/>
    <n v="4"/>
    <s v="No"/>
    <s v="No"/>
    <s v="Yes"/>
    <n v="1"/>
    <s v="No"/>
    <x v="1"/>
    <s v="No Result"/>
  </r>
  <r>
    <s v="Id332"/>
    <n v="25.8"/>
    <n v="5.49"/>
    <s v="No"/>
    <s v="No"/>
    <s v="No"/>
    <n v="0"/>
    <s v="No"/>
    <x v="1"/>
    <s v="No Result"/>
  </r>
  <r>
    <s v="Id331"/>
    <n v="27.39"/>
    <n v="5.34"/>
    <s v="No"/>
    <s v="No"/>
    <s v="No"/>
    <n v="0"/>
    <s v="No"/>
    <x v="1"/>
    <s v="No Result"/>
  </r>
  <r>
    <s v="Id330"/>
    <n v="17.03"/>
    <n v="4.12"/>
    <s v="No"/>
    <s v="No"/>
    <s v="No"/>
    <n v="1"/>
    <s v="No"/>
    <x v="4"/>
    <s v="No Result"/>
  </r>
  <r>
    <s v="Id329"/>
    <n v="23.75"/>
    <n v="5.49"/>
    <s v="yes"/>
    <s v="No"/>
    <s v="No"/>
    <n v="0"/>
    <s v="No"/>
    <x v="2"/>
    <s v="No Result"/>
  </r>
  <r>
    <s v="Id328"/>
    <n v="26.03"/>
    <n v="5.1100000000000003"/>
    <s v="yes"/>
    <s v="No"/>
    <s v="No"/>
    <n v="1"/>
    <s v="No"/>
    <x v="1"/>
    <s v="No Result"/>
  </r>
  <r>
    <s v="Id327"/>
    <n v="16.079999999999998"/>
    <n v="5.94"/>
    <s v="No"/>
    <s v="No"/>
    <s v="No"/>
    <n v="0"/>
    <s v="No"/>
    <x v="4"/>
    <s v="Normal"/>
  </r>
  <r>
    <s v="Id326"/>
    <n v="30.875"/>
    <n v="5.54"/>
    <s v="No"/>
    <s v="No"/>
    <s v="No"/>
    <n v="0"/>
    <s v="No"/>
    <x v="0"/>
    <s v="No Result"/>
  </r>
  <r>
    <s v="Id325"/>
    <n v="31.79"/>
    <n v="7.09"/>
    <s v="No"/>
    <s v="No"/>
    <s v="No"/>
    <n v="0"/>
    <s v="No"/>
    <x v="0"/>
    <s v="Normal"/>
  </r>
  <r>
    <s v="Id324"/>
    <n v="28.48"/>
    <n v="6.22"/>
    <s v="yes"/>
    <s v="No"/>
    <s v="Yes"/>
    <n v="1"/>
    <s v="No"/>
    <x v="1"/>
    <s v="Normal"/>
  </r>
  <r>
    <s v="Id323"/>
    <n v="26.6"/>
    <n v="4.33"/>
    <s v="No"/>
    <s v="No"/>
    <s v="No"/>
    <n v="1"/>
    <s v="No"/>
    <x v="1"/>
    <s v="No Result"/>
  </r>
  <r>
    <s v="Id322"/>
    <n v="25.27"/>
    <n v="5.83"/>
    <s v="No"/>
    <s v="No"/>
    <s v="No"/>
    <n v="1"/>
    <s v="No"/>
    <x v="1"/>
    <s v="Normal"/>
  </r>
  <r>
    <s v="Id321"/>
    <n v="34.484999999999999"/>
    <n v="4.7"/>
    <s v="yes"/>
    <s v="No"/>
    <s v="Yes"/>
    <n v="1"/>
    <s v="No"/>
    <x v="0"/>
    <s v="No Result"/>
  </r>
  <r>
    <s v="Id320"/>
    <n v="15.57"/>
    <n v="4.07"/>
    <s v="yes"/>
    <s v="No"/>
    <s v="No"/>
    <n v="1"/>
    <s v="No"/>
    <x v="4"/>
    <s v="No Result"/>
  </r>
  <r>
    <s v="Id319"/>
    <n v="30.36"/>
    <n v="9.39"/>
    <s v="No"/>
    <s v="No"/>
    <s v="No"/>
    <n v="0"/>
    <s v="No"/>
    <x v="0"/>
    <s v="Normal"/>
  </r>
  <r>
    <s v="Id318"/>
    <n v="19.37"/>
    <n v="4.18"/>
    <s v="No"/>
    <s v="No"/>
    <s v="No"/>
    <n v="0"/>
    <s v="No"/>
    <x v="2"/>
    <s v="No Result"/>
  </r>
  <r>
    <s v="Id317"/>
    <n v="16.71"/>
    <n v="4.18"/>
    <s v="No"/>
    <s v="No"/>
    <s v="No"/>
    <n v="1"/>
    <s v="No"/>
    <x v="4"/>
    <s v="No Result"/>
  </r>
  <r>
    <s v="Id316"/>
    <n v="24.1"/>
    <n v="4.4000000000000004"/>
    <s v="yes"/>
    <s v="No"/>
    <s v="No"/>
    <n v="1"/>
    <s v="No"/>
    <x v="2"/>
    <s v="No Result"/>
  </r>
  <r>
    <s v="Id315"/>
    <n v="29.77"/>
    <n v="9.9"/>
    <s v="No"/>
    <s v="No"/>
    <s v="No"/>
    <n v="0"/>
    <s v="No"/>
    <x v="1"/>
    <s v="Normal"/>
  </r>
  <r>
    <s v="Id314"/>
    <n v="46.53"/>
    <n v="4.84"/>
    <s v="yes"/>
    <s v="No"/>
    <s v="No"/>
    <n v="0"/>
    <s v="No"/>
    <x v="0"/>
    <s v="No Result"/>
  </r>
  <r>
    <s v="Id313"/>
    <n v="23.4"/>
    <n v="5.53"/>
    <s v="No"/>
    <s v="No"/>
    <s v="Yes"/>
    <n v="1"/>
    <s v="No"/>
    <x v="2"/>
    <s v="No Result"/>
  </r>
  <r>
    <s v="Id312"/>
    <n v="30"/>
    <n v="4.33"/>
    <s v="yes"/>
    <s v="No"/>
    <s v="No"/>
    <n v="0"/>
    <s v="No"/>
    <x v="0"/>
    <s v="No Result"/>
  </r>
  <r>
    <s v="Id311"/>
    <n v="29.15"/>
    <n v="4.91"/>
    <s v="yes"/>
    <s v="No"/>
    <s v="No"/>
    <n v="0"/>
    <s v="No"/>
    <x v="1"/>
    <s v="No Result"/>
  </r>
  <r>
    <s v="Id310"/>
    <n v="34.865000000000002"/>
    <n v="4.8"/>
    <s v="No"/>
    <s v="No"/>
    <s v="No"/>
    <n v="0"/>
    <s v="No"/>
    <x v="0"/>
    <s v="No Result"/>
  </r>
  <r>
    <s v="Id309"/>
    <n v="28.12"/>
    <n v="5.55"/>
    <s v="yes"/>
    <s v="yes"/>
    <s v="No"/>
    <n v="2"/>
    <s v="No"/>
    <x v="1"/>
    <s v="No Result"/>
  </r>
  <r>
    <s v="Id308"/>
    <n v="29.45"/>
    <n v="5.24"/>
    <s v="yes"/>
    <s v="No"/>
    <s v="No"/>
    <n v="0"/>
    <s v="No"/>
    <x v="1"/>
    <s v="No Result"/>
  </r>
  <r>
    <s v="Id307"/>
    <n v="27.94"/>
    <n v="6.08"/>
    <s v="No"/>
    <s v="No"/>
    <s v="Yes"/>
    <n v="1"/>
    <s v="No"/>
    <x v="1"/>
    <s v="Normal"/>
  </r>
  <r>
    <s v="Id306"/>
    <n v="27.2"/>
    <n v="5.83"/>
    <s v="No"/>
    <s v="No"/>
    <s v="Yes"/>
    <n v="1"/>
    <s v="No"/>
    <x v="1"/>
    <s v="Normal"/>
  </r>
  <r>
    <s v="Id305"/>
    <n v="33.344999999999999"/>
    <n v="4.29"/>
    <s v="No"/>
    <s v="No"/>
    <s v="No"/>
    <n v="1"/>
    <s v="No"/>
    <x v="0"/>
    <s v="No Result"/>
  </r>
  <r>
    <s v="Id304"/>
    <n v="29.925000000000001"/>
    <n v="5.3"/>
    <s v="No"/>
    <s v="No"/>
    <s v="No"/>
    <n v="1"/>
    <s v="No"/>
    <x v="3"/>
    <s v="No Result"/>
  </r>
  <r>
    <s v="Id303"/>
    <n v="24.225000000000001"/>
    <n v="4.42"/>
    <s v="No"/>
    <s v="No"/>
    <s v="No"/>
    <n v="1"/>
    <s v="No"/>
    <x v="2"/>
    <s v="No Result"/>
  </r>
  <r>
    <s v="Id302"/>
    <n v="29.68"/>
    <n v="5.68"/>
    <s v="No"/>
    <s v="yes"/>
    <s v="No"/>
    <n v="1"/>
    <s v="No"/>
    <x v="1"/>
    <s v="No Result"/>
  </r>
  <r>
    <s v="Id301"/>
    <n v="20.614999999999998"/>
    <n v="6.05"/>
    <s v="No"/>
    <s v="No"/>
    <s v="Yes"/>
    <n v="1"/>
    <s v="No"/>
    <x v="2"/>
    <s v="Normal"/>
  </r>
  <r>
    <s v="Id300"/>
    <n v="32.119999999999997"/>
    <n v="5.33"/>
    <s v="No"/>
    <s v="yes"/>
    <s v="No"/>
    <n v="1"/>
    <s v="No"/>
    <x v="0"/>
    <s v="No Result"/>
  </r>
  <r>
    <s v="Id299"/>
    <n v="27.36"/>
    <n v="6.22"/>
    <s v="No"/>
    <s v="No"/>
    <s v="No"/>
    <n v="0"/>
    <s v="No"/>
    <x v="1"/>
    <s v="Normal"/>
  </r>
  <r>
    <s v="Id298"/>
    <n v="17.385000000000002"/>
    <n v="5.84"/>
    <s v="No"/>
    <s v="No"/>
    <s v="No"/>
    <n v="0"/>
    <s v="No"/>
    <x v="4"/>
    <s v="Normal"/>
  </r>
  <r>
    <s v="Id297"/>
    <n v="30.13"/>
    <n v="5.71"/>
    <s v="No"/>
    <s v="yes"/>
    <s v="No"/>
    <n v="1"/>
    <s v="No"/>
    <x v="0"/>
    <s v="Normal"/>
  </r>
  <r>
    <s v="Id296"/>
    <n v="25.44"/>
    <n v="6.04"/>
    <s v="yes"/>
    <s v="No"/>
    <s v="Yes"/>
    <n v="1"/>
    <s v="No"/>
    <x v="1"/>
    <s v="Normal"/>
  </r>
  <r>
    <s v="Id295"/>
    <n v="39.805"/>
    <n v="4.38"/>
    <s v="No"/>
    <s v="yes"/>
    <s v="No"/>
    <n v="1"/>
    <s v="No"/>
    <x v="0"/>
    <s v="No Result"/>
  </r>
  <r>
    <s v="Id294"/>
    <n v="30.4"/>
    <n v="5.56"/>
    <s v="yes"/>
    <s v="yes"/>
    <s v="No"/>
    <n v="1"/>
    <s v="No"/>
    <x v="0"/>
    <s v="No Result"/>
  </r>
  <r>
    <s v="Id293"/>
    <n v="23.18"/>
    <n v="4.24"/>
    <s v="No"/>
    <s v="yes"/>
    <s v="No"/>
    <n v="1"/>
    <s v="No"/>
    <x v="2"/>
    <s v="No Result"/>
  </r>
  <r>
    <s v="Id292"/>
    <n v="39.615000000000002"/>
    <n v="6.32"/>
    <s v="No"/>
    <s v="No"/>
    <s v="Yes"/>
    <n v="1"/>
    <s v="No"/>
    <x v="0"/>
    <s v="Normal"/>
  </r>
  <r>
    <s v="Id291"/>
    <n v="30.59"/>
    <n v="6.3"/>
    <s v="yes"/>
    <s v="No"/>
    <s v="Yes"/>
    <n v="1"/>
    <s v="No"/>
    <x v="0"/>
    <s v="Normal"/>
  </r>
  <r>
    <s v="Id290"/>
    <n v="16.72"/>
    <n v="4.38"/>
    <s v="yes"/>
    <s v="No"/>
    <s v="No"/>
    <n v="1"/>
    <s v="No"/>
    <x v="4"/>
    <s v="No Result"/>
  </r>
  <r>
    <s v="Id289"/>
    <n v="26.22"/>
    <n v="4.6500000000000004"/>
    <s v="yes"/>
    <s v="No"/>
    <s v="Yes"/>
    <n v="1"/>
    <s v="No"/>
    <x v="1"/>
    <s v="No Result"/>
  </r>
  <r>
    <s v="Id288"/>
    <n v="31.824999999999999"/>
    <n v="4.7"/>
    <s v="No"/>
    <s v="No"/>
    <s v="Yes"/>
    <n v="1"/>
    <s v="No"/>
    <x v="0"/>
    <s v="No Result"/>
  </r>
  <r>
    <s v="Id287"/>
    <n v="25.745000000000001"/>
    <n v="4.34"/>
    <s v="No"/>
    <s v="No"/>
    <s v="Yes"/>
    <n v="1"/>
    <s v="No"/>
    <x v="1"/>
    <s v="No Result"/>
  </r>
  <r>
    <s v="Id286"/>
    <n v="24.605"/>
    <n v="5.62"/>
    <s v="No"/>
    <s v="No"/>
    <s v="Yes"/>
    <n v="1"/>
    <s v="No"/>
    <x v="2"/>
    <s v="No Result"/>
  </r>
  <r>
    <s v="Id285"/>
    <n v="24.51"/>
    <n v="4.24"/>
    <s v="No"/>
    <s v="No"/>
    <s v="Yes"/>
    <n v="1"/>
    <s v="No"/>
    <x v="2"/>
    <s v="No Result"/>
  </r>
  <r>
    <s v="Id284"/>
    <n v="31.065000000000001"/>
    <n v="4.57"/>
    <s v="yes"/>
    <s v="No"/>
    <s v="No"/>
    <n v="0"/>
    <s v="No"/>
    <x v="0"/>
    <s v="No Result"/>
  </r>
  <r>
    <s v="Id283"/>
    <n v="28.12"/>
    <n v="5.05"/>
    <s v="No"/>
    <s v="No"/>
    <s v="No"/>
    <n v="0"/>
    <s v="No"/>
    <x v="1"/>
    <s v="No Result"/>
  </r>
  <r>
    <s v="Id282"/>
    <n v="38.06"/>
    <n v="6.16"/>
    <s v="No"/>
    <s v="No"/>
    <s v="No"/>
    <n v="0"/>
    <s v="No"/>
    <x v="0"/>
    <s v="Normal"/>
  </r>
  <r>
    <s v="Id281"/>
    <n v="24.96"/>
    <n v="4.57"/>
    <s v="No"/>
    <s v="No"/>
    <s v="No"/>
    <n v="0"/>
    <s v="No"/>
    <x v="3"/>
    <s v="No Result"/>
  </r>
  <r>
    <s v="Id280"/>
    <n v="17.670000000000002"/>
    <n v="5.53"/>
    <s v="yes"/>
    <s v="No"/>
    <s v="No"/>
    <n v="0"/>
    <s v="No"/>
    <x v="4"/>
    <s v="No Result"/>
  </r>
  <r>
    <s v="Id279"/>
    <n v="31.35"/>
    <n v="5.84"/>
    <s v="No"/>
    <s v="yes"/>
    <s v="No"/>
    <n v="1"/>
    <s v="No"/>
    <x v="0"/>
    <s v="Normal"/>
  </r>
  <r>
    <s v="Id278"/>
    <n v="28.31"/>
    <n v="6.41"/>
    <s v="No"/>
    <s v="yes"/>
    <s v="No"/>
    <n v="1"/>
    <s v="No"/>
    <x v="1"/>
    <s v="Normal"/>
  </r>
  <r>
    <s v="Id277"/>
    <n v="30.3"/>
    <n v="4.7300000000000004"/>
    <s v="yes"/>
    <s v="No"/>
    <s v="Yes"/>
    <n v="1"/>
    <s v="No"/>
    <x v="0"/>
    <s v="No Result"/>
  </r>
  <r>
    <s v="Id276"/>
    <n v="26.4"/>
    <n v="6.22"/>
    <s v="yes"/>
    <s v="No"/>
    <s v="No"/>
    <n v="0"/>
    <s v="No"/>
    <x v="1"/>
    <s v="Normal"/>
  </r>
  <r>
    <s v="Id275"/>
    <n v="22.135000000000002"/>
    <n v="4.46"/>
    <s v="yes"/>
    <s v="No"/>
    <s v="No"/>
    <n v="0"/>
    <s v="No"/>
    <x v="2"/>
    <s v="No Result"/>
  </r>
  <r>
    <s v="Id274"/>
    <n v="17.399999999999999"/>
    <n v="4.5"/>
    <s v="yes"/>
    <s v="No"/>
    <s v="No"/>
    <n v="0"/>
    <s v="No"/>
    <x v="4"/>
    <s v="No Result"/>
  </r>
  <r>
    <s v="Id273"/>
    <n v="28.06"/>
    <n v="8.93"/>
    <s v="No"/>
    <s v="No"/>
    <s v="No"/>
    <n v="0"/>
    <s v="No"/>
    <x v="1"/>
    <s v="Normal"/>
  </r>
  <r>
    <s v="Id272"/>
    <n v="31.13"/>
    <n v="11.02"/>
    <s v="No"/>
    <s v="No"/>
    <s v="No"/>
    <n v="0"/>
    <s v="No"/>
    <x v="0"/>
    <s v="Normal"/>
  </r>
  <r>
    <s v="Id271"/>
    <n v="18.46"/>
    <n v="5.25"/>
    <s v="No"/>
    <s v="No"/>
    <s v="No"/>
    <n v="0"/>
    <s v="No"/>
    <x v="4"/>
    <s v="No Result"/>
  </r>
  <r>
    <s v="Id270"/>
    <n v="17.3"/>
    <n v="4.75"/>
    <s v="No"/>
    <s v="No"/>
    <s v="No"/>
    <n v="0"/>
    <s v="No"/>
    <x v="4"/>
    <s v="No Result"/>
  </r>
  <r>
    <s v="Id269"/>
    <n v="35.625"/>
    <n v="4.68"/>
    <s v="yes"/>
    <s v="No"/>
    <s v="Yes"/>
    <n v="1"/>
    <s v="No"/>
    <x v="0"/>
    <s v="No Result"/>
  </r>
  <r>
    <s v="Id268"/>
    <n v="20.234999999999999"/>
    <n v="6.17"/>
    <s v="yes"/>
    <s v="yes"/>
    <s v="No"/>
    <n v="2"/>
    <s v="No"/>
    <x v="2"/>
    <s v="Normal"/>
  </r>
  <r>
    <s v="Id267"/>
    <n v="27.55"/>
    <n v="4.5599999999999996"/>
    <s v="yes"/>
    <s v="No"/>
    <s v="Yes"/>
    <n v="1"/>
    <s v="No"/>
    <x v="1"/>
    <s v="No Result"/>
  </r>
  <r>
    <s v="Id266"/>
    <n v="17.97"/>
    <n v="6.3"/>
    <s v="No"/>
    <s v="No"/>
    <s v="No"/>
    <n v="0"/>
    <s v="No"/>
    <x v="4"/>
    <s v="Normal"/>
  </r>
  <r>
    <s v="Id265"/>
    <n v="29.98"/>
    <n v="6.03"/>
    <s v="No"/>
    <s v="yes"/>
    <s v="No"/>
    <n v="1"/>
    <s v="No"/>
    <x v="3"/>
    <s v="Normal"/>
  </r>
  <r>
    <s v="Id264"/>
    <n v="33.659999999999997"/>
    <n v="4.2"/>
    <s v="yes"/>
    <s v="No"/>
    <s v="No"/>
    <n v="1"/>
    <s v="No"/>
    <x v="0"/>
    <s v="No Result"/>
  </r>
  <r>
    <s v="Id263"/>
    <n v="32.67"/>
    <n v="5.61"/>
    <s v="yes"/>
    <s v="No"/>
    <s v="No"/>
    <n v="1"/>
    <s v="No"/>
    <x v="0"/>
    <s v="No Result"/>
  </r>
  <r>
    <s v="Id262"/>
    <n v="30.5"/>
    <n v="5.88"/>
    <s v="yes"/>
    <s v="No"/>
    <s v="No"/>
    <n v="1"/>
    <s v="No"/>
    <x v="0"/>
    <s v="Normal"/>
  </r>
  <r>
    <s v="Id261"/>
    <n v="23.1"/>
    <n v="5.92"/>
    <s v="yes"/>
    <s v="No"/>
    <s v="No"/>
    <n v="1"/>
    <s v="No"/>
    <x v="2"/>
    <s v="Normal"/>
  </r>
  <r>
    <s v="Id260"/>
    <n v="39.49"/>
    <n v="4.8099999999999996"/>
    <s v="No"/>
    <s v="No"/>
    <s v="No"/>
    <n v="1"/>
    <s v="No"/>
    <x v="0"/>
    <s v="No Result"/>
  </r>
  <r>
    <s v="Id259"/>
    <n v="33.99"/>
    <n v="4.55"/>
    <s v="No"/>
    <s v="No"/>
    <s v="No"/>
    <n v="1"/>
    <s v="No"/>
    <x v="0"/>
    <s v="No Result"/>
  </r>
  <r>
    <s v="Id258"/>
    <n v="27.72"/>
    <n v="6.43"/>
    <s v="No"/>
    <s v="No"/>
    <s v="No"/>
    <n v="1"/>
    <s v="No"/>
    <x v="1"/>
    <s v="Normal"/>
  </r>
  <r>
    <s v="Id257"/>
    <n v="30.59"/>
    <n v="11.62"/>
    <s v="No"/>
    <s v="No"/>
    <s v="No"/>
    <n v="0"/>
    <s v="No"/>
    <x v="0"/>
    <s v="Normal"/>
  </r>
  <r>
    <s v="Id256"/>
    <n v="22.6"/>
    <n v="6.04"/>
    <s v="No"/>
    <s v="No"/>
    <s v="No"/>
    <n v="1"/>
    <s v="No"/>
    <x v="2"/>
    <s v="Normal"/>
  </r>
  <r>
    <s v="Id255"/>
    <n v="28.785"/>
    <n v="8.82"/>
    <s v="No"/>
    <s v="No"/>
    <s v="No"/>
    <n v="0"/>
    <s v="No"/>
    <x v="1"/>
    <s v="Normal"/>
  </r>
  <r>
    <s v="Id254"/>
    <n v="50.38"/>
    <n v="5.8"/>
    <s v="No"/>
    <s v="No"/>
    <s v="No"/>
    <n v="0"/>
    <s v="No"/>
    <x v="0"/>
    <s v="Normal"/>
  </r>
  <r>
    <s v="Id253"/>
    <n v="35.200000000000003"/>
    <n v="4.28"/>
    <s v="No"/>
    <s v="No"/>
    <s v="No"/>
    <n v="0"/>
    <s v="No"/>
    <x v="0"/>
    <s v="No Result"/>
  </r>
  <r>
    <s v="Id252"/>
    <n v="35.72"/>
    <n v="5.5"/>
    <s v="yes"/>
    <s v="No"/>
    <s v="No"/>
    <n v="0"/>
    <s v="No"/>
    <x v="0"/>
    <s v="No Result"/>
  </r>
  <r>
    <s v="Id251"/>
    <n v="24.51"/>
    <n v="4.6900000000000004"/>
    <s v="No"/>
    <s v="No"/>
    <s v="No"/>
    <n v="0"/>
    <s v="No"/>
    <x v="2"/>
    <s v="No Result"/>
  </r>
  <r>
    <s v="Id250"/>
    <n v="23.844999999999999"/>
    <n v="4.43"/>
    <s v="No"/>
    <s v="No"/>
    <s v="No"/>
    <n v="0"/>
    <s v="No"/>
    <x v="2"/>
    <s v="No Result"/>
  </r>
  <r>
    <s v="Id249"/>
    <n v="15.68"/>
    <n v="6.16"/>
    <s v="yes"/>
    <s v="No"/>
    <s v="No"/>
    <n v="1"/>
    <s v="No"/>
    <x v="4"/>
    <s v="Normal"/>
  </r>
  <r>
    <s v="Id248"/>
    <n v="32.395000000000003"/>
    <n v="6.66"/>
    <s v="No"/>
    <s v="No"/>
    <s v="No"/>
    <n v="0"/>
    <s v="No"/>
    <x v="0"/>
    <s v="Normal"/>
  </r>
  <r>
    <s v="Id247"/>
    <n v="23.655000000000001"/>
    <n v="5.92"/>
    <s v="No"/>
    <s v="No"/>
    <s v="No"/>
    <n v="1"/>
    <s v="No"/>
    <x v="2"/>
    <s v="Normal"/>
  </r>
  <r>
    <s v="Id246"/>
    <n v="28.4"/>
    <n v="5.97"/>
    <s v="No"/>
    <s v="No"/>
    <s v="Yes"/>
    <n v="1"/>
    <s v="No"/>
    <x v="1"/>
    <s v="Normal"/>
  </r>
  <r>
    <s v="Id245"/>
    <n v="35.42"/>
    <n v="4.6399999999999997"/>
    <s v="yes"/>
    <s v="No"/>
    <s v="No"/>
    <n v="0"/>
    <s v="No"/>
    <x v="0"/>
    <s v="No Result"/>
  </r>
  <r>
    <s v="Id244"/>
    <n v="26.18"/>
    <n v="6.12"/>
    <s v="No"/>
    <s v="yes"/>
    <s v="No"/>
    <n v="1"/>
    <s v="No"/>
    <x v="1"/>
    <s v="Normal"/>
  </r>
  <r>
    <s v="Id243"/>
    <n v="20.8"/>
    <n v="4.87"/>
    <s v="yes"/>
    <s v="No"/>
    <s v="No"/>
    <n v="0"/>
    <s v="No"/>
    <x v="2"/>
    <s v="No Result"/>
  </r>
  <r>
    <s v="Id242"/>
    <n v="15.82"/>
    <n v="4.5999999999999996"/>
    <s v="No"/>
    <s v="No"/>
    <s v="No"/>
    <n v="0"/>
    <s v="No"/>
    <x v="4"/>
    <s v="No Result"/>
  </r>
  <r>
    <s v="id3444"/>
    <n v="17.670000000000002"/>
    <n v="4.78"/>
    <s v="No"/>
    <s v="No"/>
    <s v="No"/>
    <n v="0"/>
    <s v="No"/>
    <x v="4"/>
    <s v="No Result"/>
  </r>
  <r>
    <s v="Id241"/>
    <n v="31.92"/>
    <n v="11.05"/>
    <s v="No"/>
    <s v="No"/>
    <s v="No"/>
    <n v="0"/>
    <s v="No"/>
    <x v="0"/>
    <s v="Normal"/>
  </r>
  <r>
    <s v="Id240"/>
    <n v="28.975000000000001"/>
    <n v="7.62"/>
    <s v="No"/>
    <s v="No"/>
    <s v="No"/>
    <n v="0"/>
    <s v="No"/>
    <x v="1"/>
    <s v="Normal"/>
  </r>
  <r>
    <s v="Id239"/>
    <n v="31.73"/>
    <n v="4.78"/>
    <s v="yes"/>
    <s v="yes"/>
    <s v="No"/>
    <n v="2"/>
    <s v="No"/>
    <x v="0"/>
    <s v="No Result"/>
  </r>
  <r>
    <s v="Id238"/>
    <n v="28.88"/>
    <n v="6.09"/>
    <s v="yes"/>
    <s v="yes"/>
    <s v="No"/>
    <n v="2"/>
    <s v="No"/>
    <x v="1"/>
    <s v="Normal"/>
  </r>
  <r>
    <s v="Id237"/>
    <n v="25.555"/>
    <n v="5.1100000000000003"/>
    <s v="No"/>
    <s v="No"/>
    <s v="Yes"/>
    <n v="1"/>
    <s v="No"/>
    <x v="1"/>
    <s v="No Result"/>
  </r>
  <r>
    <s v="Id236"/>
    <n v="37.29"/>
    <n v="4.46"/>
    <s v="No"/>
    <s v="yes"/>
    <s v="No"/>
    <n v="1"/>
    <s v="No"/>
    <x v="0"/>
    <s v="No Result"/>
  </r>
  <r>
    <s v="Id235"/>
    <n v="40.28"/>
    <n v="6.11"/>
    <s v="No"/>
    <s v="yes"/>
    <s v="No"/>
    <n v="1"/>
    <s v="No"/>
    <x v="0"/>
    <s v="Normal"/>
  </r>
  <r>
    <s v="Id234"/>
    <n v="40.185000000000002"/>
    <n v="4.66"/>
    <s v="No"/>
    <s v="yes"/>
    <s v="No"/>
    <n v="1"/>
    <s v="No"/>
    <x v="0"/>
    <s v="No Result"/>
  </r>
  <r>
    <s v="Id233"/>
    <n v="23.57"/>
    <n v="6.14"/>
    <s v="No"/>
    <s v="No"/>
    <s v="No"/>
    <n v="0"/>
    <s v="No"/>
    <x v="2"/>
    <s v="Normal"/>
  </r>
  <r>
    <s v="Id232"/>
    <n v="35.625"/>
    <n v="6.21"/>
    <s v="No"/>
    <s v="yes"/>
    <s v="No"/>
    <n v="1"/>
    <s v="No"/>
    <x v="0"/>
    <s v="Normal"/>
  </r>
  <r>
    <s v="Id231"/>
    <n v="33.155000000000001"/>
    <n v="4.5999999999999996"/>
    <s v="No"/>
    <s v="yes"/>
    <s v="No"/>
    <n v="1"/>
    <s v="No"/>
    <x v="0"/>
    <s v="No Result"/>
  </r>
  <r>
    <s v="Id230"/>
    <n v="31.92"/>
    <n v="5.04"/>
    <s v="No"/>
    <s v="yes"/>
    <s v="No"/>
    <n v="1"/>
    <s v="No"/>
    <x v="0"/>
    <s v="No Result"/>
  </r>
  <r>
    <s v="Id229"/>
    <n v="30.305"/>
    <n v="5.08"/>
    <s v="No"/>
    <s v="yes"/>
    <s v="No"/>
    <n v="1"/>
    <s v="No"/>
    <x v="0"/>
    <s v="No Result"/>
  </r>
  <r>
    <s v="Id228"/>
    <n v="30.114999999999998"/>
    <n v="4.38"/>
    <s v="No"/>
    <s v="yes"/>
    <s v="No"/>
    <n v="1"/>
    <s v="No"/>
    <x v="0"/>
    <s v="No Result"/>
  </r>
  <r>
    <s v="Id227"/>
    <n v="24.09"/>
    <n v="4.79"/>
    <s v="No"/>
    <s v="yes"/>
    <s v="No"/>
    <n v="1"/>
    <s v="No"/>
    <x v="2"/>
    <s v="No Result"/>
  </r>
  <r>
    <s v="Id226"/>
    <n v="28.215"/>
    <n v="4.21"/>
    <s v="No"/>
    <s v="yes"/>
    <s v="No"/>
    <n v="1"/>
    <s v="No"/>
    <x v="1"/>
    <s v="No Result"/>
  </r>
  <r>
    <s v="Id225"/>
    <n v="26.315000000000001"/>
    <n v="5.47"/>
    <s v="No"/>
    <s v="yes"/>
    <s v="No"/>
    <n v="1"/>
    <s v="No"/>
    <x v="1"/>
    <s v="No Result"/>
  </r>
  <r>
    <s v="Id224"/>
    <n v="25.08"/>
    <n v="5.09"/>
    <s v="No"/>
    <s v="yes"/>
    <s v="No"/>
    <n v="1"/>
    <s v="No"/>
    <x v="1"/>
    <s v="No Result"/>
  </r>
  <r>
    <s v="Id223"/>
    <n v="15.41"/>
    <n v="5.08"/>
    <s v="No"/>
    <s v="No"/>
    <s v="No"/>
    <n v="0"/>
    <s v="No"/>
    <x v="4"/>
    <s v="No Result"/>
  </r>
  <r>
    <s v="Id222"/>
    <n v="23.83"/>
    <n v="5.68"/>
    <s v="No"/>
    <s v="No"/>
    <s v="No"/>
    <n v="0"/>
    <s v="No"/>
    <x v="2"/>
    <s v="No Result"/>
  </r>
  <r>
    <s v="Id221"/>
    <n v="36"/>
    <n v="4.66"/>
    <s v="No"/>
    <s v="yes"/>
    <s v="No"/>
    <n v="1"/>
    <s v="No"/>
    <x v="0"/>
    <s v="No Result"/>
  </r>
  <r>
    <s v="Id220"/>
    <n v="28.82"/>
    <n v="5.59"/>
    <s v="No"/>
    <s v="yes"/>
    <s v="No"/>
    <n v="1"/>
    <s v="No"/>
    <x v="1"/>
    <s v="No Result"/>
  </r>
  <r>
    <s v="Id219"/>
    <n v="28.05"/>
    <n v="6.2"/>
    <s v="No"/>
    <s v="yes"/>
    <s v="No"/>
    <n v="1"/>
    <s v="No"/>
    <x v="1"/>
    <s v="Normal"/>
  </r>
  <r>
    <s v="Id218"/>
    <n v="27.1"/>
    <n v="4.45"/>
    <s v="No"/>
    <s v="yes"/>
    <s v="No"/>
    <n v="1"/>
    <s v="No"/>
    <x v="1"/>
    <s v="No Result"/>
  </r>
  <r>
    <s v="Id217"/>
    <n v="24.3"/>
    <n v="6.1"/>
    <s v="yes"/>
    <s v="yes"/>
    <s v="No"/>
    <n v="1"/>
    <s v="No"/>
    <x v="2"/>
    <s v="Normal"/>
  </r>
  <r>
    <s v="Id216"/>
    <n v="30.72"/>
    <n v="6.06"/>
    <s v="No"/>
    <s v="yes"/>
    <s v="No"/>
    <n v="1"/>
    <s v="No"/>
    <x v="0"/>
    <s v="Normal"/>
  </r>
  <r>
    <s v="Id215"/>
    <n v="37.43"/>
    <n v="4.5599999999999996"/>
    <s v="No"/>
    <s v="No"/>
    <s v="Yes"/>
    <n v="1"/>
    <s v="No"/>
    <x v="0"/>
    <s v="No Result"/>
  </r>
  <r>
    <s v="Id214"/>
    <n v="25.74"/>
    <n v="6.41"/>
    <s v="yes"/>
    <s v="No"/>
    <s v="Yes"/>
    <n v="1"/>
    <s v="No"/>
    <x v="1"/>
    <s v="Normal"/>
  </r>
  <r>
    <s v="Id213"/>
    <n v="36.575000000000003"/>
    <n v="5.57"/>
    <s v="No"/>
    <s v="No"/>
    <s v="Yes"/>
    <n v="1"/>
    <s v="No"/>
    <x v="0"/>
    <s v="No Result"/>
  </r>
  <r>
    <s v="Id212"/>
    <n v="35.15"/>
    <n v="5.47"/>
    <s v="No"/>
    <s v="No"/>
    <s v="Yes"/>
    <n v="1"/>
    <s v="No"/>
    <x v="0"/>
    <s v="No Result"/>
  </r>
  <r>
    <s v="Id2216"/>
    <n v="32.11"/>
    <n v="4.43"/>
    <s v="No"/>
    <s v="No"/>
    <s v="Yes"/>
    <n v="1"/>
    <s v="No"/>
    <x v="0"/>
    <s v="No Result"/>
  </r>
  <r>
    <s v="Id211"/>
    <n v="30.495000000000001"/>
    <n v="4.95"/>
    <s v="No"/>
    <s v="No"/>
    <s v="Yes"/>
    <n v="1"/>
    <s v="No"/>
    <x v="0"/>
    <s v="No Result"/>
  </r>
  <r>
    <s v="Id210"/>
    <n v="29.24"/>
    <n v="4.04"/>
    <s v="No"/>
    <s v="yes"/>
    <s v="No"/>
    <n v="1"/>
    <s v="No"/>
    <x v="1"/>
    <s v="No Result"/>
  </r>
  <r>
    <s v="Id209"/>
    <n v="22.515000000000001"/>
    <n v="5.93"/>
    <s v="No"/>
    <s v="No"/>
    <s v="Yes"/>
    <n v="1"/>
    <s v="No"/>
    <x v="2"/>
    <s v="Normal"/>
  </r>
  <r>
    <s v="Id208"/>
    <n v="15.65"/>
    <n v="4.2300000000000004"/>
    <s v="No"/>
    <s v="No"/>
    <s v="No"/>
    <n v="0"/>
    <s v="No"/>
    <x v="4"/>
    <s v="No Result"/>
  </r>
  <r>
    <s v="Id207"/>
    <n v="27.36"/>
    <n v="5.59"/>
    <s v="yes"/>
    <s v="No"/>
    <s v="No"/>
    <n v="0"/>
    <s v="No"/>
    <x v="1"/>
    <s v="No Result"/>
  </r>
  <r>
    <s v="Id206"/>
    <n v="22.3"/>
    <n v="4.8899999999999997"/>
    <s v="yes"/>
    <s v="No"/>
    <s v="No"/>
    <n v="0"/>
    <s v="No"/>
    <x v="2"/>
    <s v="No Result"/>
  </r>
  <r>
    <s v="Id205"/>
    <n v="26.03"/>
    <n v="5.81"/>
    <s v="yes"/>
    <s v="No"/>
    <s v="No"/>
    <n v="0"/>
    <s v="No"/>
    <x v="1"/>
    <s v="Normal"/>
  </r>
  <r>
    <s v="Id204"/>
    <n v="27.74"/>
    <n v="4.29"/>
    <s v="No"/>
    <s v="yes"/>
    <s v="No"/>
    <n v="1"/>
    <s v="No"/>
    <x v="1"/>
    <s v="No Result"/>
  </r>
  <r>
    <s v="Id203"/>
    <n v="32.11"/>
    <n v="4.03"/>
    <s v="yes"/>
    <s v="yes"/>
    <s v="No"/>
    <n v="2"/>
    <s v="No"/>
    <x v="0"/>
    <s v="No Result"/>
  </r>
  <r>
    <s v="Id202"/>
    <n v="25.175000000000001"/>
    <n v="6.29"/>
    <s v="yes"/>
    <s v="yes"/>
    <s v="No"/>
    <n v="2"/>
    <s v="No"/>
    <x v="1"/>
    <s v="Normal"/>
  </r>
  <r>
    <s v="Id201"/>
    <n v="39.49"/>
    <n v="4.4800000000000004"/>
    <s v="yes"/>
    <s v="No"/>
    <s v="No"/>
    <n v="0"/>
    <s v="No"/>
    <x v="0"/>
    <s v="No Result"/>
  </r>
  <r>
    <s v="Id200"/>
    <n v="34.869999999999997"/>
    <n v="5.51"/>
    <s v="yes"/>
    <s v="No"/>
    <s v="No"/>
    <n v="0"/>
    <s v="No"/>
    <x v="0"/>
    <s v="No Result"/>
  </r>
  <r>
    <s v="Id199"/>
    <n v="34.6"/>
    <n v="4.5"/>
    <s v="yes"/>
    <s v="No"/>
    <s v="No"/>
    <n v="0"/>
    <s v="No"/>
    <x v="0"/>
    <s v="No Result"/>
  </r>
  <r>
    <s v="Id198"/>
    <n v="25.8"/>
    <n v="6.29"/>
    <s v="yes"/>
    <s v="No"/>
    <s v="No"/>
    <n v="0"/>
    <s v="No"/>
    <x v="1"/>
    <s v="Normal"/>
  </r>
  <r>
    <s v="Id197"/>
    <n v="35.86"/>
    <n v="4.33"/>
    <s v="No"/>
    <s v="No"/>
    <s v="No"/>
    <n v="1"/>
    <s v="No"/>
    <x v="0"/>
    <s v="No Result"/>
  </r>
  <r>
    <s v="Id196"/>
    <n v="40.47"/>
    <n v="11.15"/>
    <s v="No"/>
    <s v="No"/>
    <s v="No"/>
    <n v="0"/>
    <s v="No"/>
    <x v="0"/>
    <s v="Normal"/>
  </r>
  <r>
    <s v="Id195"/>
    <n v="32.01"/>
    <n v="6.45"/>
    <s v="No"/>
    <s v="No"/>
    <s v="No"/>
    <n v="1"/>
    <s v="No"/>
    <x v="0"/>
    <s v="Normal"/>
  </r>
  <r>
    <s v="Id194"/>
    <n v="33"/>
    <n v="9.27"/>
    <s v="No"/>
    <s v="No"/>
    <s v="No"/>
    <n v="0"/>
    <s v="No"/>
    <x v="0"/>
    <s v="Normal"/>
  </r>
  <r>
    <s v="Id193"/>
    <n v="29.3"/>
    <n v="6.15"/>
    <s v="No"/>
    <s v="No"/>
    <s v="No"/>
    <n v="1"/>
    <s v="No"/>
    <x v="1"/>
    <s v="Normal"/>
  </r>
  <r>
    <s v="Id192"/>
    <n v="25.8"/>
    <n v="4.13"/>
    <s v="No"/>
    <s v="No"/>
    <s v="No"/>
    <n v="1"/>
    <s v="No"/>
    <x v="1"/>
    <s v="No Result"/>
  </r>
  <r>
    <s v="Id191"/>
    <n v="23.4"/>
    <n v="4.24"/>
    <s v="No"/>
    <s v="No"/>
    <s v="No"/>
    <n v="1"/>
    <s v="No"/>
    <x v="2"/>
    <s v="No Result"/>
  </r>
  <r>
    <s v="Id190"/>
    <n v="27.93"/>
    <n v="9.8800000000000008"/>
    <s v="No"/>
    <s v="No"/>
    <s v="No"/>
    <n v="0"/>
    <s v="No"/>
    <x v="1"/>
    <s v="Normal"/>
  </r>
  <r>
    <s v="Id189"/>
    <n v="22"/>
    <n v="9.5"/>
    <s v="No"/>
    <s v="No"/>
    <s v="No"/>
    <n v="0"/>
    <s v="No"/>
    <x v="2"/>
    <s v="Normal"/>
  </r>
  <r>
    <s v="Id188"/>
    <n v="36.86"/>
    <n v="4.97"/>
    <s v="yes"/>
    <s v="No"/>
    <s v="No"/>
    <n v="0"/>
    <s v="No"/>
    <x v="0"/>
    <s v="No Result"/>
  </r>
  <r>
    <s v="Id187"/>
    <n v="31.254999999999999"/>
    <n v="5.49"/>
    <s v="yes"/>
    <s v="No"/>
    <s v="No"/>
    <n v="0"/>
    <s v="No"/>
    <x v="0"/>
    <s v="No Result"/>
  </r>
  <r>
    <s v="Id186"/>
    <n v="23.06"/>
    <n v="4.47"/>
    <s v="No"/>
    <s v="No"/>
    <s v="No"/>
    <n v="0"/>
    <s v="No"/>
    <x v="2"/>
    <s v="No Result"/>
  </r>
  <r>
    <s v="Id185"/>
    <n v="28.975000000000001"/>
    <n v="4.34"/>
    <s v="yes"/>
    <s v="No"/>
    <s v="No"/>
    <n v="0"/>
    <s v="No"/>
    <x v="1"/>
    <s v="No Result"/>
  </r>
  <r>
    <s v="Id184"/>
    <n v="33.299999999999997"/>
    <n v="9.49"/>
    <s v="No"/>
    <s v="No"/>
    <s v="No"/>
    <n v="0"/>
    <s v="No"/>
    <x v="0"/>
    <s v="Normal"/>
  </r>
  <r>
    <s v="Id2216"/>
    <n v="33"/>
    <n v="10.16"/>
    <s v="No"/>
    <s v="No"/>
    <s v="No"/>
    <n v="0"/>
    <s v="No"/>
    <x v="0"/>
    <s v="Normal"/>
  </r>
  <r>
    <s v="Id183"/>
    <n v="31.46"/>
    <n v="11.19"/>
    <s v="No"/>
    <s v="No"/>
    <s v="No"/>
    <n v="0"/>
    <s v="No"/>
    <x v="0"/>
    <s v="Normal"/>
  </r>
  <r>
    <s v="Id182"/>
    <n v="29.6"/>
    <n v="11.03"/>
    <s v="No"/>
    <s v="No"/>
    <s v="No"/>
    <n v="0"/>
    <s v="No"/>
    <x v="1"/>
    <s v="Normal"/>
  </r>
  <r>
    <s v="Id181"/>
    <n v="22.05"/>
    <n v="4.43"/>
    <s v="yes"/>
    <s v="No"/>
    <s v="No"/>
    <n v="0"/>
    <s v="No"/>
    <x v="2"/>
    <s v="No Result"/>
  </r>
  <r>
    <s v="Id180"/>
    <n v="27.06"/>
    <n v="6.14"/>
    <s v="No"/>
    <s v="yes"/>
    <s v="No"/>
    <n v="1"/>
    <s v="No"/>
    <x v="1"/>
    <s v="Normal"/>
  </r>
  <r>
    <s v="Id179"/>
    <n v="20.49"/>
    <n v="4.87"/>
    <s v="No"/>
    <s v="No"/>
    <s v="No"/>
    <n v="0"/>
    <s v="No"/>
    <x v="2"/>
    <s v="No Result"/>
  </r>
  <r>
    <s v="Id178"/>
    <n v="28.4"/>
    <n v="4.3"/>
    <s v="No"/>
    <s v="No"/>
    <s v="Yes"/>
    <n v="1"/>
    <s v="No"/>
    <x v="1"/>
    <s v="No Result"/>
  </r>
  <r>
    <s v="Id177"/>
    <n v="41.91"/>
    <n v="6.19"/>
    <s v="No"/>
    <s v="No"/>
    <s v="No"/>
    <n v="0"/>
    <s v="No"/>
    <x v="0"/>
    <s v="Normal"/>
  </r>
  <r>
    <s v="Id176"/>
    <n v="24.6"/>
    <n v="6.19"/>
    <s v="No"/>
    <s v="No"/>
    <s v="Yes"/>
    <n v="1"/>
    <s v="No"/>
    <x v="2"/>
    <s v="Normal"/>
  </r>
  <r>
    <s v="Id175"/>
    <n v="20.9"/>
    <n v="5.12"/>
    <s v="No"/>
    <s v="No"/>
    <s v="Yes"/>
    <n v="1"/>
    <s v="No"/>
    <x v="2"/>
    <s v="No Result"/>
  </r>
  <r>
    <s v="Id174"/>
    <n v="34.4"/>
    <n v="4.04"/>
    <s v="No"/>
    <s v="No"/>
    <s v="No"/>
    <n v="0"/>
    <s v="No"/>
    <x v="0"/>
    <s v="No Result"/>
  </r>
  <r>
    <s v="Id173"/>
    <n v="32.56"/>
    <n v="5.36"/>
    <s v="No"/>
    <s v="No"/>
    <s v="No"/>
    <n v="0"/>
    <s v="No"/>
    <x v="0"/>
    <s v="No Result"/>
  </r>
  <r>
    <s v="Id172"/>
    <n v="27.98"/>
    <n v="4.38"/>
    <s v="No"/>
    <s v="yes"/>
    <s v="No"/>
    <n v="1"/>
    <s v="No"/>
    <x v="1"/>
    <s v="No Result"/>
  </r>
  <r>
    <s v="Id171"/>
    <n v="26.51"/>
    <n v="4.58"/>
    <s v="No"/>
    <s v="No"/>
    <s v="No"/>
    <n v="0"/>
    <s v="No"/>
    <x v="1"/>
    <s v="No Result"/>
  </r>
  <r>
    <s v="Id170"/>
    <n v="29.734999999999999"/>
    <n v="11.92"/>
    <s v="No"/>
    <s v="No"/>
    <s v="No"/>
    <n v="0"/>
    <s v="No"/>
    <x v="1"/>
    <s v="Normal"/>
  </r>
  <r>
    <s v="Id169"/>
    <n v="40.5"/>
    <n v="5.4"/>
    <s v="No"/>
    <s v="No"/>
    <s v="Yes"/>
    <n v="1"/>
    <s v="No"/>
    <x v="0"/>
    <s v="No Result"/>
  </r>
  <r>
    <s v="Id168"/>
    <n v="25.64"/>
    <n v="4.76"/>
    <s v="No"/>
    <s v="No"/>
    <s v="No"/>
    <n v="1"/>
    <s v="No"/>
    <x v="1"/>
    <s v="No Result"/>
  </r>
  <r>
    <s v="Id167"/>
    <n v="32.9"/>
    <n v="4.78"/>
    <s v="No"/>
    <s v="No"/>
    <s v="Yes"/>
    <n v="1"/>
    <s v="No"/>
    <x v="0"/>
    <s v="No Result"/>
  </r>
  <r>
    <s v="Id166"/>
    <n v="29.8"/>
    <n v="4.26"/>
    <s v="No"/>
    <s v="No"/>
    <s v="Yes"/>
    <n v="1"/>
    <s v="No"/>
    <x v="1"/>
    <s v="No Result"/>
  </r>
  <r>
    <s v="Id165"/>
    <n v="28.9"/>
    <n v="5.85"/>
    <s v="No"/>
    <s v="No"/>
    <s v="Yes"/>
    <n v="1"/>
    <s v="No"/>
    <x v="1"/>
    <s v="Normal"/>
  </r>
  <r>
    <s v="Id164"/>
    <n v="24.7"/>
    <n v="5.32"/>
    <s v="No"/>
    <s v="No"/>
    <s v="Yes"/>
    <n v="1"/>
    <s v="No"/>
    <x v="2"/>
    <s v="No Result"/>
  </r>
  <r>
    <s v="Id163"/>
    <n v="20.6"/>
    <n v="5.14"/>
    <s v="No"/>
    <s v="No"/>
    <s v="Yes"/>
    <n v="1"/>
    <s v="No"/>
    <x v="2"/>
    <s v="No Result"/>
  </r>
  <r>
    <s v="Id162"/>
    <n v="18.600000000000001"/>
    <n v="5"/>
    <s v="No"/>
    <s v="No"/>
    <s v="Yes"/>
    <n v="1"/>
    <s v="No"/>
    <x v="2"/>
    <s v="No Result"/>
  </r>
  <r>
    <s v="Id161"/>
    <n v="17.8"/>
    <n v="4.55"/>
    <s v="No"/>
    <s v="No"/>
    <s v="Yes"/>
    <n v="1"/>
    <s v="No"/>
    <x v="4"/>
    <s v="No Result"/>
  </r>
  <r>
    <s v="Id160"/>
    <n v="35.200000000000003"/>
    <n v="5.97"/>
    <s v="No"/>
    <s v="yes"/>
    <s v="No"/>
    <n v="1"/>
    <s v="No"/>
    <x v="0"/>
    <s v="Normal"/>
  </r>
  <r>
    <s v="Id159"/>
    <n v="33.770000000000003"/>
    <n v="4.0199999999999996"/>
    <s v="No"/>
    <s v="yes"/>
    <s v="No"/>
    <n v="1"/>
    <s v="No"/>
    <x v="0"/>
    <s v="No Result"/>
  </r>
  <r>
    <s v="Id158"/>
    <n v="30.03"/>
    <n v="4.04"/>
    <s v="No"/>
    <s v="yes"/>
    <s v="No"/>
    <n v="1"/>
    <s v="No"/>
    <x v="0"/>
    <s v="No Result"/>
  </r>
  <r>
    <s v="Id157"/>
    <n v="29.37"/>
    <n v="5.54"/>
    <s v="No"/>
    <s v="yes"/>
    <s v="No"/>
    <n v="1"/>
    <s v="No"/>
    <x v="1"/>
    <s v="No Result"/>
  </r>
  <r>
    <s v="Id156"/>
    <n v="28.5"/>
    <n v="4.03"/>
    <s v="No"/>
    <s v="yes"/>
    <s v="No"/>
    <n v="1"/>
    <s v="No"/>
    <x v="1"/>
    <s v="No Result"/>
  </r>
  <r>
    <s v="Id155"/>
    <n v="23.32"/>
    <n v="5.62"/>
    <s v="No"/>
    <s v="yes"/>
    <s v="No"/>
    <n v="1"/>
    <s v="No"/>
    <x v="2"/>
    <s v="No Result"/>
  </r>
  <r>
    <s v="Id154"/>
    <n v="26.125"/>
    <n v="5.27"/>
    <s v="No"/>
    <s v="yes"/>
    <s v="No"/>
    <n v="1"/>
    <s v="No"/>
    <x v="1"/>
    <s v="No Result"/>
  </r>
  <r>
    <s v="Id153"/>
    <n v="25.46"/>
    <n v="5.18"/>
    <s v="No"/>
    <s v="yes"/>
    <s v="No"/>
    <n v="1"/>
    <s v="No"/>
    <x v="1"/>
    <s v="No Result"/>
  </r>
  <r>
    <s v="Id152"/>
    <n v="23.75"/>
    <n v="5.27"/>
    <s v="No"/>
    <s v="yes"/>
    <s v="No"/>
    <n v="1"/>
    <s v="No"/>
    <x v="2"/>
    <s v="No Result"/>
  </r>
  <r>
    <s v="Id151"/>
    <n v="23.085000000000001"/>
    <n v="5.62"/>
    <s v="No"/>
    <s v="yes"/>
    <s v="No"/>
    <n v="1"/>
    <s v="No"/>
    <x v="2"/>
    <s v="No Result"/>
  </r>
  <r>
    <s v="Id150"/>
    <n v="22.99"/>
    <n v="5.0599999999999996"/>
    <s v="No"/>
    <s v="yes"/>
    <s v="No"/>
    <n v="1"/>
    <s v="No"/>
    <x v="2"/>
    <s v="No Result"/>
  </r>
  <r>
    <s v="Id149"/>
    <n v="21.47"/>
    <n v="4.6900000000000004"/>
    <s v="No"/>
    <s v="yes"/>
    <s v="No"/>
    <n v="1"/>
    <s v="No"/>
    <x v="2"/>
    <s v="No Result"/>
  </r>
  <r>
    <s v="Id148"/>
    <n v="15.96"/>
    <n v="5.44"/>
    <s v="No"/>
    <s v="yes"/>
    <s v="No"/>
    <n v="1"/>
    <s v="No"/>
    <x v="4"/>
    <s v="No Result"/>
  </r>
  <r>
    <s v="Id147"/>
    <n v="39.5"/>
    <n v="5.05"/>
    <s v="No"/>
    <s v="yes"/>
    <s v="No"/>
    <n v="1"/>
    <s v="No"/>
    <x v="0"/>
    <s v="No Result"/>
  </r>
  <r>
    <s v="Id146"/>
    <n v="33.770000000000003"/>
    <n v="6"/>
    <s v="No"/>
    <s v="yes"/>
    <s v="No"/>
    <n v="1"/>
    <s v="No"/>
    <x v="0"/>
    <s v="Normal"/>
  </r>
  <r>
    <s v="Id145"/>
    <n v="26.84"/>
    <n v="5.99"/>
    <s v="yes"/>
    <s v="yes"/>
    <s v="No"/>
    <n v="1"/>
    <s v="No"/>
    <x v="1"/>
    <s v="Normal"/>
  </r>
  <r>
    <s v="Id144"/>
    <n v="35.53"/>
    <n v="4.3600000000000003"/>
    <s v="No"/>
    <s v="No"/>
    <s v="Yes"/>
    <n v="1"/>
    <s v="No"/>
    <x v="0"/>
    <s v="No Result"/>
  </r>
  <r>
    <s v="Id143"/>
    <n v="30.59"/>
    <n v="4.41"/>
    <s v="No"/>
    <s v="No"/>
    <s v="Yes"/>
    <n v="1"/>
    <s v="No"/>
    <x v="0"/>
    <s v="No Result"/>
  </r>
  <r>
    <s v="Id142"/>
    <n v="30.59"/>
    <n v="4.17"/>
    <s v="No"/>
    <s v="No"/>
    <s v="Yes"/>
    <n v="1"/>
    <s v="No"/>
    <x v="0"/>
    <s v="No Result"/>
  </r>
  <r>
    <s v="Id141"/>
    <n v="27.835000000000001"/>
    <n v="4.4400000000000004"/>
    <s v="No"/>
    <s v="No"/>
    <s v="Yes"/>
    <n v="1"/>
    <s v="No"/>
    <x v="1"/>
    <s v="No Result"/>
  </r>
  <r>
    <s v="Id2216"/>
    <n v="40.26"/>
    <n v="5.52"/>
    <s v="No"/>
    <s v="yes"/>
    <s v="No"/>
    <n v="1"/>
    <s v="No"/>
    <x v="0"/>
    <s v="No Result"/>
  </r>
  <r>
    <s v="Id140"/>
    <n v="39.82"/>
    <n v="6.01"/>
    <s v="No"/>
    <s v="yes"/>
    <s v="No"/>
    <n v="1"/>
    <s v="No"/>
    <x v="0"/>
    <s v="Normal"/>
  </r>
  <r>
    <s v="Id139"/>
    <n v="39.159999999999997"/>
    <n v="5.81"/>
    <s v="No"/>
    <s v="yes"/>
    <s v="No"/>
    <n v="1"/>
    <s v="No"/>
    <x v="0"/>
    <s v="Normal"/>
  </r>
  <r>
    <s v="Id138"/>
    <n v="25.555"/>
    <n v="4.37"/>
    <s v="No"/>
    <s v="No"/>
    <s v="Yes"/>
    <n v="1"/>
    <s v="No"/>
    <x v="1"/>
    <s v="No Result"/>
  </r>
  <r>
    <s v="Id137"/>
    <n v="25.175000000000001"/>
    <n v="5.74"/>
    <s v="No"/>
    <s v="No"/>
    <s v="Yes"/>
    <n v="1"/>
    <s v="No"/>
    <x v="1"/>
    <s v="Normal"/>
  </r>
  <r>
    <s v="Id136"/>
    <n v="38.28"/>
    <n v="5.39"/>
    <s v="No"/>
    <s v="yes"/>
    <s v="No"/>
    <n v="1"/>
    <s v="No"/>
    <x v="0"/>
    <s v="No Result"/>
  </r>
  <r>
    <s v="Id135"/>
    <n v="38.17"/>
    <n v="4.07"/>
    <s v="No"/>
    <s v="yes"/>
    <s v="No"/>
    <n v="1"/>
    <s v="No"/>
    <x v="0"/>
    <s v="No Result"/>
  </r>
  <r>
    <s v="Id134"/>
    <n v="36.85"/>
    <n v="5.49"/>
    <s v="No"/>
    <s v="yes"/>
    <s v="No"/>
    <n v="1"/>
    <s v="No"/>
    <x v="0"/>
    <s v="No Result"/>
  </r>
  <r>
    <s v="Id133"/>
    <n v="22.61"/>
    <n v="5.68"/>
    <s v="No"/>
    <s v="No"/>
    <s v="Yes"/>
    <n v="1"/>
    <s v="No"/>
    <x v="2"/>
    <s v="No Result"/>
  </r>
  <r>
    <s v="Id132"/>
    <n v="21.754999999999999"/>
    <n v="6.09"/>
    <s v="No"/>
    <s v="No"/>
    <s v="Yes"/>
    <n v="1"/>
    <s v="No"/>
    <x v="2"/>
    <s v="Normal"/>
  </r>
  <r>
    <s v="Id131"/>
    <n v="20.425000000000001"/>
    <n v="5.53"/>
    <s v="No"/>
    <s v="No"/>
    <s v="Yes"/>
    <n v="1"/>
    <s v="No"/>
    <x v="2"/>
    <s v="No Result"/>
  </r>
  <r>
    <s v="Id130"/>
    <n v="31.35"/>
    <n v="4.28"/>
    <s v="No"/>
    <s v="yes"/>
    <s v="No"/>
    <n v="1"/>
    <s v="No"/>
    <x v="0"/>
    <s v="No Result"/>
  </r>
  <r>
    <s v="Id129"/>
    <n v="31.13"/>
    <n v="6.01"/>
    <s v="No"/>
    <s v="yes"/>
    <s v="No"/>
    <n v="1"/>
    <s v="No"/>
    <x v="0"/>
    <s v="Normal"/>
  </r>
  <r>
    <s v="Id128"/>
    <n v="17.48"/>
    <n v="4.59"/>
    <s v="No"/>
    <s v="No"/>
    <s v="Yes"/>
    <n v="1"/>
    <s v="No"/>
    <x v="4"/>
    <s v="No Result"/>
  </r>
  <r>
    <s v="Id127"/>
    <n v="22.57"/>
    <n v="5.8"/>
    <s v="yes"/>
    <s v="No"/>
    <s v="No"/>
    <n v="1"/>
    <s v="No"/>
    <x v="2"/>
    <s v="Normal"/>
  </r>
  <r>
    <s v="Id126"/>
    <n v="26.73"/>
    <n v="5.08"/>
    <s v="No"/>
    <s v="yes"/>
    <s v="No"/>
    <n v="1"/>
    <s v="No"/>
    <x v="1"/>
    <s v="No Result"/>
  </r>
  <r>
    <s v="Id125"/>
    <n v="20.79"/>
    <n v="5.84"/>
    <s v="No"/>
    <s v="yes"/>
    <s v="No"/>
    <n v="1"/>
    <s v="No"/>
    <x v="2"/>
    <s v="Normal"/>
  </r>
  <r>
    <s v="Id124"/>
    <n v="20.149999999999999"/>
    <n v="4.1500000000000004"/>
    <s v="No"/>
    <s v="No"/>
    <s v="No"/>
    <n v="1"/>
    <s v="No"/>
    <x v="2"/>
    <s v="No Result"/>
  </r>
  <r>
    <s v="Id123"/>
    <n v="36.85"/>
    <n v="4.3600000000000003"/>
    <s v="yes"/>
    <s v="No"/>
    <s v="No"/>
    <n v="0"/>
    <s v="No"/>
    <x v="0"/>
    <s v="No Result"/>
  </r>
  <r>
    <s v="Id122"/>
    <n v="35.53"/>
    <n v="4.55"/>
    <s v="yes"/>
    <s v="No"/>
    <s v="No"/>
    <n v="0"/>
    <s v="No"/>
    <x v="0"/>
    <s v="No Result"/>
  </r>
  <r>
    <s v="Id121"/>
    <n v="31.1"/>
    <n v="4.37"/>
    <s v="yes"/>
    <s v="No"/>
    <s v="No"/>
    <n v="0"/>
    <s v="No"/>
    <x v="0"/>
    <s v="No Result"/>
  </r>
  <r>
    <s v="Id120"/>
    <n v="23.21"/>
    <n v="5.24"/>
    <s v="yes"/>
    <s v="No"/>
    <s v="No"/>
    <n v="0"/>
    <s v="No"/>
    <x v="2"/>
    <s v="No Result"/>
  </r>
  <r>
    <s v="Id119"/>
    <n v="18.36"/>
    <n v="5.96"/>
    <s v="No"/>
    <s v="No"/>
    <s v="No"/>
    <n v="1"/>
    <s v="No"/>
    <x v="4"/>
    <s v="Normal"/>
  </r>
  <r>
    <s v="Id118"/>
    <n v="15.92"/>
    <n v="4.76"/>
    <s v="yes"/>
    <s v="No"/>
    <s v="No"/>
    <n v="1"/>
    <s v="No"/>
    <x v="4"/>
    <s v="No Result"/>
  </r>
  <r>
    <s v="Id117"/>
    <n v="15.17"/>
    <n v="4.3"/>
    <s v="yes"/>
    <s v="No"/>
    <s v="Yes"/>
    <n v="1"/>
    <s v="No"/>
    <x v="4"/>
    <s v="No Result"/>
  </r>
  <r>
    <s v="Id116"/>
    <n v="16.63"/>
    <n v="4.5"/>
    <s v="No"/>
    <s v="No"/>
    <s v="No"/>
    <n v="1"/>
    <s v="No"/>
    <x v="4"/>
    <s v="No Result"/>
  </r>
  <r>
    <s v="Id115"/>
    <n v="19.39"/>
    <n v="5.59"/>
    <s v="No"/>
    <s v="No"/>
    <s v="Yes"/>
    <n v="1"/>
    <s v="No"/>
    <x v="2"/>
    <s v="No Result"/>
  </r>
  <r>
    <s v="Id114"/>
    <n v="17.34"/>
    <n v="6.29"/>
    <s v="yes"/>
    <s v="No"/>
    <s v="Yes"/>
    <n v="1"/>
    <s v="No"/>
    <x v="4"/>
    <s v="Normal"/>
  </r>
  <r>
    <s v="Id113"/>
    <n v="17.940000000000001"/>
    <n v="4.1900000000000004"/>
    <s v="No"/>
    <s v="yes"/>
    <s v="No"/>
    <n v="1"/>
    <s v="No"/>
    <x v="4"/>
    <s v="No Result"/>
  </r>
  <r>
    <s v="Id112"/>
    <n v="16.670000000000002"/>
    <n v="4.7"/>
    <s v="yes"/>
    <s v="No"/>
    <s v="Yes"/>
    <n v="1"/>
    <s v="No"/>
    <x v="4"/>
    <s v="No Result"/>
  </r>
  <r>
    <s v="Id111"/>
    <n v="20.58"/>
    <n v="5.64"/>
    <s v="yes"/>
    <s v="No"/>
    <s v="No"/>
    <n v="0"/>
    <s v="No"/>
    <x v="2"/>
    <s v="No Result"/>
  </r>
  <r>
    <s v="Id110"/>
    <n v="16.5"/>
    <n v="4.1100000000000003"/>
    <s v="yes"/>
    <s v="No"/>
    <s v="No"/>
    <n v="0"/>
    <s v="No"/>
    <x v="4"/>
    <s v="No Result"/>
  </r>
  <r>
    <s v="Id109"/>
    <n v="15.41"/>
    <n v="5.43"/>
    <s v="yes"/>
    <s v="No"/>
    <s v="Yes"/>
    <n v="1"/>
    <s v="No"/>
    <x v="4"/>
    <s v="No Result"/>
  </r>
  <r>
    <s v="Id108"/>
    <n v="24.59"/>
    <n v="4.38"/>
    <s v="No"/>
    <s v="No"/>
    <s v="No"/>
    <n v="1"/>
    <s v="No"/>
    <x v="2"/>
    <s v="No Result"/>
  </r>
  <r>
    <s v="Id107"/>
    <n v="33.33"/>
    <n v="9.7899999999999991"/>
    <s v="No"/>
    <s v="No"/>
    <s v="No"/>
    <n v="0"/>
    <s v="No"/>
    <x v="0"/>
    <s v="Normal"/>
  </r>
  <r>
    <s v="Id106"/>
    <n v="18.5"/>
    <n v="11.84"/>
    <s v="No"/>
    <s v="No"/>
    <s v="No"/>
    <n v="0"/>
    <s v="No"/>
    <x v="4"/>
    <s v="Normal"/>
  </r>
  <r>
    <s v="Id105"/>
    <n v="18.579999999999998"/>
    <n v="6.22"/>
    <s v="No"/>
    <s v="No"/>
    <s v="No"/>
    <n v="0"/>
    <s v="No"/>
    <x v="2"/>
    <s v="Normal"/>
  </r>
  <r>
    <s v="Id104"/>
    <n v="16.64"/>
    <n v="10.01"/>
    <s v="No"/>
    <s v="No"/>
    <s v="No"/>
    <n v="0"/>
    <s v="No"/>
    <x v="4"/>
    <s v="Normal"/>
  </r>
  <r>
    <s v="Id103"/>
    <n v="19.329999999999998"/>
    <n v="4.32"/>
    <s v="No"/>
    <s v="No"/>
    <s v="No"/>
    <n v="1"/>
    <s v="No"/>
    <x v="2"/>
    <s v="No Result"/>
  </r>
  <r>
    <s v="Id102"/>
    <n v="21.26"/>
    <n v="5.65"/>
    <s v="yes"/>
    <s v="No"/>
    <s v="Yes"/>
    <n v="1"/>
    <s v="No"/>
    <x v="2"/>
    <s v="No Result"/>
  </r>
  <r>
    <s v="Id101"/>
    <n v="15.6"/>
    <n v="4.12"/>
    <s v="yes"/>
    <s v="No"/>
    <s v="No"/>
    <n v="1"/>
    <s v="No"/>
    <x v="4"/>
    <s v="No Result"/>
  </r>
  <r>
    <s v="Id100"/>
    <n v="24.39"/>
    <n v="6.24"/>
    <s v="No"/>
    <s v="No"/>
    <s v="No"/>
    <n v="1"/>
    <s v="No"/>
    <x v="2"/>
    <s v="Normal"/>
  </r>
  <r>
    <s v="Id99"/>
    <n v="24.75"/>
    <n v="4.83"/>
    <s v="No"/>
    <s v="No"/>
    <s v="No"/>
    <n v="0"/>
    <s v="No"/>
    <x v="2"/>
    <s v="No Result"/>
  </r>
  <r>
    <s v="Id98"/>
    <n v="20.88"/>
    <n v="7.4"/>
    <s v="No"/>
    <s v="No"/>
    <s v="No"/>
    <n v="0"/>
    <s v="No"/>
    <x v="2"/>
    <s v="Normal"/>
  </r>
  <r>
    <s v="Id97"/>
    <n v="20.43"/>
    <n v="4.54"/>
    <s v="No"/>
    <s v="No"/>
    <s v="No"/>
    <n v="0"/>
    <s v="No"/>
    <x v="2"/>
    <s v="No Result"/>
  </r>
  <r>
    <s v="Id96"/>
    <n v="15.18"/>
    <n v="11.11"/>
    <s v="No"/>
    <s v="No"/>
    <s v="No"/>
    <n v="0"/>
    <s v="No"/>
    <x v="4"/>
    <s v="Normal"/>
  </r>
  <r>
    <s v="Id95"/>
    <n v="15.12"/>
    <n v="4.03"/>
    <s v="yes"/>
    <s v="No"/>
    <s v="No"/>
    <n v="0"/>
    <s v="No"/>
    <x v="4"/>
    <s v="No Result"/>
  </r>
  <r>
    <s v="Id94"/>
    <n v="23.88"/>
    <n v="4.51"/>
    <s v="No"/>
    <s v="No"/>
    <s v="No"/>
    <n v="1"/>
    <s v="No"/>
    <x v="2"/>
    <s v="No Result"/>
  </r>
  <r>
    <s v="Id93"/>
    <n v="16.13"/>
    <n v="5.56"/>
    <s v="No"/>
    <s v="yes"/>
    <s v="No"/>
    <n v="1"/>
    <s v="No"/>
    <x v="4"/>
    <s v="No Result"/>
  </r>
  <r>
    <s v="Id92"/>
    <n v="24.09"/>
    <n v="4.0999999999999996"/>
    <s v="No"/>
    <s v="yes"/>
    <s v="No"/>
    <n v="1"/>
    <s v="No"/>
    <x v="2"/>
    <s v="No Result"/>
  </r>
  <r>
    <s v="Id91"/>
    <n v="19.43"/>
    <n v="5.85"/>
    <s v="No"/>
    <s v="yes"/>
    <s v="No"/>
    <n v="1"/>
    <s v="No"/>
    <x v="2"/>
    <s v="Normal"/>
  </r>
  <r>
    <s v="Id90"/>
    <n v="15.22"/>
    <n v="4.92"/>
    <s v="yes"/>
    <s v="No"/>
    <s v="Yes"/>
    <n v="1"/>
    <s v="No"/>
    <x v="4"/>
    <s v="No Result"/>
  </r>
  <r>
    <s v="Id89"/>
    <n v="20.72"/>
    <n v="9.4600000000000009"/>
    <s v="No"/>
    <s v="No"/>
    <s v="No"/>
    <n v="0"/>
    <s v="No"/>
    <x v="2"/>
    <s v="Normal"/>
  </r>
  <r>
    <s v="Id88"/>
    <n v="35.4"/>
    <n v="5.94"/>
    <s v="No"/>
    <s v="No"/>
    <s v="Yes"/>
    <n v="1"/>
    <s v="No"/>
    <x v="0"/>
    <s v="Normal"/>
  </r>
  <r>
    <s v="Id87"/>
    <n v="34.4"/>
    <n v="5.7"/>
    <s v="No"/>
    <s v="No"/>
    <s v="Yes"/>
    <n v="1"/>
    <s v="No"/>
    <x v="0"/>
    <s v="No Result"/>
  </r>
  <r>
    <s v="Id86"/>
    <n v="34.1"/>
    <n v="4.13"/>
    <s v="No"/>
    <s v="No"/>
    <s v="Yes"/>
    <n v="1"/>
    <s v="No"/>
    <x v="0"/>
    <s v="No Result"/>
  </r>
  <r>
    <s v="Id85"/>
    <n v="30.4"/>
    <n v="4.7699999999999996"/>
    <s v="No"/>
    <s v="No"/>
    <s v="Yes"/>
    <n v="1"/>
    <s v="No"/>
    <x v="0"/>
    <s v="No Result"/>
  </r>
  <r>
    <s v="Id84"/>
    <n v="28.7"/>
    <n v="4.99"/>
    <s v="No"/>
    <s v="No"/>
    <s v="Yes"/>
    <n v="1"/>
    <s v="No"/>
    <x v="1"/>
    <s v="No Result"/>
  </r>
  <r>
    <s v="Id83"/>
    <n v="17.440000000000001"/>
    <n v="4.42"/>
    <s v="yes"/>
    <s v="No"/>
    <s v="Yes"/>
    <n v="1"/>
    <s v="No"/>
    <x v="4"/>
    <s v="No Result"/>
  </r>
  <r>
    <s v="Id82"/>
    <n v="27.6"/>
    <n v="4.01"/>
    <s v="No"/>
    <s v="No"/>
    <s v="Yes"/>
    <n v="1"/>
    <s v="No"/>
    <x v="1"/>
    <s v="No Result"/>
  </r>
  <r>
    <s v="Id81"/>
    <n v="20.7"/>
    <n v="4.49"/>
    <s v="No"/>
    <s v="No"/>
    <s v="Yes"/>
    <n v="1"/>
    <s v="No"/>
    <x v="2"/>
    <s v="No Result"/>
  </r>
  <r>
    <s v="Id80"/>
    <n v="20.3"/>
    <n v="6.37"/>
    <s v="No"/>
    <s v="No"/>
    <s v="Yes"/>
    <n v="1"/>
    <s v="No"/>
    <x v="2"/>
    <s v="Normal"/>
  </r>
  <r>
    <s v="Id79"/>
    <n v="19.8"/>
    <n v="5.12"/>
    <s v="No"/>
    <s v="No"/>
    <s v="Yes"/>
    <n v="1"/>
    <s v="No"/>
    <x v="2"/>
    <s v="No Result"/>
  </r>
  <r>
    <s v="Id78"/>
    <n v="21.87"/>
    <n v="8.59"/>
    <s v="No"/>
    <s v="No"/>
    <s v="No"/>
    <n v="0"/>
    <s v="No"/>
    <x v="2"/>
    <s v="Normal"/>
  </r>
  <r>
    <s v="Id77"/>
    <n v="16.600000000000001"/>
    <n v="5.87"/>
    <s v="No"/>
    <s v="No"/>
    <s v="No"/>
    <n v="1"/>
    <s v="No"/>
    <x v="4"/>
    <s v="Normal"/>
  </r>
  <r>
    <s v="Id76"/>
    <n v="21.98"/>
    <n v="7.03"/>
    <s v="No"/>
    <s v="No"/>
    <s v="No"/>
    <n v="0"/>
    <s v="No"/>
    <x v="2"/>
    <s v="Normal"/>
  </r>
  <r>
    <s v="Id75"/>
    <n v="19.7"/>
    <n v="5.51"/>
    <s v="No"/>
    <s v="No"/>
    <s v="No"/>
    <n v="1"/>
    <s v="No"/>
    <x v="2"/>
    <s v="No Result"/>
  </r>
  <r>
    <s v="Id74"/>
    <n v="19.21"/>
    <n v="4.76"/>
    <s v="No"/>
    <s v="yes"/>
    <s v="No"/>
    <n v="1"/>
    <s v="No"/>
    <x v="2"/>
    <s v="No Result"/>
  </r>
  <r>
    <s v="Id73"/>
    <n v="19.3"/>
    <n v="4.7"/>
    <s v="No"/>
    <s v="yes"/>
    <s v="No"/>
    <n v="1"/>
    <s v="No"/>
    <x v="2"/>
    <s v="No Result"/>
  </r>
  <r>
    <s v="Id72"/>
    <n v="16.22"/>
    <n v="6.21"/>
    <s v="yes"/>
    <s v="No"/>
    <s v="No"/>
    <n v="0"/>
    <s v="No"/>
    <x v="4"/>
    <s v="Normal"/>
  </r>
  <r>
    <s v="Id71"/>
    <n v="17.12"/>
    <n v="4.5199999999999996"/>
    <s v="No"/>
    <s v="yes"/>
    <s v="No"/>
    <n v="1"/>
    <s v="No"/>
    <x v="4"/>
    <s v="No Result"/>
  </r>
  <r>
    <s v="Id70"/>
    <n v="19.07"/>
    <n v="5.45"/>
    <s v="No"/>
    <s v="No"/>
    <s v="No"/>
    <n v="1"/>
    <s v="No"/>
    <x v="2"/>
    <s v="No Result"/>
  </r>
  <r>
    <s v="Id69"/>
    <n v="15.56"/>
    <n v="4.42"/>
    <s v="No"/>
    <s v="No"/>
    <s v="No"/>
    <n v="0"/>
    <s v="No"/>
    <x v="4"/>
    <s v="No Result"/>
  </r>
  <r>
    <s v="Id68"/>
    <n v="22.76"/>
    <n v="9.44"/>
    <s v="No"/>
    <s v="No"/>
    <s v="No"/>
    <n v="0"/>
    <s v="No"/>
    <x v="2"/>
    <s v="Normal"/>
  </r>
  <r>
    <s v="Id67"/>
    <n v="22.79"/>
    <n v="6.15"/>
    <s v="yes"/>
    <s v="No"/>
    <s v="Yes"/>
    <n v="1"/>
    <s v="No"/>
    <x v="2"/>
    <s v="Normal"/>
  </r>
  <r>
    <s v="Id66"/>
    <n v="17.41"/>
    <n v="5.13"/>
    <s v="yes"/>
    <s v="No"/>
    <s v="No"/>
    <n v="0"/>
    <s v="No"/>
    <x v="4"/>
    <s v="No Result"/>
  </r>
  <r>
    <s v="Id65"/>
    <n v="19.32"/>
    <n v="4.96"/>
    <s v="yes"/>
    <s v="No"/>
    <s v="No"/>
    <n v="0"/>
    <s v="No"/>
    <x v="2"/>
    <s v="No Result"/>
  </r>
  <r>
    <s v="Id64"/>
    <n v="18.25"/>
    <n v="10.95"/>
    <s v="No"/>
    <s v="No"/>
    <s v="No"/>
    <n v="0"/>
    <s v="No"/>
    <x v="4"/>
    <s v="Normal"/>
  </r>
  <r>
    <s v="Id63"/>
    <n v="53.13"/>
    <n v="4.4400000000000004"/>
    <s v="No"/>
    <s v="yes"/>
    <s v="No"/>
    <n v="1"/>
    <s v="No"/>
    <x v="0"/>
    <s v="No Result"/>
  </r>
  <r>
    <s v="Id62"/>
    <n v="20.46"/>
    <n v="4.0199999999999996"/>
    <s v="No"/>
    <s v="No"/>
    <s v="No"/>
    <n v="0"/>
    <s v="No"/>
    <x v="2"/>
    <s v="No Result"/>
  </r>
  <r>
    <s v="Id61"/>
    <n v="43.01"/>
    <n v="5.44"/>
    <s v="No"/>
    <s v="yes"/>
    <s v="No"/>
    <n v="1"/>
    <s v="No"/>
    <x v="0"/>
    <s v="No Result"/>
  </r>
  <r>
    <s v="Id60"/>
    <n v="15.01"/>
    <n v="4.1500000000000004"/>
    <s v="No"/>
    <s v="No"/>
    <s v="Yes"/>
    <n v="1"/>
    <s v="No"/>
    <x v="4"/>
    <s v="No Result"/>
  </r>
  <r>
    <s v="Id59"/>
    <n v="41.14"/>
    <n v="6.02"/>
    <s v="No"/>
    <s v="yes"/>
    <s v="No"/>
    <n v="1"/>
    <s v="No"/>
    <x v="0"/>
    <s v="Normal"/>
  </r>
  <r>
    <s v="Id58"/>
    <n v="16.55"/>
    <n v="7.73"/>
    <s v="No"/>
    <s v="No"/>
    <s v="No"/>
    <n v="0"/>
    <s v="No"/>
    <x v="4"/>
    <s v="Normal"/>
  </r>
  <r>
    <s v="Id57"/>
    <n v="37.29"/>
    <n v="5.03"/>
    <s v="No"/>
    <s v="yes"/>
    <s v="No"/>
    <n v="1"/>
    <s v="No"/>
    <x v="0"/>
    <s v="No Result"/>
  </r>
  <r>
    <s v="Id56"/>
    <n v="16.739999999999998"/>
    <n v="4.08"/>
    <s v="yes"/>
    <s v="No"/>
    <s v="No"/>
    <n v="0"/>
    <s v="No"/>
    <x v="4"/>
    <s v="No Result"/>
  </r>
  <r>
    <s v="Id55"/>
    <n v="34.43"/>
    <n v="4.2699999999999996"/>
    <s v="No"/>
    <s v="yes"/>
    <s v="No"/>
    <n v="1"/>
    <s v="No"/>
    <x v="0"/>
    <s v="No Result"/>
  </r>
  <r>
    <s v="Id54"/>
    <n v="34.1"/>
    <n v="4.07"/>
    <s v="No"/>
    <s v="yes"/>
    <s v="No"/>
    <n v="1"/>
    <s v="No"/>
    <x v="0"/>
    <s v="No Result"/>
  </r>
  <r>
    <s v="Id53"/>
    <n v="19.3"/>
    <n v="10.36"/>
    <s v="No"/>
    <s v="No"/>
    <s v="No"/>
    <n v="0"/>
    <s v="No"/>
    <x v="2"/>
    <s v="Normal"/>
  </r>
  <r>
    <s v="Id52"/>
    <n v="33.659999999999997"/>
    <n v="5.71"/>
    <s v="No"/>
    <s v="yes"/>
    <s v="No"/>
    <n v="1"/>
    <s v="No"/>
    <x v="0"/>
    <s v="Normal"/>
  </r>
  <r>
    <s v="Id51"/>
    <n v="33.33"/>
    <n v="6.08"/>
    <s v="No"/>
    <s v="yes"/>
    <s v="No"/>
    <n v="1"/>
    <s v="No"/>
    <x v="0"/>
    <s v="Normal"/>
  </r>
  <r>
    <s v="Id50"/>
    <n v="21.84"/>
    <n v="5.71"/>
    <s v="No"/>
    <s v="yes"/>
    <s v="No"/>
    <n v="1"/>
    <s v="No"/>
    <x v="2"/>
    <s v="Normal"/>
  </r>
  <r>
    <s v="Id49"/>
    <n v="16.87"/>
    <n v="9.1300000000000008"/>
    <s v="No"/>
    <s v="No"/>
    <s v="No"/>
    <n v="0"/>
    <s v="No"/>
    <x v="4"/>
    <s v="Normal"/>
  </r>
  <r>
    <s v="Id48"/>
    <n v="30.14"/>
    <n v="5.49"/>
    <s v="No"/>
    <s v="yes"/>
    <s v="No"/>
    <n v="1"/>
    <s v="No"/>
    <x v="0"/>
    <s v="No Result"/>
  </r>
  <r>
    <s v="Id47"/>
    <n v="23.21"/>
    <n v="4.37"/>
    <s v="No"/>
    <s v="yes"/>
    <s v="No"/>
    <n v="1"/>
    <s v="No"/>
    <x v="2"/>
    <s v="No Result"/>
  </r>
  <r>
    <s v="Id46"/>
    <n v="17.170000000000002"/>
    <n v="8.4600000000000009"/>
    <s v="No"/>
    <s v="No"/>
    <s v="No"/>
    <n v="0"/>
    <s v="No"/>
    <x v="4"/>
    <s v="Normal"/>
  </r>
  <r>
    <s v="Id45"/>
    <n v="15.61"/>
    <n v="5.28"/>
    <s v="No"/>
    <s v="No"/>
    <s v="No"/>
    <n v="1"/>
    <s v="No"/>
    <x v="4"/>
    <s v="No Result"/>
  </r>
  <r>
    <s v="Id44"/>
    <n v="17.98"/>
    <n v="5.33"/>
    <s v="yes"/>
    <s v="No"/>
    <s v="Yes"/>
    <n v="1"/>
    <s v="No"/>
    <x v="4"/>
    <s v="No Result"/>
  </r>
  <r>
    <s v="Id43"/>
    <n v="21.64"/>
    <n v="5.5"/>
    <s v="No"/>
    <s v="yes"/>
    <s v="No"/>
    <n v="1"/>
    <s v="No"/>
    <x v="2"/>
    <s v="No Result"/>
  </r>
  <r>
    <s v="Id42"/>
    <n v="16.399999999999999"/>
    <n v="5.4"/>
    <s v="No"/>
    <s v="No"/>
    <s v="Yes"/>
    <n v="1"/>
    <s v="No"/>
    <x v="4"/>
    <s v="No Result"/>
  </r>
  <r>
    <s v="Id41"/>
    <n v="15.77"/>
    <n v="6.05"/>
    <s v="yes"/>
    <s v="No"/>
    <s v="No"/>
    <n v="1"/>
    <s v="No"/>
    <x v="4"/>
    <s v="Normal"/>
  </r>
  <r>
    <s v="Id40"/>
    <n v="18.27"/>
    <n v="11.46"/>
    <s v="No"/>
    <s v="No"/>
    <s v="No"/>
    <n v="0"/>
    <s v="No"/>
    <x v="4"/>
    <s v="Normal"/>
  </r>
  <r>
    <s v="Id39"/>
    <n v="16.489999999999998"/>
    <n v="8.48"/>
    <s v="No"/>
    <s v="No"/>
    <s v="No"/>
    <n v="0"/>
    <s v="No"/>
    <x v="4"/>
    <s v="Normal"/>
  </r>
  <r>
    <s v="Id38"/>
    <n v="16.14"/>
    <n v="4.8600000000000003"/>
    <s v="No"/>
    <s v="No"/>
    <s v="No"/>
    <n v="0"/>
    <s v="No"/>
    <x v="4"/>
    <s v="No Result"/>
  </r>
  <r>
    <s v="Id37"/>
    <n v="20.85"/>
    <n v="4.45"/>
    <s v="yes"/>
    <s v="No"/>
    <s v="No"/>
    <n v="1"/>
    <s v="No"/>
    <x v="2"/>
    <s v="No Result"/>
  </r>
  <r>
    <s v="Id36"/>
    <n v="15.88"/>
    <n v="4.3600000000000003"/>
    <s v="No"/>
    <s v="No"/>
    <s v="No"/>
    <n v="0"/>
    <s v="No"/>
    <x v="4"/>
    <s v="No Result"/>
  </r>
  <r>
    <s v="Id35"/>
    <n v="20.66"/>
    <n v="5.8"/>
    <s v="No"/>
    <s v="yes"/>
    <s v="No"/>
    <n v="1"/>
    <s v="No"/>
    <x v="2"/>
    <s v="Normal"/>
  </r>
  <r>
    <s v="Id34"/>
    <n v="20.399999999999999"/>
    <n v="5.27"/>
    <s v="No"/>
    <s v="No"/>
    <s v="No"/>
    <n v="0"/>
    <s v="No"/>
    <x v="2"/>
    <s v="No Result"/>
  </r>
  <r>
    <s v="Id33"/>
    <n v="25.19"/>
    <n v="5.64"/>
    <s v="yes"/>
    <s v="No"/>
    <s v="No"/>
    <n v="0"/>
    <s v="No"/>
    <x v="1"/>
    <s v="No Result"/>
  </r>
  <r>
    <s v="Id32"/>
    <n v="20.54"/>
    <n v="4.2"/>
    <s v="yes"/>
    <s v="No"/>
    <s v="No"/>
    <n v="1"/>
    <s v="No"/>
    <x v="2"/>
    <s v="No Result"/>
  </r>
  <r>
    <s v="Id31"/>
    <n v="20.13"/>
    <n v="5.42"/>
    <s v="No"/>
    <s v="No"/>
    <s v="No"/>
    <n v="0"/>
    <s v="No"/>
    <x v="2"/>
    <s v="No Result"/>
  </r>
  <r>
    <s v="Id30"/>
    <n v="18.93"/>
    <n v="6.11"/>
    <s v="No"/>
    <s v="No"/>
    <s v="Yes"/>
    <n v="1"/>
    <s v="No"/>
    <x v="2"/>
    <s v="Normal"/>
  </r>
  <r>
    <s v="Id29"/>
    <n v="24.14"/>
    <n v="5.29"/>
    <s v="No"/>
    <s v="yes"/>
    <s v="No"/>
    <n v="1"/>
    <s v="No"/>
    <x v="2"/>
    <s v="No Result"/>
  </r>
  <r>
    <s v="Id28"/>
    <n v="25.03"/>
    <n v="5.91"/>
    <s v="No"/>
    <s v="yes"/>
    <s v="No"/>
    <n v="1"/>
    <s v="No"/>
    <x v="1"/>
    <s v="Normal"/>
  </r>
  <r>
    <s v="Id27"/>
    <n v="20.47"/>
    <n v="5.81"/>
    <s v="yes"/>
    <s v="No"/>
    <s v="No"/>
    <n v="1"/>
    <s v="No"/>
    <x v="2"/>
    <s v="Normal"/>
  </r>
  <r>
    <s v="Id26"/>
    <n v="18.82"/>
    <n v="5.51"/>
    <s v="yes"/>
    <s v="No"/>
    <s v="No"/>
    <n v="0"/>
    <s v="No"/>
    <x v="2"/>
    <s v="No Result"/>
  </r>
  <r>
    <s v="Id25"/>
    <n v="17.079999999999998"/>
    <n v="5.73"/>
    <s v="No"/>
    <s v="No"/>
    <s v="Yes"/>
    <n v="1"/>
    <s v="No"/>
    <x v="4"/>
    <s v="Normal"/>
  </r>
  <r>
    <s v="Id24"/>
    <n v="19.21"/>
    <n v="5.53"/>
    <s v="yes"/>
    <s v="No"/>
    <s v="No"/>
    <n v="0"/>
    <s v="No"/>
    <x v="2"/>
    <s v="No Result"/>
  </r>
  <r>
    <s v="Id23"/>
    <n v="17.86"/>
    <n v="5.43"/>
    <s v="No"/>
    <s v="No"/>
    <s v="Yes"/>
    <n v="1"/>
    <s v="No"/>
    <x v="4"/>
    <s v="No Result"/>
  </r>
  <r>
    <s v="Id22"/>
    <n v="21.38"/>
    <n v="8.01"/>
    <s v="No"/>
    <s v="No"/>
    <s v="No"/>
    <n v="0"/>
    <s v="No"/>
    <x v="2"/>
    <s v="Normal"/>
  </r>
  <r>
    <s v="Id21"/>
    <n v="23.35"/>
    <n v="5.94"/>
    <s v="No"/>
    <s v="No"/>
    <s v="No"/>
    <n v="0"/>
    <s v="No"/>
    <x v="2"/>
    <s v="Normal"/>
  </r>
  <r>
    <s v="Id20"/>
    <n v="22.24"/>
    <n v="5.04"/>
    <s v="No"/>
    <s v="No"/>
    <s v="No"/>
    <n v="0"/>
    <s v="No"/>
    <x v="2"/>
    <s v="No Result"/>
  </r>
  <r>
    <s v="Id19"/>
    <n v="24.76"/>
    <n v="4.54"/>
    <s v="yes"/>
    <s v="No"/>
    <s v="No"/>
    <n v="0"/>
    <s v="No"/>
    <x v="2"/>
    <s v="No Result"/>
  </r>
  <r>
    <s v="Id18"/>
    <n v="20.100000000000001"/>
    <n v="5.6"/>
    <s v="yes"/>
    <s v="No"/>
    <s v="Yes"/>
    <n v="1"/>
    <s v="No"/>
    <x v="2"/>
    <s v="No Result"/>
  </r>
  <r>
    <s v="Id17"/>
    <n v="21.77"/>
    <n v="10.67"/>
    <s v="No"/>
    <s v="No"/>
    <s v="No"/>
    <n v="0"/>
    <s v="No"/>
    <x v="2"/>
    <s v="Normal"/>
  </r>
  <r>
    <s v="Id16"/>
    <n v="17.82"/>
    <n v="5.26"/>
    <s v="yes"/>
    <s v="No"/>
    <s v="No"/>
    <n v="1"/>
    <s v="No"/>
    <x v="4"/>
    <s v="No Result"/>
  </r>
  <r>
    <s v="Id15"/>
    <n v="17.07"/>
    <n v="5.22"/>
    <s v="No"/>
    <s v="No"/>
    <s v="Yes"/>
    <n v="1"/>
    <s v="No"/>
    <x v="4"/>
    <s v="No Result"/>
  </r>
  <r>
    <s v="Id14"/>
    <n v="22.24"/>
    <n v="4.29"/>
    <s v="yes"/>
    <s v="No"/>
    <s v="No"/>
    <n v="0"/>
    <s v="No"/>
    <x v="2"/>
    <s v="No Result"/>
  </r>
  <r>
    <s v="Id13"/>
    <n v="22.34"/>
    <n v="5.57"/>
    <s v="No"/>
    <s v="No"/>
    <s v="No"/>
    <n v="1"/>
    <s v="No"/>
    <x v="2"/>
    <s v="No Result"/>
  </r>
  <r>
    <s v="Id12"/>
    <n v="17.7"/>
    <n v="6.28"/>
    <s v="No"/>
    <s v="No"/>
    <s v="No"/>
    <n v="1"/>
    <s v="No"/>
    <x v="4"/>
    <s v="Normal"/>
  </r>
  <r>
    <s v="Id11"/>
    <n v="16.47"/>
    <n v="6.35"/>
    <s v="No"/>
    <s v="No"/>
    <s v="Yes"/>
    <n v="1"/>
    <s v="No"/>
    <x v="4"/>
    <s v="Normal"/>
  </r>
  <r>
    <s v="Id10"/>
    <n v="17.600000000000001"/>
    <n v="4.3899999999999997"/>
    <s v="No"/>
    <s v="No"/>
    <s v="No"/>
    <n v="1"/>
    <s v="No"/>
    <x v="4"/>
    <s v="No Result"/>
  </r>
  <r>
    <s v="Id9"/>
    <n v="17.579999999999998"/>
    <n v="4.51"/>
    <s v="No"/>
    <s v="No"/>
    <s v="No"/>
    <n v="1"/>
    <s v="No"/>
    <x v="4"/>
    <s v="No Result"/>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x v="0"/>
    <x v="0"/>
    <s v="  Kelly"/>
  </r>
  <r>
    <s v="Id2"/>
    <x v="1"/>
    <x v="1"/>
    <s v="  Matthew D"/>
  </r>
  <r>
    <s v="Id3"/>
    <x v="2"/>
    <x v="1"/>
    <s v="  Phil"/>
  </r>
  <r>
    <s v="Id4"/>
    <x v="3"/>
    <x v="0"/>
    <s v="  Kelsey"/>
  </r>
  <r>
    <s v="Id5"/>
    <x v="4"/>
    <x v="0"/>
    <s v="  Kristyn"/>
  </r>
  <r>
    <s v="Id6"/>
    <x v="5"/>
    <x v="1"/>
    <s v="  Russell B"/>
  </r>
  <r>
    <s v="Id7"/>
    <x v="6"/>
    <x v="1"/>
    <s v="  Scott"/>
  </r>
  <r>
    <s v="Id8"/>
    <x v="7"/>
    <x v="1"/>
    <s v="  Stephen"/>
  </r>
  <r>
    <s v="Id9"/>
    <x v="8"/>
    <x v="1"/>
    <s v="  Patrick R"/>
  </r>
  <r>
    <s v="Id10"/>
    <x v="9"/>
    <x v="0"/>
    <s v="  Brooke N"/>
  </r>
  <r>
    <s v="Id11"/>
    <x v="10"/>
    <x v="0"/>
    <s v="  Paola Andrea"/>
  </r>
  <r>
    <s v="Id12"/>
    <x v="11"/>
    <x v="1"/>
    <s v="  David"/>
  </r>
  <r>
    <s v="Id13"/>
    <x v="12"/>
    <x v="1"/>
    <s v="  Wade"/>
  </r>
  <r>
    <s v="Id14"/>
    <x v="13"/>
    <x v="1"/>
    <s v="  Franklin"/>
  </r>
  <r>
    <s v="Id15"/>
    <x v="14"/>
    <x v="0"/>
    <s v="  Leilani M"/>
  </r>
  <r>
    <s v="Id16"/>
    <x v="15"/>
    <x v="1"/>
    <s v="  Philippe"/>
  </r>
  <r>
    <s v="Id17"/>
    <x v="16"/>
    <x v="0"/>
    <s v="  Jennifer A"/>
  </r>
  <r>
    <s v="Id18"/>
    <x v="17"/>
    <x v="0"/>
    <s v="  Christina M"/>
  </r>
  <r>
    <s v="Id19"/>
    <x v="18"/>
    <x v="1"/>
    <s v="  Said Sr"/>
  </r>
  <r>
    <s v="Id20"/>
    <x v="19"/>
    <x v="1"/>
    <s v="  John"/>
  </r>
  <r>
    <s v="Id21"/>
    <x v="20"/>
    <x v="1"/>
    <s v="  Myles"/>
  </r>
  <r>
    <s v="Id22"/>
    <x v="21"/>
    <x v="0"/>
    <s v="  Madelyn C"/>
  </r>
  <r>
    <s v="Id23"/>
    <x v="22"/>
    <x v="0"/>
    <s v="  Nicole"/>
  </r>
  <r>
    <s v="Id24"/>
    <x v="23"/>
    <x v="1"/>
    <s v="  Eric A"/>
  </r>
  <r>
    <s v="Id25"/>
    <x v="24"/>
    <x v="1"/>
    <s v="  Emiliano I"/>
  </r>
  <r>
    <s v="Id26"/>
    <x v="25"/>
    <x v="1"/>
    <s v="  Adam"/>
  </r>
  <r>
    <s v="Id27"/>
    <x v="26"/>
    <x v="1"/>
    <s v="  Zach"/>
  </r>
  <r>
    <s v="Id28"/>
    <x v="27"/>
    <x v="0"/>
    <s v="  Stephanie W"/>
  </r>
  <r>
    <s v="Id29"/>
    <x v="28"/>
    <x v="1"/>
    <s v="  Stephen"/>
  </r>
  <r>
    <s v="Id30"/>
    <x v="29"/>
    <x v="0"/>
    <s v="  Natalie"/>
  </r>
  <r>
    <s v="Id31"/>
    <x v="30"/>
    <x v="0"/>
    <s v="  Nicole J"/>
  </r>
  <r>
    <s v="Id32"/>
    <x v="31"/>
    <x v="1"/>
    <s v="  Jefferson D"/>
  </r>
  <r>
    <s v="Id33"/>
    <x v="32"/>
    <x v="1"/>
    <s v="  Brendan D"/>
  </r>
  <r>
    <s v="Id34"/>
    <x v="33"/>
    <x v="0"/>
    <s v="  Courtney"/>
  </r>
  <r>
    <s v="Id35"/>
    <x v="34"/>
    <x v="0"/>
    <s v="  Sydney L"/>
  </r>
  <r>
    <s v="Id36"/>
    <x v="35"/>
    <x v="1"/>
    <s v="  Julien"/>
  </r>
  <r>
    <s v="Id37"/>
    <x v="36"/>
    <x v="1"/>
    <s v="  Ryan M"/>
  </r>
  <r>
    <s v="Id38"/>
    <x v="37"/>
    <x v="0"/>
    <s v="  Anna H"/>
  </r>
  <r>
    <s v="Id39"/>
    <x v="38"/>
    <x v="0"/>
    <s v="  Samantha"/>
  </r>
  <r>
    <s v="Id40"/>
    <x v="39"/>
    <x v="1"/>
    <s v="  Robert"/>
  </r>
  <r>
    <s v="Id41"/>
    <x v="40"/>
    <x v="1"/>
    <s v="  James R"/>
  </r>
  <r>
    <s v="Id42"/>
    <x v="41"/>
    <x v="0"/>
    <s v="  Roseann"/>
  </r>
  <r>
    <s v="Id43"/>
    <x v="42"/>
    <x v="0"/>
    <s v="  Nicole"/>
  </r>
  <r>
    <s v="Id44"/>
    <x v="43"/>
    <x v="1"/>
    <s v="  Spencer"/>
  </r>
  <r>
    <s v="Id45"/>
    <x v="44"/>
    <x v="1"/>
    <s v="  Eric W"/>
  </r>
  <r>
    <s v="Id46"/>
    <x v="45"/>
    <x v="0"/>
    <s v="  Brianna L"/>
  </r>
  <r>
    <s v="Id47"/>
    <x v="46"/>
    <x v="1"/>
    <s v="  Thomas J"/>
  </r>
  <r>
    <s v="Id48"/>
    <x v="41"/>
    <x v="0"/>
    <s v="  Melissa L"/>
  </r>
  <r>
    <s v="Id49"/>
    <x v="47"/>
    <x v="1"/>
    <s v="  Flavio"/>
  </r>
  <r>
    <s v="Id50"/>
    <x v="48"/>
    <x v="1"/>
    <s v="  Ryan"/>
  </r>
  <r>
    <s v="Id51"/>
    <x v="49"/>
    <x v="1"/>
    <s v="  Anthony J"/>
  </r>
  <r>
    <s v="Id52"/>
    <x v="50"/>
    <x v="0"/>
    <s v="  Alex"/>
  </r>
  <r>
    <s v="Id53"/>
    <x v="51"/>
    <x v="1"/>
    <s v="  David"/>
  </r>
  <r>
    <s v="Id54"/>
    <x v="52"/>
    <x v="1"/>
    <s v="  Andrew B"/>
  </r>
  <r>
    <s v="Id55"/>
    <x v="53"/>
    <x v="0"/>
    <s v="  Dara E"/>
  </r>
  <r>
    <s v="Id56"/>
    <x v="54"/>
    <x v="0"/>
    <s v="  Inna"/>
  </r>
  <r>
    <s v="Id57"/>
    <x v="55"/>
    <x v="1"/>
    <s v="  Ari"/>
  </r>
  <r>
    <s v="Id58"/>
    <x v="56"/>
    <x v="0"/>
    <s v="  Lindsey"/>
  </r>
  <r>
    <s v="Id59"/>
    <x v="57"/>
    <x v="1"/>
    <s v="  Kenny"/>
  </r>
  <r>
    <s v="Id60"/>
    <x v="58"/>
    <x v="0"/>
    <s v="  Louise"/>
  </r>
  <r>
    <s v="Id61"/>
    <x v="59"/>
    <x v="1"/>
    <s v="  Cameron"/>
  </r>
  <r>
    <s v="Id62"/>
    <x v="60"/>
    <x v="0"/>
    <s v="  Katie T"/>
  </r>
  <r>
    <s v="Id63"/>
    <x v="61"/>
    <x v="0"/>
    <s v="  Casey"/>
  </r>
  <r>
    <s v="Id64"/>
    <x v="62"/>
    <x v="1"/>
    <s v="  David"/>
  </r>
  <r>
    <s v="Id65"/>
    <x v="63"/>
    <x v="1"/>
    <s v="  Bryson C"/>
  </r>
  <r>
    <s v="Id66"/>
    <x v="64"/>
    <x v="0"/>
    <s v="  Megan"/>
  </r>
  <r>
    <s v="Id67"/>
    <x v="65"/>
    <x v="1"/>
    <s v="  Daniel"/>
  </r>
  <r>
    <s v="Id68"/>
    <x v="66"/>
    <x v="1"/>
    <s v="  Steven M"/>
  </r>
  <r>
    <s v="Id69"/>
    <x v="67"/>
    <x v="0"/>
    <s v="  Jenna L"/>
  </r>
  <r>
    <s v="Id70"/>
    <x v="68"/>
    <x v="1"/>
    <s v="  Freeman"/>
  </r>
  <r>
    <s v="Id71"/>
    <x v="69"/>
    <x v="1"/>
    <s v="  Jeff"/>
  </r>
  <r>
    <s v="Id72"/>
    <x v="70"/>
    <x v="1"/>
    <s v="  Elenilton V"/>
  </r>
  <r>
    <s v="Id73"/>
    <x v="71"/>
    <x v="0"/>
    <s v="  Maurya"/>
  </r>
  <r>
    <s v="Id74"/>
    <x v="72"/>
    <x v="0"/>
    <s v="  Samantha C"/>
  </r>
  <r>
    <s v="Id75"/>
    <x v="73"/>
    <x v="0"/>
    <s v="  Bethany A"/>
  </r>
  <r>
    <s v="Id76"/>
    <x v="74"/>
    <x v="1"/>
    <s v="  Yves"/>
  </r>
  <r>
    <s v="Id77"/>
    <x v="75"/>
    <x v="0"/>
    <s v="  Danielle"/>
  </r>
  <r>
    <s v="Id78"/>
    <x v="76"/>
    <x v="0"/>
    <s v="  Julia"/>
  </r>
  <r>
    <s v="Id79"/>
    <x v="77"/>
    <x v="1"/>
    <s v="  Joshua"/>
  </r>
  <r>
    <s v="Id80"/>
    <x v="78"/>
    <x v="0"/>
    <s v="  Jennifer"/>
  </r>
  <r>
    <s v="Id81"/>
    <x v="79"/>
    <x v="0"/>
    <s v="  Gwen M"/>
  </r>
  <r>
    <s v="Id82"/>
    <x v="80"/>
    <x v="1"/>
    <s v="  Patrick"/>
  </r>
  <r>
    <s v="Id83"/>
    <x v="81"/>
    <x v="0"/>
    <s v="  Kate"/>
  </r>
  <r>
    <s v="Id84"/>
    <x v="82"/>
    <x v="1"/>
    <s v="  Kevin"/>
  </r>
  <r>
    <s v="Id85"/>
    <x v="83"/>
    <x v="1"/>
    <s v="  Stephen II"/>
  </r>
  <r>
    <s v="Id86"/>
    <x v="84"/>
    <x v="1"/>
    <s v="  Philip"/>
  </r>
  <r>
    <s v="Id87"/>
    <x v="85"/>
    <x v="1"/>
    <s v="  Brett A"/>
  </r>
  <r>
    <s v="Id88"/>
    <x v="86"/>
    <x v="0"/>
    <s v="  Rebecca"/>
  </r>
  <r>
    <s v="Id89"/>
    <x v="87"/>
    <x v="0"/>
    <s v="  Kelley"/>
  </r>
  <r>
    <s v="Id90"/>
    <x v="88"/>
    <x v="0"/>
    <s v="  Abigail K"/>
  </r>
  <r>
    <s v="Id91"/>
    <x v="89"/>
    <x v="0"/>
    <s v="  Hope"/>
  </r>
  <r>
    <s v="Id92"/>
    <x v="90"/>
    <x v="0"/>
    <s v="  Elyse M"/>
  </r>
  <r>
    <s v="Id93"/>
    <x v="91"/>
    <x v="1"/>
    <s v="  Nicholas"/>
  </r>
  <r>
    <s v="Id94"/>
    <x v="92"/>
    <x v="1"/>
    <s v="  David"/>
  </r>
  <r>
    <s v="Id95"/>
    <x v="93"/>
    <x v="0"/>
    <s v="  Natalie"/>
  </r>
  <r>
    <s v="Id96"/>
    <x v="94"/>
    <x v="1"/>
    <s v="  Thomas"/>
  </r>
  <r>
    <s v="Id97"/>
    <x v="95"/>
    <x v="0"/>
    <s v="  Pamela J"/>
  </r>
  <r>
    <s v="Id98"/>
    <x v="96"/>
    <x v="0"/>
    <s v="  Jessica"/>
  </r>
  <r>
    <s v="Id99"/>
    <x v="97"/>
    <x v="1"/>
    <s v="  Ron N"/>
  </r>
  <r>
    <s v="Id100"/>
    <x v="98"/>
    <x v="1"/>
    <s v="  Daniel"/>
  </r>
  <r>
    <s v="Id101"/>
    <x v="99"/>
    <x v="1"/>
    <s v="  Brian"/>
  </r>
  <r>
    <s v="Id102"/>
    <x v="100"/>
    <x v="0"/>
    <s v="  Sari"/>
  </r>
  <r>
    <s v="Id103"/>
    <x v="101"/>
    <x v="1"/>
    <s v="  Robert M"/>
  </r>
  <r>
    <s v="Id104"/>
    <x v="102"/>
    <x v="1"/>
    <s v="  Ricardo"/>
  </r>
  <r>
    <s v="Id105"/>
    <x v="103"/>
    <x v="1"/>
    <s v="  Gedion"/>
  </r>
  <r>
    <s v="Id106"/>
    <x v="104"/>
    <x v="1"/>
    <s v="  Mark"/>
  </r>
  <r>
    <s v="Id107"/>
    <x v="105"/>
    <x v="1"/>
    <s v="  Gamini P"/>
  </r>
  <r>
    <s v="Id108"/>
    <x v="106"/>
    <x v="0"/>
    <s v="  Emily J"/>
  </r>
  <r>
    <s v="Id109"/>
    <x v="107"/>
    <x v="0"/>
    <s v="  Amanda"/>
  </r>
  <r>
    <s v="Id110"/>
    <x v="108"/>
    <x v="1"/>
    <s v="  Nicholas"/>
  </r>
  <r>
    <s v="Id111"/>
    <x v="109"/>
    <x v="1"/>
    <s v="  Knox"/>
  </r>
  <r>
    <s v="Id112"/>
    <x v="110"/>
    <x v="0"/>
    <s v="  Yianna"/>
  </r>
  <r>
    <s v="Id113"/>
    <x v="111"/>
    <x v="0"/>
    <s v="  Roberta"/>
  </r>
  <r>
    <s v="Id114"/>
    <x v="112"/>
    <x v="1"/>
    <s v="  Benjamin P"/>
  </r>
  <r>
    <s v="Id115"/>
    <x v="113"/>
    <x v="1"/>
    <s v="  Craig"/>
  </r>
  <r>
    <s v="Id116"/>
    <x v="114"/>
    <x v="0"/>
    <s v="  Ann"/>
  </r>
  <r>
    <s v="Id117"/>
    <x v="115"/>
    <x v="1"/>
    <s v="  Jamie P"/>
  </r>
  <r>
    <s v="Id118"/>
    <x v="116"/>
    <x v="1"/>
    <s v="  John"/>
  </r>
  <r>
    <s v="Id119"/>
    <x v="117"/>
    <x v="1"/>
    <s v="  Charlie"/>
  </r>
  <r>
    <s v="Id120"/>
    <x v="118"/>
    <x v="1"/>
    <s v="  Meb"/>
  </r>
  <r>
    <s v="Id121"/>
    <x v="119"/>
    <x v="1"/>
    <s v="  Aaqib L"/>
  </r>
  <r>
    <s v="Id122"/>
    <x v="120"/>
    <x v="1"/>
    <s v="  Craig A"/>
  </r>
  <r>
    <s v="Id123"/>
    <x v="121"/>
    <x v="0"/>
    <s v="  Meredith"/>
  </r>
  <r>
    <s v="Id124"/>
    <x v="122"/>
    <x v="1"/>
    <s v="  Doug"/>
  </r>
  <r>
    <s v="Id125"/>
    <x v="123"/>
    <x v="0"/>
    <s v="  Elizabeth J"/>
  </r>
  <r>
    <s v="Id126"/>
    <x v="124"/>
    <x v="1"/>
    <s v="  Matthew P"/>
  </r>
  <r>
    <s v="Id127"/>
    <x v="125"/>
    <x v="1"/>
    <s v="  Guillermo Sr"/>
  </r>
  <r>
    <s v="Id128"/>
    <x v="126"/>
    <x v="1"/>
    <s v="  Ryan C"/>
  </r>
  <r>
    <s v="Id129"/>
    <x v="127"/>
    <x v="1"/>
    <s v="  Dane"/>
  </r>
  <r>
    <s v="Id130"/>
    <x v="128"/>
    <x v="1"/>
    <s v="  Jonas"/>
  </r>
  <r>
    <s v="Id131"/>
    <x v="129"/>
    <x v="1"/>
    <s v="  George E"/>
  </r>
  <r>
    <s v="Id132"/>
    <x v="130"/>
    <x v="0"/>
    <s v="  Sara S"/>
  </r>
  <r>
    <s v="Id133"/>
    <x v="131"/>
    <x v="1"/>
    <s v="  Nick"/>
  </r>
  <r>
    <s v="Id134"/>
    <x v="132"/>
    <x v="1"/>
    <s v="  Timothy"/>
  </r>
  <r>
    <s v="Id135"/>
    <x v="133"/>
    <x v="0"/>
    <s v="  Becky L"/>
  </r>
  <r>
    <s v="Id136"/>
    <x v="134"/>
    <x v="0"/>
    <s v="  Steph K"/>
  </r>
  <r>
    <s v="Id137"/>
    <x v="135"/>
    <x v="0"/>
    <s v="  Kristine B"/>
  </r>
  <r>
    <s v="Id138"/>
    <x v="136"/>
    <x v="1"/>
    <s v="  Taylor B"/>
  </r>
  <r>
    <s v="Id139"/>
    <x v="137"/>
    <x v="1"/>
    <s v="  William"/>
  </r>
  <r>
    <s v="Id140"/>
    <x v="138"/>
    <x v="1"/>
    <s v="  Sage"/>
  </r>
  <r>
    <s v="Id141"/>
    <x v="139"/>
    <x v="1"/>
    <s v="  Cole"/>
  </r>
  <r>
    <s v="Id142"/>
    <x v="140"/>
    <x v="1"/>
    <s v="  Jesse"/>
  </r>
  <r>
    <s v="Id143"/>
    <x v="141"/>
    <x v="0"/>
    <s v="  Tammi J"/>
  </r>
  <r>
    <s v="Id144"/>
    <x v="142"/>
    <x v="1"/>
    <s v="  Matthew S"/>
  </r>
  <r>
    <s v="Id145"/>
    <x v="143"/>
    <x v="1"/>
    <s v="  Eric"/>
  </r>
  <r>
    <s v="Id146"/>
    <x v="144"/>
    <x v="0"/>
    <s v="  Valeria R"/>
  </r>
  <r>
    <s v="Id147"/>
    <x v="79"/>
    <x v="1"/>
    <s v="  Michael P"/>
  </r>
  <r>
    <s v="Id148"/>
    <x v="145"/>
    <x v="1"/>
    <s v="  Rami"/>
  </r>
  <r>
    <s v="Id149"/>
    <x v="146"/>
    <x v="1"/>
    <s v="  Denis"/>
  </r>
  <r>
    <s v="Id150"/>
    <x v="147"/>
    <x v="1"/>
    <s v="  Brian E"/>
  </r>
  <r>
    <s v="Id151"/>
    <x v="148"/>
    <x v="0"/>
    <s v="  Bonnie"/>
  </r>
  <r>
    <s v="Id152"/>
    <x v="149"/>
    <x v="1"/>
    <s v="  Michael P"/>
  </r>
  <r>
    <s v="Id153"/>
    <x v="150"/>
    <x v="1"/>
    <s v="  Paul"/>
  </r>
  <r>
    <s v="Id154"/>
    <x v="151"/>
    <x v="1"/>
    <s v="  Michael"/>
  </r>
  <r>
    <s v="Id155"/>
    <x v="152"/>
    <x v="1"/>
    <s v="  Samuel"/>
  </r>
  <r>
    <s v="Id156"/>
    <x v="153"/>
    <x v="1"/>
    <s v="  Matthew"/>
  </r>
  <r>
    <s v="Id157"/>
    <x v="154"/>
    <x v="1"/>
    <s v="  Daniel"/>
  </r>
  <r>
    <s v="Id158"/>
    <x v="155"/>
    <x v="0"/>
    <s v="  Syndy"/>
  </r>
  <r>
    <s v="Id159"/>
    <x v="156"/>
    <x v="0"/>
    <s v="  Aleksandra"/>
  </r>
  <r>
    <s v="Id160"/>
    <x v="157"/>
    <x v="1"/>
    <s v="  Steeve T Sr"/>
  </r>
  <r>
    <s v="Id161"/>
    <x v="158"/>
    <x v="1"/>
    <s v="  Richard"/>
  </r>
  <r>
    <s v="Id162"/>
    <x v="159"/>
    <x v="1"/>
    <s v="  Aaron T"/>
  </r>
  <r>
    <s v="Id163"/>
    <x v="160"/>
    <x v="1"/>
    <s v="  Akira"/>
  </r>
  <r>
    <s v="Id164"/>
    <x v="161"/>
    <x v="1"/>
    <s v="  Ben"/>
  </r>
  <r>
    <s v="Id165"/>
    <x v="162"/>
    <x v="0"/>
    <s v="  Jana"/>
  </r>
  <r>
    <s v="Id166"/>
    <x v="163"/>
    <x v="1"/>
    <s v="  Jay T"/>
  </r>
  <r>
    <s v="Id167"/>
    <x v="164"/>
    <x v="0"/>
    <s v="  Marie-Helene"/>
  </r>
  <r>
    <s v="Id168"/>
    <x v="165"/>
    <x v="0"/>
    <s v="  Bret R"/>
  </r>
  <r>
    <s v="Id169"/>
    <x v="166"/>
    <x v="1"/>
    <s v="  Gardner L"/>
  </r>
  <r>
    <s v="Id170"/>
    <x v="167"/>
    <x v="1"/>
    <s v="  Bobby"/>
  </r>
  <r>
    <s v="Id171"/>
    <x v="168"/>
    <x v="0"/>
    <s v="  Natalie"/>
  </r>
  <r>
    <s v="Id172"/>
    <x v="169"/>
    <x v="0"/>
    <s v="  Lina"/>
  </r>
  <r>
    <s v="Id173"/>
    <x v="170"/>
    <x v="1"/>
    <s v="  Zebulon"/>
  </r>
  <r>
    <s v="Id174"/>
    <x v="171"/>
    <x v="0"/>
    <s v="  Amanda"/>
  </r>
  <r>
    <s v="Id175"/>
    <x v="172"/>
    <x v="1"/>
    <s v="  Greg"/>
  </r>
  <r>
    <s v="Id176"/>
    <x v="173"/>
    <x v="1"/>
    <s v="  John"/>
  </r>
  <r>
    <s v="Id177"/>
    <x v="174"/>
    <x v="0"/>
    <s v="  Kelsey A"/>
  </r>
  <r>
    <s v="Id178"/>
    <x v="175"/>
    <x v="0"/>
    <s v="  Bronwen L"/>
  </r>
  <r>
    <s v="Id179"/>
    <x v="176"/>
    <x v="0"/>
    <s v="  Manuela"/>
  </r>
  <r>
    <s v="Id180"/>
    <x v="177"/>
    <x v="0"/>
    <s v="  Jennifer L"/>
  </r>
  <r>
    <s v="Id181"/>
    <x v="178"/>
    <x v="0"/>
    <s v="  Abby W"/>
  </r>
  <r>
    <s v="Id182"/>
    <x v="179"/>
    <x v="1"/>
    <s v="  Tyler"/>
  </r>
  <r>
    <s v="Id183"/>
    <x v="180"/>
    <x v="1"/>
    <s v="  Jeffrey"/>
  </r>
  <r>
    <s v="Id184"/>
    <x v="181"/>
    <x v="1"/>
    <s v="  Matthew F"/>
  </r>
  <r>
    <s v="Id185"/>
    <x v="182"/>
    <x v="1"/>
    <s v="  Ryan J"/>
  </r>
  <r>
    <s v="Id186"/>
    <x v="183"/>
    <x v="0"/>
    <s v="  Amy"/>
  </r>
  <r>
    <s v="Id187"/>
    <x v="184"/>
    <x v="1"/>
    <s v="  Andrew P"/>
  </r>
  <r>
    <s v="Id188"/>
    <x v="185"/>
    <x v="1"/>
    <s v="  George M"/>
  </r>
  <r>
    <s v="Id189"/>
    <x v="186"/>
    <x v="0"/>
    <s v="  Sarah"/>
  </r>
  <r>
    <s v="Id190"/>
    <x v="187"/>
    <x v="0"/>
    <s v="  Lara"/>
  </r>
  <r>
    <s v="Id191"/>
    <x v="188"/>
    <x v="1"/>
    <s v="  Sebastien"/>
  </r>
  <r>
    <s v="Id192"/>
    <x v="189"/>
    <x v="1"/>
    <s v="  Padraig"/>
  </r>
  <r>
    <s v="Id193"/>
    <x v="190"/>
    <x v="0"/>
    <s v="  Heather"/>
  </r>
  <r>
    <s v="Id194"/>
    <x v="191"/>
    <x v="1"/>
    <s v="  Jorge"/>
  </r>
  <r>
    <s v="Id195"/>
    <x v="192"/>
    <x v="1"/>
    <s v="  Jack R"/>
  </r>
  <r>
    <s v="Id196"/>
    <x v="193"/>
    <x v="1"/>
    <s v="  Felix"/>
  </r>
  <r>
    <s v="Id197"/>
    <x v="194"/>
    <x v="1"/>
    <s v="  Christopher C"/>
  </r>
  <r>
    <s v="Id198"/>
    <x v="195"/>
    <x v="1"/>
    <s v="  Jesse"/>
  </r>
  <r>
    <s v="Id199"/>
    <x v="196"/>
    <x v="0"/>
    <s v="  Jill"/>
  </r>
  <r>
    <s v="Id200"/>
    <x v="197"/>
    <x v="1"/>
    <s v="  William"/>
  </r>
  <r>
    <s v="Id201"/>
    <x v="198"/>
    <x v="1"/>
    <s v="  Alejandro"/>
  </r>
  <r>
    <s v="Id202"/>
    <x v="199"/>
    <x v="1"/>
    <s v="  Ian E"/>
  </r>
  <r>
    <s v="Id203"/>
    <x v="200"/>
    <x v="1"/>
    <s v="  Hector Sr"/>
  </r>
  <r>
    <s v="Id204"/>
    <x v="201"/>
    <x v="0"/>
    <s v="  Rebecca"/>
  </r>
  <r>
    <s v="Id205"/>
    <x v="202"/>
    <x v="1"/>
    <s v="  Matt"/>
  </r>
  <r>
    <s v="Id206"/>
    <x v="203"/>
    <x v="0"/>
    <s v="  Elizabeth H"/>
  </r>
  <r>
    <s v="Id207"/>
    <x v="204"/>
    <x v="0"/>
    <s v="  Grace"/>
  </r>
  <r>
    <s v="Id208"/>
    <x v="205"/>
    <x v="1"/>
    <s v="  Jaime"/>
  </r>
  <r>
    <s v="Id209"/>
    <x v="206"/>
    <x v="0"/>
    <s v="  Calesse"/>
  </r>
  <r>
    <s v="Id210"/>
    <x v="207"/>
    <x v="0"/>
    <s v="  Kate L"/>
  </r>
  <r>
    <s v="Id211"/>
    <x v="208"/>
    <x v="1"/>
    <s v="  Sergey"/>
  </r>
  <r>
    <s v="Id212"/>
    <x v="209"/>
    <x v="1"/>
    <s v="  Timothy V"/>
  </r>
  <r>
    <s v="Id213"/>
    <x v="210"/>
    <x v="1"/>
    <s v="  Andrew S"/>
  </r>
  <r>
    <s v="Id214"/>
    <x v="211"/>
    <x v="1"/>
    <s v="  Matthew D"/>
  </r>
  <r>
    <s v="Id215"/>
    <x v="212"/>
    <x v="0"/>
    <s v="  Jessica"/>
  </r>
  <r>
    <s v="Id216"/>
    <x v="213"/>
    <x v="1"/>
    <s v="  Lawrence"/>
  </r>
  <r>
    <s v="Id217"/>
    <x v="214"/>
    <x v="1"/>
    <s v="  Alex"/>
  </r>
  <r>
    <s v="Id218"/>
    <x v="215"/>
    <x v="1"/>
    <s v="  Kevin"/>
  </r>
  <r>
    <s v="Id219"/>
    <x v="216"/>
    <x v="1"/>
    <s v="  Gavin M"/>
  </r>
  <r>
    <s v="Id220"/>
    <x v="79"/>
    <x v="1"/>
    <s v="  Rick E"/>
  </r>
  <r>
    <s v="Id221"/>
    <x v="217"/>
    <x v="0"/>
    <s v="  Andrea H"/>
  </r>
  <r>
    <s v="Id222"/>
    <x v="218"/>
    <x v="1"/>
    <s v="  Anthony S"/>
  </r>
  <r>
    <s v="Id223"/>
    <x v="219"/>
    <x v="1"/>
    <s v="  Erik"/>
  </r>
  <r>
    <s v="Id224"/>
    <x v="220"/>
    <x v="0"/>
    <s v="  Kiley D"/>
  </r>
  <r>
    <s v="Id225"/>
    <x v="221"/>
    <x v="0"/>
    <s v="  Jennifer"/>
  </r>
  <r>
    <s v="Id226"/>
    <x v="63"/>
    <x v="1"/>
    <s v="  Chris"/>
  </r>
  <r>
    <s v="Id227"/>
    <x v="222"/>
    <x v="0"/>
    <s v="  Marian M"/>
  </r>
  <r>
    <s v="Id228"/>
    <x v="223"/>
    <x v="1"/>
    <s v="  Jeremy"/>
  </r>
  <r>
    <s v="Id229"/>
    <x v="224"/>
    <x v="0"/>
    <s v="  Allison H"/>
  </r>
  <r>
    <s v="Id230"/>
    <x v="225"/>
    <x v="0"/>
    <s v="  Elizabeth"/>
  </r>
  <r>
    <s v="Id231"/>
    <x v="226"/>
    <x v="1"/>
    <s v="  Andrew"/>
  </r>
  <r>
    <s v="Id232"/>
    <x v="227"/>
    <x v="1"/>
    <s v="  Anders J"/>
  </r>
  <r>
    <s v="Id233"/>
    <x v="228"/>
    <x v="1"/>
    <s v="  Sean"/>
  </r>
  <r>
    <s v="Id234"/>
    <x v="229"/>
    <x v="1"/>
    <s v="  Brian M"/>
  </r>
  <r>
    <s v="Id235"/>
    <x v="132"/>
    <x v="1"/>
    <s v="  Jeremy"/>
  </r>
  <r>
    <s v="Id236"/>
    <x v="230"/>
    <x v="0"/>
    <s v="  Susannah"/>
  </r>
  <r>
    <s v="Id237"/>
    <x v="231"/>
    <x v="1"/>
    <s v="  Randy"/>
  </r>
  <r>
    <s v="Id238"/>
    <x v="232"/>
    <x v="1"/>
    <s v="  Leslie"/>
  </r>
  <r>
    <s v="Id239"/>
    <x v="233"/>
    <x v="0"/>
    <s v="  Brittany L"/>
  </r>
  <r>
    <s v="Id240"/>
    <x v="234"/>
    <x v="0"/>
    <s v="  Cassie J"/>
  </r>
  <r>
    <s v="Id241"/>
    <x v="235"/>
    <x v="1"/>
    <s v="  Peter W"/>
  </r>
  <r>
    <s v="Id242"/>
    <x v="236"/>
    <x v="1"/>
    <s v="  Douglas"/>
  </r>
  <r>
    <s v="Id243"/>
    <x v="237"/>
    <x v="1"/>
    <s v="  Dan"/>
  </r>
  <r>
    <s v="Id244"/>
    <x v="238"/>
    <x v="1"/>
    <s v="  Dan M"/>
  </r>
  <r>
    <s v="Id245"/>
    <x v="239"/>
    <x v="1"/>
    <s v="  Eric L"/>
  </r>
  <r>
    <s v="Id246"/>
    <x v="240"/>
    <x v="1"/>
    <s v="  Les J"/>
  </r>
  <r>
    <s v="Id247"/>
    <x v="241"/>
    <x v="0"/>
    <s v="  Stephanie"/>
  </r>
  <r>
    <s v="Id248"/>
    <x v="242"/>
    <x v="0"/>
    <s v="  Melissa Y"/>
  </r>
  <r>
    <s v="Id249"/>
    <x v="243"/>
    <x v="0"/>
    <s v="  Ashley"/>
  </r>
  <r>
    <s v="Id250"/>
    <x v="244"/>
    <x v="0"/>
    <s v="  Stephanie M"/>
  </r>
  <r>
    <s v="Id251"/>
    <x v="245"/>
    <x v="0"/>
    <s v="  Kylie"/>
  </r>
  <r>
    <s v="Id252"/>
    <x v="246"/>
    <x v="0"/>
    <s v="  Kelly"/>
  </r>
  <r>
    <s v="Id253"/>
    <x v="247"/>
    <x v="0"/>
    <s v="  Carrie"/>
  </r>
  <r>
    <s v="Id254"/>
    <x v="248"/>
    <x v="1"/>
    <s v="  Alex"/>
  </r>
  <r>
    <s v="Id255"/>
    <x v="249"/>
    <x v="1"/>
    <s v="  Zach S"/>
  </r>
  <r>
    <s v="Id256"/>
    <x v="250"/>
    <x v="1"/>
    <s v="  Alan"/>
  </r>
  <r>
    <s v="Id257"/>
    <x v="251"/>
    <x v="1"/>
    <s v="  Nate"/>
  </r>
  <r>
    <s v="Id258"/>
    <x v="252"/>
    <x v="1"/>
    <s v="  Jesse G"/>
  </r>
  <r>
    <s v="Id259"/>
    <x v="253"/>
    <x v="1"/>
    <s v="  Jason"/>
  </r>
  <r>
    <s v="Id260"/>
    <x v="254"/>
    <x v="0"/>
    <s v="  Megan A"/>
  </r>
  <r>
    <s v="Id261"/>
    <x v="255"/>
    <x v="1"/>
    <s v="  Luke M"/>
  </r>
  <r>
    <s v="Id262"/>
    <x v="256"/>
    <x v="0"/>
    <s v="  Jacy D"/>
  </r>
  <r>
    <s v="Id263"/>
    <x v="257"/>
    <x v="1"/>
    <s v="  Simon G"/>
  </r>
  <r>
    <s v="Id264"/>
    <x v="258"/>
    <x v="0"/>
    <s v="  Ainsley E"/>
  </r>
  <r>
    <s v="Id265"/>
    <x v="259"/>
    <x v="0"/>
    <s v="  Erica A"/>
  </r>
  <r>
    <s v="Id266"/>
    <x v="260"/>
    <x v="1"/>
    <s v="  Erik"/>
  </r>
  <r>
    <s v="Id267"/>
    <x v="261"/>
    <x v="0"/>
    <s v="  Erin C"/>
  </r>
  <r>
    <s v="Id268"/>
    <x v="187"/>
    <x v="0"/>
    <s v="  Adrienne"/>
  </r>
  <r>
    <s v="Id269"/>
    <x v="262"/>
    <x v="1"/>
    <s v="  Adam"/>
  </r>
  <r>
    <s v="Id270"/>
    <x v="263"/>
    <x v="1"/>
    <s v="  Yutaka"/>
  </r>
  <r>
    <s v="Id271"/>
    <x v="264"/>
    <x v="1"/>
    <s v="  Tyler M"/>
  </r>
  <r>
    <s v="Id272"/>
    <x v="265"/>
    <x v="1"/>
    <s v="  Stephen"/>
  </r>
  <r>
    <s v="Id273"/>
    <x v="266"/>
    <x v="1"/>
    <s v="  Andrew B"/>
  </r>
  <r>
    <s v="Id274"/>
    <x v="267"/>
    <x v="1"/>
    <s v="  James"/>
  </r>
  <r>
    <s v="Id275"/>
    <x v="268"/>
    <x v="1"/>
    <s v="  Shawn P"/>
  </r>
  <r>
    <s v="Id276"/>
    <x v="269"/>
    <x v="1"/>
    <s v="  Matt"/>
  </r>
  <r>
    <s v="Id277"/>
    <x v="270"/>
    <x v="1"/>
    <s v="  Nathaniel"/>
  </r>
  <r>
    <s v="Id278"/>
    <x v="271"/>
    <x v="1"/>
    <s v="  Kevin D"/>
  </r>
  <r>
    <s v="Id279"/>
    <x v="178"/>
    <x v="0"/>
    <s v="  Joan"/>
  </r>
  <r>
    <s v="Id280"/>
    <x v="272"/>
    <x v="1"/>
    <s v="  Christopher A"/>
  </r>
  <r>
    <s v="Id281"/>
    <x v="273"/>
    <x v="0"/>
    <s v="  Kacy L"/>
  </r>
  <r>
    <s v="Id282"/>
    <x v="92"/>
    <x v="1"/>
    <s v="  Benjamin H"/>
  </r>
  <r>
    <s v="Id283"/>
    <x v="274"/>
    <x v="1"/>
    <s v="  Xaviour J"/>
  </r>
  <r>
    <s v="Id284"/>
    <x v="275"/>
    <x v="1"/>
    <s v="  Michael T"/>
  </r>
  <r>
    <s v="Id285"/>
    <x v="276"/>
    <x v="1"/>
    <s v="  Bradley"/>
  </r>
  <r>
    <s v="Id286"/>
    <x v="277"/>
    <x v="0"/>
    <s v="  Andrea"/>
  </r>
  <r>
    <s v="Id287"/>
    <x v="278"/>
    <x v="0"/>
    <s v="  Nancy M"/>
  </r>
  <r>
    <s v="Id288"/>
    <x v="279"/>
    <x v="1"/>
    <s v="  Matt"/>
  </r>
  <r>
    <s v="Id289"/>
    <x v="280"/>
    <x v="1"/>
    <s v="  Lee"/>
  </r>
  <r>
    <s v="Id290"/>
    <x v="281"/>
    <x v="1"/>
    <s v="  Chris"/>
  </r>
  <r>
    <s v="Id291"/>
    <x v="282"/>
    <x v="1"/>
    <s v="  Erik T"/>
  </r>
  <r>
    <s v="Id292"/>
    <x v="283"/>
    <x v="1"/>
    <s v="  Rod W"/>
  </r>
  <r>
    <s v="Id293"/>
    <x v="284"/>
    <x v="1"/>
    <s v="  Joey"/>
  </r>
  <r>
    <s v="Id294"/>
    <x v="285"/>
    <x v="0"/>
    <s v="  Hillary L"/>
  </r>
  <r>
    <s v="Id295"/>
    <x v="286"/>
    <x v="1"/>
    <s v="  Eric J"/>
  </r>
  <r>
    <s v="Id296"/>
    <x v="287"/>
    <x v="1"/>
    <s v="  Nicolas"/>
  </r>
  <r>
    <s v="Id297"/>
    <x v="288"/>
    <x v="1"/>
    <s v="  Marcel"/>
  </r>
  <r>
    <s v="Id298"/>
    <x v="289"/>
    <x v="0"/>
    <s v="  Ashley N"/>
  </r>
  <r>
    <s v="Id299"/>
    <x v="290"/>
    <x v="1"/>
    <s v="  Evan D"/>
  </r>
  <r>
    <s v="Id300"/>
    <x v="291"/>
    <x v="0"/>
    <s v="  Krisana"/>
  </r>
  <r>
    <s v="Id301"/>
    <x v="237"/>
    <x v="1"/>
    <s v="  Kyle"/>
  </r>
  <r>
    <s v="Id302"/>
    <x v="292"/>
    <x v="0"/>
    <s v="  Kate"/>
  </r>
  <r>
    <s v="Id303"/>
    <x v="293"/>
    <x v="1"/>
    <s v="  Martin A"/>
  </r>
  <r>
    <s v="Id304"/>
    <x v="294"/>
    <x v="0"/>
    <s v="  Stacey"/>
  </r>
  <r>
    <s v="Id305"/>
    <x v="295"/>
    <x v="0"/>
    <s v="  Christine"/>
  </r>
  <r>
    <s v="Id306"/>
    <x v="234"/>
    <x v="0"/>
    <s v="  Sarah C"/>
  </r>
  <r>
    <s v="Id307"/>
    <x v="296"/>
    <x v="0"/>
    <s v="  Megan"/>
  </r>
  <r>
    <s v="Id308"/>
    <x v="297"/>
    <x v="1"/>
    <s v="  Jason W"/>
  </r>
  <r>
    <s v="Id309"/>
    <x v="298"/>
    <x v="0"/>
    <s v="  Michele"/>
  </r>
  <r>
    <s v="Id310"/>
    <x v="299"/>
    <x v="0"/>
    <s v="  Nikki"/>
  </r>
  <r>
    <s v="Id311"/>
    <x v="69"/>
    <x v="1"/>
    <s v="  Philip J"/>
  </r>
  <r>
    <s v="Id312"/>
    <x v="300"/>
    <x v="1"/>
    <s v="  Bryan L"/>
  </r>
  <r>
    <s v="Id313"/>
    <x v="301"/>
    <x v="1"/>
    <s v="  Timothy F"/>
  </r>
  <r>
    <s v="Id314"/>
    <x v="302"/>
    <x v="0"/>
    <s v="  Angielyn M"/>
  </r>
  <r>
    <s v="Id315"/>
    <x v="303"/>
    <x v="0"/>
    <s v="  Jeanie M"/>
  </r>
  <r>
    <s v="Id316"/>
    <x v="304"/>
    <x v="1"/>
    <s v="  Greg"/>
  </r>
  <r>
    <s v="Id317"/>
    <x v="305"/>
    <x v="1"/>
    <s v="  John"/>
  </r>
  <r>
    <s v="Id318"/>
    <x v="306"/>
    <x v="1"/>
    <s v="  Aliaksandr"/>
  </r>
  <r>
    <s v="Id319"/>
    <x v="307"/>
    <x v="1"/>
    <s v="  Jason M"/>
  </r>
  <r>
    <s v="Id320"/>
    <x v="308"/>
    <x v="0"/>
    <s v="  Sheera K"/>
  </r>
  <r>
    <s v="Id321"/>
    <x v="309"/>
    <x v="0"/>
    <s v="  Janice"/>
  </r>
  <r>
    <s v="Id322"/>
    <x v="310"/>
    <x v="1"/>
    <s v="  Timothy G"/>
  </r>
  <r>
    <s v="Id323"/>
    <x v="274"/>
    <x v="1"/>
    <s v="  Alan R"/>
  </r>
  <r>
    <s v="Id324"/>
    <x v="311"/>
    <x v="1"/>
    <s v="  Michael"/>
  </r>
  <r>
    <s v="Id325"/>
    <x v="312"/>
    <x v="0"/>
    <s v="  Marie-France"/>
  </r>
  <r>
    <s v="Id326"/>
    <x v="313"/>
    <x v="1"/>
    <s v="  Erik F"/>
  </r>
  <r>
    <s v="Id327"/>
    <x v="314"/>
    <x v="1"/>
    <s v="  Andrew"/>
  </r>
  <r>
    <s v="Id328"/>
    <x v="315"/>
    <x v="1"/>
    <s v="  Anthony"/>
  </r>
  <r>
    <s v="Id329"/>
    <x v="316"/>
    <x v="1"/>
    <s v="  Chris"/>
  </r>
  <r>
    <s v="Id330"/>
    <x v="317"/>
    <x v="1"/>
    <s v="  Yu"/>
  </r>
  <r>
    <s v="Id331"/>
    <x v="318"/>
    <x v="1"/>
    <s v="  Caleb N"/>
  </r>
  <r>
    <s v="Id332"/>
    <x v="319"/>
    <x v="1"/>
    <s v="  Jason M"/>
  </r>
  <r>
    <s v="Id333"/>
    <x v="320"/>
    <x v="0"/>
    <s v="  Angela R"/>
  </r>
  <r>
    <s v="Id334"/>
    <x v="321"/>
    <x v="1"/>
    <s v="  Keith J"/>
  </r>
  <r>
    <s v="Id335"/>
    <x v="322"/>
    <x v="0"/>
    <s v="  Emma"/>
  </r>
  <r>
    <s v="Id336"/>
    <x v="323"/>
    <x v="1"/>
    <s v="  Nathan A"/>
  </r>
  <r>
    <s v="Id337"/>
    <x v="324"/>
    <x v="0"/>
    <s v="  Kathryn"/>
  </r>
  <r>
    <s v="Id338"/>
    <x v="325"/>
    <x v="0"/>
    <s v="  Elizabeth H"/>
  </r>
  <r>
    <s v="Id339"/>
    <x v="326"/>
    <x v="1"/>
    <s v="  Ben"/>
  </r>
  <r>
    <s v="Id340"/>
    <x v="327"/>
    <x v="0"/>
    <s v="  Cheryl A"/>
  </r>
  <r>
    <s v="Id341"/>
    <x v="328"/>
    <x v="0"/>
    <s v="  Kimberly A"/>
  </r>
  <r>
    <s v="Id342"/>
    <x v="329"/>
    <x v="0"/>
    <s v="  Cynthia"/>
  </r>
  <r>
    <s v="Id343"/>
    <x v="330"/>
    <x v="0"/>
    <s v="  Jessica"/>
  </r>
  <r>
    <s v="Id344"/>
    <x v="331"/>
    <x v="1"/>
    <s v="  Bruce"/>
  </r>
  <r>
    <s v="Id345"/>
    <x v="332"/>
    <x v="0"/>
    <s v="  Allison"/>
  </r>
  <r>
    <s v="Id346"/>
    <x v="333"/>
    <x v="1"/>
    <s v="  Alex"/>
  </r>
  <r>
    <s v="Id347"/>
    <x v="334"/>
    <x v="0"/>
    <s v="  Gabriela"/>
  </r>
  <r>
    <s v="Id348"/>
    <x v="335"/>
    <x v="0"/>
    <s v="  Sharon"/>
  </r>
  <r>
    <s v="Id349"/>
    <x v="336"/>
    <x v="1"/>
    <s v="  Jason A"/>
  </r>
  <r>
    <s v="Id350"/>
    <x v="337"/>
    <x v="0"/>
    <s v="  Chelsey C"/>
  </r>
  <r>
    <s v="Id351"/>
    <x v="338"/>
    <x v="1"/>
    <s v="  Devon A"/>
  </r>
  <r>
    <s v="Id352"/>
    <x v="339"/>
    <x v="0"/>
    <s v="  Joni L"/>
  </r>
  <r>
    <s v="Id353"/>
    <x v="79"/>
    <x v="1"/>
    <s v="  Colin"/>
  </r>
  <r>
    <s v="Id354"/>
    <x v="340"/>
    <x v="0"/>
    <s v="  Rachael"/>
  </r>
  <r>
    <s v="Id355"/>
    <x v="341"/>
    <x v="0"/>
    <s v="  Maricela"/>
  </r>
  <r>
    <s v="Id356"/>
    <x v="342"/>
    <x v="0"/>
    <s v="  Marie"/>
  </r>
  <r>
    <s v="Id357"/>
    <x v="343"/>
    <x v="1"/>
    <s v="  Frank"/>
  </r>
  <r>
    <s v="Id358"/>
    <x v="344"/>
    <x v="1"/>
    <s v="  Jeffry"/>
  </r>
  <r>
    <s v="Id359"/>
    <x v="345"/>
    <x v="1"/>
    <s v="  Mike"/>
  </r>
  <r>
    <s v="Id360"/>
    <x v="186"/>
    <x v="1"/>
    <s v="  Rick"/>
  </r>
  <r>
    <s v="Id361"/>
    <x v="346"/>
    <x v="1"/>
    <s v="  Pierre-Michel"/>
  </r>
  <r>
    <s v="Id362"/>
    <x v="347"/>
    <x v="1"/>
    <s v="  Daniel"/>
  </r>
  <r>
    <s v="Id363"/>
    <x v="348"/>
    <x v="1"/>
    <s v="  Brian L"/>
  </r>
  <r>
    <s v="Id364"/>
    <x v="349"/>
    <x v="0"/>
    <s v="  Morgan M"/>
  </r>
  <r>
    <s v="Id365"/>
    <x v="350"/>
    <x v="0"/>
    <s v="  Caroline"/>
  </r>
  <r>
    <s v="Id366"/>
    <x v="351"/>
    <x v="1"/>
    <s v="  Drew T"/>
  </r>
  <r>
    <s v="Id367"/>
    <x v="352"/>
    <x v="1"/>
    <s v="  Austin W"/>
  </r>
  <r>
    <s v="Id368"/>
    <x v="353"/>
    <x v="0"/>
    <s v="  Berenice"/>
  </r>
  <r>
    <s v="Id369"/>
    <x v="354"/>
    <x v="1"/>
    <s v="  Kenneth A"/>
  </r>
  <r>
    <s v="Id370"/>
    <x v="355"/>
    <x v="1"/>
    <s v="  Miguel"/>
  </r>
  <r>
    <s v="Id371"/>
    <x v="356"/>
    <x v="0"/>
    <s v="  Hadley T"/>
  </r>
  <r>
    <s v="Id372"/>
    <x v="357"/>
    <x v="1"/>
    <s v="  Taylor"/>
  </r>
  <r>
    <s v="Id373"/>
    <x v="358"/>
    <x v="0"/>
    <s v="  Tenielle M"/>
  </r>
  <r>
    <s v="Id374"/>
    <x v="359"/>
    <x v="0"/>
    <s v="  Andrea"/>
  </r>
  <r>
    <s v="Id375"/>
    <x v="360"/>
    <x v="0"/>
    <s v="  Nora P"/>
  </r>
  <r>
    <s v="Id376"/>
    <x v="361"/>
    <x v="1"/>
    <s v="  Zachary"/>
  </r>
  <r>
    <s v="Id377"/>
    <x v="362"/>
    <x v="1"/>
    <s v="  Michael"/>
  </r>
  <r>
    <s v="Id378"/>
    <x v="363"/>
    <x v="0"/>
    <s v="  Alyssa K"/>
  </r>
  <r>
    <s v="Id379"/>
    <x v="364"/>
    <x v="0"/>
    <s v="  Heather"/>
  </r>
  <r>
    <s v="Id380"/>
    <x v="365"/>
    <x v="1"/>
    <s v="  Dante"/>
  </r>
  <r>
    <s v="Id381"/>
    <x v="366"/>
    <x v="0"/>
    <s v="  Sara E"/>
  </r>
  <r>
    <s v="Id382"/>
    <x v="367"/>
    <x v="1"/>
    <s v="  Scott"/>
  </r>
  <r>
    <s v="Id383"/>
    <x v="368"/>
    <x v="1"/>
    <s v="  Sean"/>
  </r>
  <r>
    <s v="Id384"/>
    <x v="369"/>
    <x v="0"/>
    <s v="  Danielle"/>
  </r>
  <r>
    <s v="Id385"/>
    <x v="370"/>
    <x v="1"/>
    <s v="  Andrew D"/>
  </r>
  <r>
    <s v="Id386"/>
    <x v="371"/>
    <x v="1"/>
    <s v="  Joel D"/>
  </r>
  <r>
    <s v="Id387"/>
    <x v="372"/>
    <x v="0"/>
    <s v="  Michelle"/>
  </r>
  <r>
    <s v="Id388"/>
    <x v="373"/>
    <x v="1"/>
    <s v="  Michael J"/>
  </r>
  <r>
    <s v="Id389"/>
    <x v="374"/>
    <x v="0"/>
    <s v="  Nikki"/>
  </r>
  <r>
    <s v="Id390"/>
    <x v="375"/>
    <x v="0"/>
    <s v="  Summer B"/>
  </r>
  <r>
    <s v="Id391"/>
    <x v="376"/>
    <x v="1"/>
    <s v="  Edward"/>
  </r>
  <r>
    <s v="Id392"/>
    <x v="377"/>
    <x v="1"/>
    <s v="  Ryan"/>
  </r>
  <r>
    <s v="Id393"/>
    <x v="378"/>
    <x v="0"/>
    <s v="  Kacee"/>
  </r>
  <r>
    <s v="Id394"/>
    <x v="203"/>
    <x v="1"/>
    <s v="  Dave"/>
  </r>
  <r>
    <s v="Id395"/>
    <x v="379"/>
    <x v="0"/>
    <s v="  Maryanna"/>
  </r>
  <r>
    <s v="Id396"/>
    <x v="380"/>
    <x v="0"/>
    <s v="  Jessica H"/>
  </r>
  <r>
    <s v="Id397"/>
    <x v="381"/>
    <x v="0"/>
    <s v="  Deanna"/>
  </r>
  <r>
    <s v="Id398"/>
    <x v="382"/>
    <x v="1"/>
    <s v="  Peter"/>
  </r>
  <r>
    <s v="Id399"/>
    <x v="383"/>
    <x v="0"/>
    <s v="  Rebecca"/>
  </r>
  <r>
    <s v="Id400"/>
    <x v="384"/>
    <x v="0"/>
    <s v="  Elizabeth M"/>
  </r>
  <r>
    <s v="Id401"/>
    <x v="385"/>
    <x v="1"/>
    <s v="  Gregory"/>
  </r>
  <r>
    <s v="Id402"/>
    <x v="386"/>
    <x v="0"/>
    <s v="  Sarah E"/>
  </r>
  <r>
    <s v="Id403"/>
    <x v="387"/>
    <x v="0"/>
    <s v="  Anne Elise"/>
  </r>
  <r>
    <s v="Id404"/>
    <x v="388"/>
    <x v="1"/>
    <s v="  Christopher R"/>
  </r>
  <r>
    <s v="Id405"/>
    <x v="389"/>
    <x v="1"/>
    <s v="  Elliot"/>
  </r>
  <r>
    <s v="Id406"/>
    <x v="390"/>
    <x v="1"/>
    <s v="  Christopher D"/>
  </r>
  <r>
    <s v="Id407"/>
    <x v="391"/>
    <x v="1"/>
    <s v="  Corey"/>
  </r>
  <r>
    <s v="Id408"/>
    <x v="392"/>
    <x v="1"/>
    <s v="  Patrick D"/>
  </r>
  <r>
    <s v="Id409"/>
    <x v="393"/>
    <x v="1"/>
    <s v="  Anthony D"/>
  </r>
  <r>
    <s v="Id410"/>
    <x v="394"/>
    <x v="0"/>
    <s v="  Melissa"/>
  </r>
  <r>
    <s v="Id411"/>
    <x v="395"/>
    <x v="0"/>
    <s v="  Raven"/>
  </r>
  <r>
    <s v="Id412"/>
    <x v="396"/>
    <x v="1"/>
    <s v="  Christopher"/>
  </r>
  <r>
    <s v="Id413"/>
    <x v="397"/>
    <x v="0"/>
    <s v="  Kendra A"/>
  </r>
  <r>
    <s v="Id414"/>
    <x v="398"/>
    <x v="0"/>
    <s v="  Jordan"/>
  </r>
  <r>
    <s v="Id415"/>
    <x v="399"/>
    <x v="1"/>
    <s v="  Nils"/>
  </r>
  <r>
    <s v="Id416"/>
    <x v="400"/>
    <x v="1"/>
    <s v="  Scott"/>
  </r>
  <r>
    <s v="Id417"/>
    <x v="401"/>
    <x v="0"/>
    <s v="  Angela"/>
  </r>
  <r>
    <s v="Id418"/>
    <x v="402"/>
    <x v="0"/>
    <s v="  Allison"/>
  </r>
  <r>
    <s v="Id419"/>
    <x v="403"/>
    <x v="0"/>
    <s v="  Caitlin O"/>
  </r>
  <r>
    <s v="Id420"/>
    <x v="404"/>
    <x v="0"/>
    <s v="  Tracy M"/>
  </r>
  <r>
    <s v="Id421"/>
    <x v="405"/>
    <x v="1"/>
    <s v="  Dustin M"/>
  </r>
  <r>
    <s v="Id422"/>
    <x v="109"/>
    <x v="0"/>
    <s v="  Jenny"/>
  </r>
  <r>
    <s v="Id423"/>
    <x v="406"/>
    <x v="0"/>
    <s v="  Emily"/>
  </r>
  <r>
    <s v="Id424"/>
    <x v="407"/>
    <x v="0"/>
    <s v="  Fabienne"/>
  </r>
  <r>
    <s v="Id425"/>
    <x v="408"/>
    <x v="1"/>
    <s v="  Jordan"/>
  </r>
  <r>
    <s v="Id426"/>
    <x v="409"/>
    <x v="1"/>
    <s v="  Matt"/>
  </r>
  <r>
    <s v="Id427"/>
    <x v="410"/>
    <x v="0"/>
    <s v="  Taryn L"/>
  </r>
  <r>
    <s v="Id428"/>
    <x v="411"/>
    <x v="0"/>
    <s v="  Temima"/>
  </r>
  <r>
    <s v="Id429"/>
    <x v="412"/>
    <x v="0"/>
    <s v="  Jennifer"/>
  </r>
  <r>
    <s v="Id430"/>
    <x v="413"/>
    <x v="0"/>
    <s v="  Serena M"/>
  </r>
  <r>
    <s v="Id431"/>
    <x v="414"/>
    <x v="0"/>
    <s v="  Victoria M"/>
  </r>
  <r>
    <s v="Id432"/>
    <x v="415"/>
    <x v="0"/>
    <s v="  Phoebe"/>
  </r>
  <r>
    <s v="Id433"/>
    <x v="416"/>
    <x v="1"/>
    <s v="  Corey"/>
  </r>
  <r>
    <s v="Id434"/>
    <x v="417"/>
    <x v="0"/>
    <s v="  Rebecca"/>
  </r>
  <r>
    <s v="Id435"/>
    <x v="418"/>
    <x v="1"/>
    <s v="  Nicholas D"/>
  </r>
  <r>
    <s v="Id436"/>
    <x v="419"/>
    <x v="1"/>
    <s v="  Christian"/>
  </r>
  <r>
    <s v="Id437"/>
    <x v="420"/>
    <x v="1"/>
    <s v="  Jonathon S"/>
  </r>
  <r>
    <s v="Id438"/>
    <x v="421"/>
    <x v="0"/>
    <s v="  Caroline"/>
  </r>
  <r>
    <s v="Id439"/>
    <x v="422"/>
    <x v="1"/>
    <s v="  Joshua D"/>
  </r>
  <r>
    <s v="Id440"/>
    <x v="423"/>
    <x v="0"/>
    <s v="  Nichole"/>
  </r>
  <r>
    <s v="Id441"/>
    <x v="424"/>
    <x v="0"/>
    <s v="  Denise M"/>
  </r>
  <r>
    <s v="Id442"/>
    <x v="425"/>
    <x v="1"/>
    <s v="  Peter R"/>
  </r>
  <r>
    <s v="Id443"/>
    <x v="68"/>
    <x v="1"/>
    <s v="  Johnson K"/>
  </r>
  <r>
    <s v="Id444"/>
    <x v="426"/>
    <x v="0"/>
    <s v="  Katherine"/>
  </r>
  <r>
    <s v="Id445"/>
    <x v="427"/>
    <x v="0"/>
    <s v="  Lynda"/>
  </r>
  <r>
    <s v="Id446"/>
    <x v="428"/>
    <x v="1"/>
    <s v="  Anthony"/>
  </r>
  <r>
    <s v="Id447"/>
    <x v="429"/>
    <x v="0"/>
    <s v="  Linnea C"/>
  </r>
  <r>
    <s v="Id448"/>
    <x v="430"/>
    <x v="1"/>
    <s v="  Massimiliano A"/>
  </r>
  <r>
    <s v="Id449"/>
    <x v="431"/>
    <x v="1"/>
    <s v="  James M"/>
  </r>
  <r>
    <s v="Id450"/>
    <x v="432"/>
    <x v="0"/>
    <s v="  Lauren"/>
  </r>
  <r>
    <s v="Id451"/>
    <x v="337"/>
    <x v="0"/>
    <s v="  Michele V"/>
  </r>
  <r>
    <s v="Id452"/>
    <x v="50"/>
    <x v="1"/>
    <s v="  Xiao"/>
  </r>
  <r>
    <s v="Id453"/>
    <x v="433"/>
    <x v="0"/>
    <s v="  Harper L"/>
  </r>
  <r>
    <s v="Id454"/>
    <x v="434"/>
    <x v="1"/>
    <s v="  Nick"/>
  </r>
  <r>
    <s v="Id455"/>
    <x v="435"/>
    <x v="1"/>
    <s v="  Scott"/>
  </r>
  <r>
    <s v="Id456"/>
    <x v="436"/>
    <x v="1"/>
    <s v="  Wilson"/>
  </r>
  <r>
    <s v="Id457"/>
    <x v="437"/>
    <x v="1"/>
    <s v="  Lee"/>
  </r>
  <r>
    <s v="Id458"/>
    <x v="438"/>
    <x v="1"/>
    <s v="  Shizhong"/>
  </r>
  <r>
    <s v="Id459"/>
    <x v="439"/>
    <x v="0"/>
    <s v="  Marie-Claire"/>
  </r>
  <r>
    <s v="Id460"/>
    <x v="63"/>
    <x v="1"/>
    <s v="  Todd J"/>
  </r>
  <r>
    <s v="Id461"/>
    <x v="286"/>
    <x v="0"/>
    <s v="  Carolyn"/>
  </r>
  <r>
    <s v="Id462"/>
    <x v="79"/>
    <x v="0"/>
    <s v="  Lindsey"/>
  </r>
  <r>
    <s v="Id463"/>
    <x v="440"/>
    <x v="0"/>
    <s v="  Marissa D"/>
  </r>
  <r>
    <s v="Id464"/>
    <x v="441"/>
    <x v="1"/>
    <s v="  Jean Luc"/>
  </r>
  <r>
    <s v="Id465"/>
    <x v="442"/>
    <x v="0"/>
    <s v="  Danielle"/>
  </r>
  <r>
    <s v="Id466"/>
    <x v="443"/>
    <x v="1"/>
    <s v="  Jim"/>
  </r>
  <r>
    <s v="Id467"/>
    <x v="66"/>
    <x v="1"/>
    <s v="  Matthew T"/>
  </r>
  <r>
    <s v="Id468"/>
    <x v="444"/>
    <x v="0"/>
    <s v="  Rachel L"/>
  </r>
  <r>
    <s v="Id469"/>
    <x v="445"/>
    <x v="0"/>
    <s v="  Corina"/>
  </r>
  <r>
    <s v="Id470"/>
    <x v="446"/>
    <x v="1"/>
    <s v="  Guannan"/>
  </r>
  <r>
    <s v="Id471"/>
    <x v="447"/>
    <x v="1"/>
    <s v="  Don"/>
  </r>
  <r>
    <s v="Id472"/>
    <x v="448"/>
    <x v="1"/>
    <s v="  Chris"/>
  </r>
  <r>
    <s v="Id473"/>
    <x v="239"/>
    <x v="1"/>
    <s v="  Gavin V"/>
  </r>
  <r>
    <s v="Id474"/>
    <x v="449"/>
    <x v="1"/>
    <s v="  David"/>
  </r>
  <r>
    <s v="Id475"/>
    <x v="450"/>
    <x v="1"/>
    <s v="  Jatin"/>
  </r>
  <r>
    <s v="Id476"/>
    <x v="451"/>
    <x v="1"/>
    <s v="  J P"/>
  </r>
  <r>
    <s v="Id477"/>
    <x v="452"/>
    <x v="0"/>
    <s v="  Angela M"/>
  </r>
  <r>
    <s v="Id478"/>
    <x v="453"/>
    <x v="1"/>
    <s v="  Blake K"/>
  </r>
  <r>
    <s v="Id479"/>
    <x v="454"/>
    <x v="1"/>
    <s v="  Brian T"/>
  </r>
  <r>
    <s v="Id480"/>
    <x v="455"/>
    <x v="1"/>
    <s v="  Damon"/>
  </r>
  <r>
    <s v="Id481"/>
    <x v="456"/>
    <x v="1"/>
    <s v="  Jeffrey"/>
  </r>
  <r>
    <s v="Id482"/>
    <x v="457"/>
    <x v="1"/>
    <s v="  Malcolm J"/>
  </r>
  <r>
    <s v="Id483"/>
    <x v="458"/>
    <x v="0"/>
    <s v="  Margaret B"/>
  </r>
  <r>
    <s v="Id484"/>
    <x v="129"/>
    <x v="0"/>
    <s v="  Helen"/>
  </r>
  <r>
    <s v="Id485"/>
    <x v="459"/>
    <x v="1"/>
    <s v="  Matthew"/>
  </r>
  <r>
    <s v="Id486"/>
    <x v="316"/>
    <x v="1"/>
    <s v="  Jeff"/>
  </r>
  <r>
    <s v="Id487"/>
    <x v="460"/>
    <x v="2"/>
    <s v="  Tara R"/>
  </r>
  <r>
    <s v="Id488"/>
    <x v="461"/>
    <x v="0"/>
    <s v="  Kristin"/>
  </r>
  <r>
    <s v="Id489"/>
    <x v="462"/>
    <x v="1"/>
    <s v="  Timothy"/>
  </r>
  <r>
    <s v="Id490"/>
    <x v="463"/>
    <x v="1"/>
    <s v="  Scott"/>
  </r>
  <r>
    <s v="Id491"/>
    <x v="464"/>
    <x v="0"/>
    <s v="  Carly E"/>
  </r>
  <r>
    <s v="Id492"/>
    <x v="465"/>
    <x v="0"/>
    <s v="  Lisa"/>
  </r>
  <r>
    <s v="Id493"/>
    <x v="466"/>
    <x v="0"/>
    <s v="  Stacey"/>
  </r>
  <r>
    <s v="Id494"/>
    <x v="467"/>
    <x v="1"/>
    <s v="  Louis"/>
  </r>
  <r>
    <s v="Id495"/>
    <x v="456"/>
    <x v="1"/>
    <s v="  Brian R"/>
  </r>
  <r>
    <s v="Id496"/>
    <x v="468"/>
    <x v="2"/>
    <s v="  Jessica"/>
  </r>
  <r>
    <s v="Id497"/>
    <x v="469"/>
    <x v="0"/>
    <s v="  Dawn M"/>
  </r>
  <r>
    <s v="Id498"/>
    <x v="470"/>
    <x v="1"/>
    <s v="  Chris"/>
  </r>
  <r>
    <s v="Id499"/>
    <x v="471"/>
    <x v="0"/>
    <s v="  Karen"/>
  </r>
  <r>
    <s v="Id500"/>
    <x v="472"/>
    <x v="0"/>
    <s v="  Jessica"/>
  </r>
  <r>
    <s v="Id501"/>
    <x v="473"/>
    <x v="1"/>
    <s v="  Mathieu"/>
  </r>
  <r>
    <s v="Id502"/>
    <x v="68"/>
    <x v="1"/>
    <s v="  Kam S"/>
  </r>
  <r>
    <s v="Id503"/>
    <x v="474"/>
    <x v="0"/>
    <s v="  Valerie A"/>
  </r>
  <r>
    <s v="Id504"/>
    <x v="475"/>
    <x v="0"/>
    <s v="  Freya R"/>
  </r>
  <r>
    <s v="Id505"/>
    <x v="476"/>
    <x v="0"/>
    <s v="  Jennifer"/>
  </r>
  <r>
    <s v="Id506"/>
    <x v="477"/>
    <x v="0"/>
    <s v="  Kara"/>
  </r>
  <r>
    <s v="Id507"/>
    <x v="478"/>
    <x v="1"/>
    <s v="  Bradley A"/>
  </r>
  <r>
    <s v="Id508"/>
    <x v="479"/>
    <x v="1"/>
    <s v="  Brendan"/>
  </r>
  <r>
    <s v="Id509"/>
    <x v="480"/>
    <x v="0"/>
    <s v="  Amber R"/>
  </r>
  <r>
    <s v="Id510"/>
    <x v="481"/>
    <x v="1"/>
    <s v="  Sean K"/>
  </r>
  <r>
    <s v="Id511"/>
    <x v="482"/>
    <x v="1"/>
    <s v="  Rick"/>
  </r>
  <r>
    <s v="Id512"/>
    <x v="483"/>
    <x v="1"/>
    <s v="  Matthew"/>
  </r>
  <r>
    <s v="Id513"/>
    <x v="484"/>
    <x v="1"/>
    <s v="  Brady"/>
  </r>
  <r>
    <s v="Id514"/>
    <x v="485"/>
    <x v="0"/>
    <s v="  Kameko"/>
  </r>
  <r>
    <s v="Id515"/>
    <x v="486"/>
    <x v="1"/>
    <s v="  Jeremy A"/>
  </r>
  <r>
    <s v="Id516"/>
    <x v="487"/>
    <x v="1"/>
    <s v="  Daniel"/>
  </r>
  <r>
    <s v="Id517"/>
    <x v="488"/>
    <x v="0"/>
    <s v="  Amanda"/>
  </r>
  <r>
    <s v="Id518"/>
    <x v="489"/>
    <x v="0"/>
    <s v="  Karen"/>
  </r>
  <r>
    <s v="Id519"/>
    <x v="490"/>
    <x v="1"/>
    <s v="  Gregory"/>
  </r>
  <r>
    <s v="Id520"/>
    <x v="491"/>
    <x v="0"/>
    <s v="  Sabine"/>
  </r>
  <r>
    <s v="Id521"/>
    <x v="492"/>
    <x v="1"/>
    <s v="  Joseph"/>
  </r>
  <r>
    <s v="Id522"/>
    <x v="493"/>
    <x v="1"/>
    <s v="  Adam"/>
  </r>
  <r>
    <s v="Id523"/>
    <x v="494"/>
    <x v="0"/>
    <s v="  Karolyn A"/>
  </r>
  <r>
    <s v="Id524"/>
    <x v="495"/>
    <x v="2"/>
    <s v="  Anita L"/>
  </r>
  <r>
    <s v="Id525"/>
    <x v="496"/>
    <x v="0"/>
    <s v="  Laura E"/>
  </r>
  <r>
    <s v="Id526"/>
    <x v="497"/>
    <x v="0"/>
    <s v="  Sarah"/>
  </r>
  <r>
    <s v="Id527"/>
    <x v="498"/>
    <x v="2"/>
    <s v="  Ashley E"/>
  </r>
  <r>
    <s v="Id528"/>
    <x v="499"/>
    <x v="0"/>
    <s v="  Lindsey"/>
  </r>
  <r>
    <s v="Id529"/>
    <x v="500"/>
    <x v="1"/>
    <s v="  Alan"/>
  </r>
  <r>
    <s v="Id530"/>
    <x v="501"/>
    <x v="1"/>
    <s v="  Dan R"/>
  </r>
  <r>
    <s v="Id531"/>
    <x v="502"/>
    <x v="0"/>
    <s v="  Katie"/>
  </r>
  <r>
    <s v="Id532"/>
    <x v="503"/>
    <x v="1"/>
    <s v="  Eric"/>
  </r>
  <r>
    <s v="Id533"/>
    <x v="504"/>
    <x v="0"/>
    <s v="  Cathryn"/>
  </r>
  <r>
    <s v="Id534"/>
    <x v="505"/>
    <x v="1"/>
    <s v="  Brendan"/>
  </r>
  <r>
    <s v="Id535"/>
    <x v="506"/>
    <x v="0"/>
    <s v="  Shauna"/>
  </r>
  <r>
    <s v="Id536"/>
    <x v="68"/>
    <x v="1"/>
    <s v="  Terence"/>
  </r>
  <r>
    <s v="Id537"/>
    <x v="507"/>
    <x v="0"/>
    <s v="  Marisol"/>
  </r>
  <r>
    <s v="Id538"/>
    <x v="508"/>
    <x v="0"/>
    <s v="  Lindsay"/>
  </r>
  <r>
    <s v="Id539"/>
    <x v="509"/>
    <x v="0"/>
    <s v="  Katie"/>
  </r>
  <r>
    <s v="Id540"/>
    <x v="510"/>
    <x v="1"/>
    <s v="  Daniel"/>
  </r>
  <r>
    <s v="Id541"/>
    <x v="511"/>
    <x v="1"/>
    <s v="  Brett W"/>
  </r>
  <r>
    <s v="Id542"/>
    <x v="512"/>
    <x v="1"/>
    <s v="  Dylan J"/>
  </r>
  <r>
    <s v="Id543"/>
    <x v="513"/>
    <x v="0"/>
    <s v="  Elizabeth"/>
  </r>
  <r>
    <s v="Id544"/>
    <x v="514"/>
    <x v="0"/>
    <s v="  Brooke M"/>
  </r>
  <r>
    <s v="Id545"/>
    <x v="515"/>
    <x v="2"/>
    <s v="  Teiko"/>
  </r>
  <r>
    <s v="Id546"/>
    <x v="516"/>
    <x v="1"/>
    <s v="  Zachary"/>
  </r>
  <r>
    <s v="Id547"/>
    <x v="517"/>
    <x v="0"/>
    <s v="  Johannah"/>
  </r>
  <r>
    <s v="Id548"/>
    <x v="518"/>
    <x v="1"/>
    <s v="  Ryan A"/>
  </r>
  <r>
    <s v="Id549"/>
    <x v="519"/>
    <x v="1"/>
    <s v="  Andres Sr"/>
  </r>
  <r>
    <s v="Id550"/>
    <x v="520"/>
    <x v="1"/>
    <s v="  Bryan"/>
  </r>
  <r>
    <s v="Id551"/>
    <x v="521"/>
    <x v="0"/>
    <s v="  Lizette"/>
  </r>
  <r>
    <s v="Id552"/>
    <x v="177"/>
    <x v="1"/>
    <s v="  Don"/>
  </r>
  <r>
    <s v="Id553"/>
    <x v="522"/>
    <x v="1"/>
    <s v="  Jeb"/>
  </r>
  <r>
    <s v="Id554"/>
    <x v="523"/>
    <x v="0"/>
    <s v="  Amy R"/>
  </r>
  <r>
    <s v="Id555"/>
    <x v="524"/>
    <x v="1"/>
    <s v="  Brian"/>
  </r>
  <r>
    <s v="Id556"/>
    <x v="525"/>
    <x v="1"/>
    <s v="  Mike G"/>
  </r>
  <r>
    <s v="Id557"/>
    <x v="526"/>
    <x v="0"/>
    <s v="  Simonezitrone Sr"/>
  </r>
  <r>
    <s v="Id558"/>
    <x v="527"/>
    <x v="1"/>
    <s v="  Nicholas"/>
  </r>
  <r>
    <s v="Id559"/>
    <x v="528"/>
    <x v="0"/>
    <s v="  Angela M"/>
  </r>
  <r>
    <s v="Id560"/>
    <x v="529"/>
    <x v="1"/>
    <s v="  Oz"/>
  </r>
  <r>
    <s v="Id561"/>
    <x v="530"/>
    <x v="0"/>
    <s v="  Erin M"/>
  </r>
  <r>
    <s v="Id562"/>
    <x v="531"/>
    <x v="1"/>
    <s v="  Bobby E"/>
  </r>
  <r>
    <s v="Id563"/>
    <x v="532"/>
    <x v="1"/>
    <s v="  Daniel P"/>
  </r>
  <r>
    <s v="Id564"/>
    <x v="533"/>
    <x v="0"/>
    <s v="  Marie E"/>
  </r>
  <r>
    <s v="Id565"/>
    <x v="534"/>
    <x v="2"/>
    <s v="  Katie"/>
  </r>
  <r>
    <s v="Id566"/>
    <x v="535"/>
    <x v="1"/>
    <s v="  Eric D"/>
  </r>
  <r>
    <s v="Id567"/>
    <x v="536"/>
    <x v="0"/>
    <s v="  Tara"/>
  </r>
  <r>
    <s v="Id568"/>
    <x v="537"/>
    <x v="0"/>
    <s v="  Haley L"/>
  </r>
  <r>
    <s v="Id569"/>
    <x v="538"/>
    <x v="0"/>
    <s v="  Kayla B"/>
  </r>
  <r>
    <s v="Id570"/>
    <x v="539"/>
    <x v="1"/>
    <s v="  Mark D"/>
  </r>
  <r>
    <s v="Id571"/>
    <x v="540"/>
    <x v="1"/>
    <s v="  Patrick J"/>
  </r>
  <r>
    <s v="Id572"/>
    <x v="541"/>
    <x v="1"/>
    <s v="  Alejandro"/>
  </r>
  <r>
    <s v="Id573"/>
    <x v="542"/>
    <x v="2"/>
    <s v="  Beth A"/>
  </r>
  <r>
    <s v="Id574"/>
    <x v="543"/>
    <x v="1"/>
    <s v="  Jason R"/>
  </r>
  <r>
    <s v="Id575"/>
    <x v="544"/>
    <x v="1"/>
    <s v="  Yoshinori"/>
  </r>
  <r>
    <s v="Id576"/>
    <x v="545"/>
    <x v="0"/>
    <s v="  Adrienne G"/>
  </r>
  <r>
    <s v="Id577"/>
    <x v="546"/>
    <x v="2"/>
    <s v="  Meredith"/>
  </r>
  <r>
    <s v="Id578"/>
    <x v="547"/>
    <x v="1"/>
    <s v="  Junyong"/>
  </r>
  <r>
    <s v="Id579"/>
    <x v="548"/>
    <x v="0"/>
    <s v="  Kristen A"/>
  </r>
  <r>
    <s v="Id580"/>
    <x v="549"/>
    <x v="0"/>
    <s v="  Maria I"/>
  </r>
  <r>
    <s v="Id581"/>
    <x v="550"/>
    <x v="1"/>
    <s v="  Jonathan"/>
  </r>
  <r>
    <s v="Id582"/>
    <x v="551"/>
    <x v="1"/>
    <s v="  Phil"/>
  </r>
  <r>
    <s v="Id583"/>
    <x v="552"/>
    <x v="0"/>
    <s v="  Benjamina C"/>
  </r>
  <r>
    <s v="Id584"/>
    <x v="553"/>
    <x v="1"/>
    <s v="  Christopher"/>
  </r>
  <r>
    <s v="Id585"/>
    <x v="554"/>
    <x v="0"/>
    <s v="  Alison B"/>
  </r>
  <r>
    <s v="Id586"/>
    <x v="555"/>
    <x v="0"/>
    <s v="  Caroline"/>
  </r>
  <r>
    <s v="Id587"/>
    <x v="556"/>
    <x v="0"/>
    <s v="  Alexis N"/>
  </r>
  <r>
    <s v="Id588"/>
    <x v="557"/>
    <x v="0"/>
    <s v="  Shanda L"/>
  </r>
  <r>
    <s v="Id589"/>
    <x v="77"/>
    <x v="2"/>
    <s v="  Lacey"/>
  </r>
  <r>
    <s v="Id590"/>
    <x v="558"/>
    <x v="0"/>
    <s v="  Laurette"/>
  </r>
  <r>
    <s v="Id591"/>
    <x v="559"/>
    <x v="1"/>
    <s v="  Jason"/>
  </r>
  <r>
    <s v="Id592"/>
    <x v="66"/>
    <x v="0"/>
    <s v="  Mary"/>
  </r>
  <r>
    <s v="Id593"/>
    <x v="560"/>
    <x v="0"/>
    <s v="  Kati A"/>
  </r>
  <r>
    <s v="Id594"/>
    <x v="561"/>
    <x v="2"/>
    <s v="  Kelly J"/>
  </r>
  <r>
    <s v="Id595"/>
    <x v="562"/>
    <x v="0"/>
    <s v="  Greer D"/>
  </r>
  <r>
    <s v="Id596"/>
    <x v="563"/>
    <x v="1"/>
    <s v="  Brent"/>
  </r>
  <r>
    <s v="Id597"/>
    <x v="564"/>
    <x v="1"/>
    <s v="  Eugene M"/>
  </r>
  <r>
    <s v="Id598"/>
    <x v="565"/>
    <x v="0"/>
    <s v="  Erin D"/>
  </r>
  <r>
    <s v="Id599"/>
    <x v="566"/>
    <x v="0"/>
    <s v="  Kamilla"/>
  </r>
  <r>
    <s v="Id600"/>
    <x v="567"/>
    <x v="1"/>
    <s v="  Wayne I"/>
  </r>
  <r>
    <s v="Id601"/>
    <x v="568"/>
    <x v="0"/>
    <s v="  Tracy L"/>
  </r>
  <r>
    <s v="Id602"/>
    <x v="569"/>
    <x v="2"/>
    <s v="  Heather"/>
  </r>
  <r>
    <s v="Id603"/>
    <x v="570"/>
    <x v="2"/>
    <s v="  Megan C"/>
  </r>
  <r>
    <s v="Id604"/>
    <x v="571"/>
    <x v="1"/>
    <s v="  Jonathan"/>
  </r>
  <r>
    <s v="Id605"/>
    <x v="114"/>
    <x v="1"/>
    <s v="  Greg D"/>
  </r>
  <r>
    <s v="Id606"/>
    <x v="572"/>
    <x v="1"/>
    <s v="  Steven L"/>
  </r>
  <r>
    <s v="Id607"/>
    <x v="573"/>
    <x v="1"/>
    <s v="  Gianfilippo"/>
  </r>
  <r>
    <s v="Id608"/>
    <x v="574"/>
    <x v="1"/>
    <s v="  Hector"/>
  </r>
  <r>
    <s v="Id609"/>
    <x v="575"/>
    <x v="1"/>
    <s v="  Mark W"/>
  </r>
  <r>
    <s v="Id610"/>
    <x v="576"/>
    <x v="2"/>
    <s v="  Aubri"/>
  </r>
  <r>
    <s v="Id611"/>
    <x v="577"/>
    <x v="1"/>
    <s v="  Justin"/>
  </r>
  <r>
    <s v="Id612"/>
    <x v="578"/>
    <x v="0"/>
    <s v="  Megan A"/>
  </r>
  <r>
    <s v="Id613"/>
    <x v="579"/>
    <x v="0"/>
    <s v="  Erika M"/>
  </r>
  <r>
    <s v="Id614"/>
    <x v="580"/>
    <x v="1"/>
    <s v="  Daniel G"/>
  </r>
  <r>
    <s v="Id615"/>
    <x v="581"/>
    <x v="0"/>
    <s v="  Devin C"/>
  </r>
  <r>
    <s v="Id616"/>
    <x v="69"/>
    <x v="0"/>
    <s v="  Louise A"/>
  </r>
  <r>
    <s v="Id617"/>
    <x v="274"/>
    <x v="2"/>
    <s v="  Sarah"/>
  </r>
  <r>
    <s v="Id618"/>
    <x v="582"/>
    <x v="0"/>
    <s v="  Amy"/>
  </r>
  <r>
    <s v="Id619"/>
    <x v="583"/>
    <x v="0"/>
    <s v="  Brittany L"/>
  </r>
  <r>
    <s v="Id620"/>
    <x v="584"/>
    <x v="0"/>
    <s v="  Jessica L"/>
  </r>
  <r>
    <s v="Id621"/>
    <x v="585"/>
    <x v="2"/>
    <s v="  Kristina K"/>
  </r>
  <r>
    <s v="Id622"/>
    <x v="586"/>
    <x v="1"/>
    <s v="  Brad"/>
  </r>
  <r>
    <s v="Id623"/>
    <x v="587"/>
    <x v="0"/>
    <s v="  Margaret O"/>
  </r>
  <r>
    <s v="Id624"/>
    <x v="588"/>
    <x v="1"/>
    <s v="  Craig R"/>
  </r>
  <r>
    <s v="Id625"/>
    <x v="589"/>
    <x v="1"/>
    <s v="  Simo"/>
  </r>
  <r>
    <s v="Id626"/>
    <x v="590"/>
    <x v="1"/>
    <s v="  Christopher J"/>
  </r>
  <r>
    <s v="Id627"/>
    <x v="591"/>
    <x v="1"/>
    <s v="  Mario Sr"/>
  </r>
  <r>
    <s v="Id628"/>
    <x v="592"/>
    <x v="2"/>
    <s v="  Meghann R"/>
  </r>
  <r>
    <s v="Id629"/>
    <x v="593"/>
    <x v="1"/>
    <s v="  Scott M"/>
  </r>
  <r>
    <s v="Id630"/>
    <x v="264"/>
    <x v="0"/>
    <s v="  Caitlin E"/>
  </r>
  <r>
    <s v="Id631"/>
    <x v="594"/>
    <x v="2"/>
    <s v="  Samantha A"/>
  </r>
  <r>
    <s v="Id632"/>
    <x v="595"/>
    <x v="1"/>
    <s v="  Erik"/>
  </r>
  <r>
    <s v="Id633"/>
    <x v="596"/>
    <x v="1"/>
    <s v="  Christopher"/>
  </r>
  <r>
    <s v="Id634"/>
    <x v="597"/>
    <x v="2"/>
    <s v="  Maya"/>
  </r>
  <r>
    <s v="Id635"/>
    <x v="319"/>
    <x v="1"/>
    <s v="  Zachary T"/>
  </r>
  <r>
    <s v="Id636"/>
    <x v="598"/>
    <x v="2"/>
    <s v="  Hilda"/>
  </r>
  <r>
    <s v="Id637"/>
    <x v="599"/>
    <x v="0"/>
    <s v="  Stephanie"/>
  </r>
  <r>
    <s v="Id638"/>
    <x v="600"/>
    <x v="1"/>
    <s v="  Doug"/>
  </r>
  <r>
    <s v="Id639"/>
    <x v="601"/>
    <x v="0"/>
    <s v="  Bethany N"/>
  </r>
  <r>
    <s v="Id640"/>
    <x v="3"/>
    <x v="2"/>
    <s v="  Sandra H"/>
  </r>
  <r>
    <s v="Id641"/>
    <x v="602"/>
    <x v="1"/>
    <s v="  Takuo"/>
  </r>
  <r>
    <s v="Id642"/>
    <x v="63"/>
    <x v="0"/>
    <s v="  Kelly A"/>
  </r>
  <r>
    <s v="Id643"/>
    <x v="603"/>
    <x v="1"/>
    <s v="  Scott"/>
  </r>
  <r>
    <s v="Id644"/>
    <x v="604"/>
    <x v="1"/>
    <s v="  Benoit"/>
  </r>
  <r>
    <s v="Id645"/>
    <x v="605"/>
    <x v="0"/>
    <s v="  Elizabeth M"/>
  </r>
  <r>
    <s v="Id646"/>
    <x v="606"/>
    <x v="0"/>
    <s v="  Jessica A"/>
  </r>
  <r>
    <s v="Id647"/>
    <x v="607"/>
    <x v="0"/>
    <s v="  Monica K"/>
  </r>
  <r>
    <s v="Id648"/>
    <x v="608"/>
    <x v="1"/>
    <s v="  Kevin L"/>
  </r>
  <r>
    <s v="Id649"/>
    <x v="609"/>
    <x v="1"/>
    <s v="  Gregory"/>
  </r>
  <r>
    <s v="Id650"/>
    <x v="610"/>
    <x v="0"/>
    <s v="  Della"/>
  </r>
  <r>
    <s v="Id651"/>
    <x v="611"/>
    <x v="1"/>
    <s v="  David"/>
  </r>
  <r>
    <s v="Id652"/>
    <x v="612"/>
    <x v="0"/>
    <s v="  Victoria"/>
  </r>
  <r>
    <s v="Id653"/>
    <x v="613"/>
    <x v="1"/>
    <s v="  Tasos"/>
  </r>
  <r>
    <s v="Id654"/>
    <x v="614"/>
    <x v="1"/>
    <s v="  Thomas"/>
  </r>
  <r>
    <s v="Id655"/>
    <x v="615"/>
    <x v="1"/>
    <s v="  Lukasz"/>
  </r>
  <r>
    <s v="Id656"/>
    <x v="616"/>
    <x v="1"/>
    <s v="  Matthew A"/>
  </r>
  <r>
    <s v="Id657"/>
    <x v="617"/>
    <x v="0"/>
    <s v="  Meta"/>
  </r>
  <r>
    <s v="Id658"/>
    <x v="618"/>
    <x v="0"/>
    <s v="  Rachel E"/>
  </r>
  <r>
    <s v="Id659"/>
    <x v="619"/>
    <x v="0"/>
    <s v="  Angelica"/>
  </r>
  <r>
    <s v="Id660"/>
    <x v="620"/>
    <x v="0"/>
    <s v="  Kathleen"/>
  </r>
  <r>
    <s v="Id661"/>
    <x v="621"/>
    <x v="1"/>
    <s v="  Gabriel D"/>
  </r>
  <r>
    <s v="Id662"/>
    <x v="622"/>
    <x v="1"/>
    <s v="  Jeff T"/>
  </r>
  <r>
    <s v="Id663"/>
    <x v="623"/>
    <x v="1"/>
    <s v="  Neil D"/>
  </r>
  <r>
    <s v="Id664"/>
    <x v="624"/>
    <x v="0"/>
    <s v="  Katherine L"/>
  </r>
  <r>
    <s v="Id665"/>
    <x v="625"/>
    <x v="0"/>
    <s v="  Ariel E"/>
  </r>
  <r>
    <s v="Id666"/>
    <x v="626"/>
    <x v="1"/>
    <s v="  Christopher P"/>
  </r>
  <r>
    <s v="Id667"/>
    <x v="627"/>
    <x v="2"/>
    <s v="  Erin M"/>
  </r>
  <r>
    <s v="Id668"/>
    <x v="628"/>
    <x v="2"/>
    <s v="  Molly K"/>
  </r>
  <r>
    <s v="Id669"/>
    <x v="629"/>
    <x v="1"/>
    <s v="  Ryan J"/>
  </r>
  <r>
    <s v="Id670"/>
    <x v="351"/>
    <x v="2"/>
    <s v="  Jennifer"/>
  </r>
  <r>
    <s v="Id671"/>
    <x v="630"/>
    <x v="1"/>
    <s v="  Daniel M"/>
  </r>
  <r>
    <s v="Id672"/>
    <x v="631"/>
    <x v="0"/>
    <s v="  Hiruni"/>
  </r>
  <r>
    <s v="Id673"/>
    <x v="632"/>
    <x v="0"/>
    <s v="  Reina H"/>
  </r>
  <r>
    <s v="Id674"/>
    <x v="633"/>
    <x v="0"/>
    <s v="  Kristi"/>
  </r>
  <r>
    <s v="Id675"/>
    <x v="634"/>
    <x v="0"/>
    <s v="  Meredith L"/>
  </r>
  <r>
    <s v="Id676"/>
    <x v="635"/>
    <x v="0"/>
    <s v="  Jocelyn"/>
  </r>
  <r>
    <s v="Id677"/>
    <x v="636"/>
    <x v="2"/>
    <s v="  Daphne"/>
  </r>
  <r>
    <s v="Id678"/>
    <x v="637"/>
    <x v="0"/>
    <s v="  Margaret E"/>
  </r>
  <r>
    <s v="Id679"/>
    <x v="638"/>
    <x v="1"/>
    <s v="  Mario J"/>
  </r>
  <r>
    <s v="Id680"/>
    <x v="639"/>
    <x v="1"/>
    <s v="  Peter"/>
  </r>
  <r>
    <s v="Id681"/>
    <x v="640"/>
    <x v="0"/>
    <s v="  Carolina"/>
  </r>
  <r>
    <s v="Id682"/>
    <x v="641"/>
    <x v="2"/>
    <s v="  Jenny K"/>
  </r>
  <r>
    <s v="Id683"/>
    <x v="642"/>
    <x v="0"/>
    <s v="  Jessica"/>
  </r>
  <r>
    <s v="Id684"/>
    <x v="643"/>
    <x v="0"/>
    <s v="  Kimberly D"/>
  </r>
  <r>
    <s v="Id685"/>
    <x v="644"/>
    <x v="1"/>
    <s v="  Marc-Olivier"/>
  </r>
  <r>
    <s v="Id686"/>
    <x v="645"/>
    <x v="1"/>
    <s v="  Russell J"/>
  </r>
  <r>
    <s v="Id687"/>
    <x v="646"/>
    <x v="0"/>
    <s v="  Karine"/>
  </r>
  <r>
    <s v="Id688"/>
    <x v="647"/>
    <x v="0"/>
    <s v="  Cheryl"/>
  </r>
  <r>
    <s v="Id689"/>
    <x v="648"/>
    <x v="0"/>
    <s v="  Allison M"/>
  </r>
  <r>
    <s v="Id690"/>
    <x v="649"/>
    <x v="0"/>
    <s v="  Adriana"/>
  </r>
  <r>
    <s v="Id691"/>
    <x v="650"/>
    <x v="0"/>
    <s v="  Miranda J"/>
  </r>
  <r>
    <s v="Id692"/>
    <x v="651"/>
    <x v="1"/>
    <s v="  Roberto"/>
  </r>
  <r>
    <s v="Id693"/>
    <x v="652"/>
    <x v="2"/>
    <s v="  Rebecca B"/>
  </r>
  <r>
    <s v="Id694"/>
    <x v="653"/>
    <x v="0"/>
    <s v="  Tiffany"/>
  </r>
  <r>
    <s v="Id695"/>
    <x v="654"/>
    <x v="1"/>
    <s v="  Alexander"/>
  </r>
  <r>
    <s v="Id696"/>
    <x v="655"/>
    <x v="1"/>
    <s v="  Rich M"/>
  </r>
  <r>
    <s v="Id697"/>
    <x v="656"/>
    <x v="1"/>
    <s v="  Aaron C"/>
  </r>
  <r>
    <s v="Id698"/>
    <x v="657"/>
    <x v="0"/>
    <s v="  Kate"/>
  </r>
  <r>
    <s v="Id699"/>
    <x v="658"/>
    <x v="0"/>
    <s v="  Maria M"/>
  </r>
  <r>
    <s v="Id700"/>
    <x v="659"/>
    <x v="1"/>
    <s v="  Daven W"/>
  </r>
  <r>
    <s v="Id701"/>
    <x v="660"/>
    <x v="2"/>
    <s v="  Brianne"/>
  </r>
  <r>
    <s v="Id702"/>
    <x v="661"/>
    <x v="1"/>
    <s v="  Hiroki"/>
  </r>
  <r>
    <s v="Id703"/>
    <x v="662"/>
    <x v="1"/>
    <s v="  Anders"/>
  </r>
  <r>
    <s v="Id704"/>
    <x v="663"/>
    <x v="0"/>
    <s v="  Danielle"/>
  </r>
  <r>
    <s v="Id705"/>
    <x v="664"/>
    <x v="0"/>
    <s v="  Candace N"/>
  </r>
  <r>
    <s v="Id706"/>
    <x v="665"/>
    <x v="1"/>
    <s v="  Bruno F"/>
  </r>
  <r>
    <s v="Id707"/>
    <x v="666"/>
    <x v="0"/>
    <s v="  Emily"/>
  </r>
  <r>
    <s v="Id708"/>
    <x v="456"/>
    <x v="2"/>
    <s v="  Katie"/>
  </r>
  <r>
    <s v="Id709"/>
    <x v="667"/>
    <x v="2"/>
    <s v="  Sally"/>
  </r>
  <r>
    <s v="Id710"/>
    <x v="668"/>
    <x v="0"/>
    <s v="  Meaghan J"/>
  </r>
  <r>
    <s v="Id711"/>
    <x v="669"/>
    <x v="0"/>
    <s v="  Rina"/>
  </r>
  <r>
    <s v="Id712"/>
    <x v="670"/>
    <x v="0"/>
    <s v="  Kristin P"/>
  </r>
  <r>
    <s v="Id713"/>
    <x v="671"/>
    <x v="1"/>
    <s v="  Albert"/>
  </r>
  <r>
    <s v="Id714"/>
    <x v="672"/>
    <x v="2"/>
    <s v="  Ashley"/>
  </r>
  <r>
    <s v="Id715"/>
    <x v="63"/>
    <x v="2"/>
    <s v="  Shannon L"/>
  </r>
  <r>
    <s v="Id716"/>
    <x v="673"/>
    <x v="0"/>
    <s v="  Amy B"/>
  </r>
  <r>
    <s v="Id717"/>
    <x v="674"/>
    <x v="0"/>
    <s v="  A Danielle"/>
  </r>
  <r>
    <s v="Id718"/>
    <x v="675"/>
    <x v="1"/>
    <s v="  Conrad F"/>
  </r>
  <r>
    <s v="Id719"/>
    <x v="676"/>
    <x v="1"/>
    <s v="  Josh"/>
  </r>
  <r>
    <s v="Id720"/>
    <x v="677"/>
    <x v="1"/>
    <s v="  Maxime"/>
  </r>
  <r>
    <s v="Id721"/>
    <x v="678"/>
    <x v="0"/>
    <s v="  Natalie"/>
  </r>
  <r>
    <s v="Id722"/>
    <x v="679"/>
    <x v="0"/>
    <s v="  Melissa"/>
  </r>
  <r>
    <s v="Id723"/>
    <x v="680"/>
    <x v="0"/>
    <s v="  Laura P"/>
  </r>
  <r>
    <s v="Id724"/>
    <x v="681"/>
    <x v="2"/>
    <s v="  Lisa"/>
  </r>
  <r>
    <s v="Id725"/>
    <x v="682"/>
    <x v="1"/>
    <s v="  William D"/>
  </r>
  <r>
    <s v="Id726"/>
    <x v="87"/>
    <x v="1"/>
    <s v="  James"/>
  </r>
  <r>
    <s v="Id727"/>
    <x v="683"/>
    <x v="1"/>
    <s v="  John"/>
  </r>
  <r>
    <s v="Id728"/>
    <x v="684"/>
    <x v="1"/>
    <s v="  Adam S"/>
  </r>
  <r>
    <s v="Id729"/>
    <x v="676"/>
    <x v="1"/>
    <s v="  Armando"/>
  </r>
  <r>
    <s v="Id730"/>
    <x v="685"/>
    <x v="0"/>
    <s v="  Dana"/>
  </r>
  <r>
    <s v="Id731"/>
    <x v="686"/>
    <x v="0"/>
    <s v="  Jennifer L"/>
  </r>
  <r>
    <s v="Id732"/>
    <x v="687"/>
    <x v="1"/>
    <s v="  Benjamin"/>
  </r>
  <r>
    <s v="Id733"/>
    <x v="688"/>
    <x v="0"/>
    <s v="  Tanya"/>
  </r>
  <r>
    <s v="Id734"/>
    <x v="66"/>
    <x v="0"/>
    <s v="  Tracy"/>
  </r>
  <r>
    <s v="Id735"/>
    <x v="689"/>
    <x v="0"/>
    <s v="  Emily S"/>
  </r>
  <r>
    <s v="Id736"/>
    <x v="690"/>
    <x v="0"/>
    <s v="  Kelly R"/>
  </r>
  <r>
    <s v="Id737"/>
    <x v="691"/>
    <x v="1"/>
    <s v="  Kyle"/>
  </r>
  <r>
    <s v="Id738"/>
    <x v="692"/>
    <x v="1"/>
    <s v="  Bruce A Jr"/>
  </r>
  <r>
    <s v="Id739"/>
    <x v="693"/>
    <x v="1"/>
    <s v="  Cary J"/>
  </r>
  <r>
    <s v="Id740"/>
    <x v="694"/>
    <x v="2"/>
    <s v="  Jill M"/>
  </r>
  <r>
    <s v="Id741"/>
    <x v="695"/>
    <x v="1"/>
    <s v="  Chris"/>
  </r>
  <r>
    <s v="Id742"/>
    <x v="696"/>
    <x v="1"/>
    <s v="  Michael E"/>
  </r>
  <r>
    <s v="Id743"/>
    <x v="697"/>
    <x v="2"/>
    <s v="  Lauren"/>
  </r>
  <r>
    <s v="Id744"/>
    <x v="21"/>
    <x v="2"/>
    <s v="  Kathryn E"/>
  </r>
  <r>
    <s v="Id745"/>
    <x v="698"/>
    <x v="0"/>
    <s v="  Polly"/>
  </r>
  <r>
    <s v="Id746"/>
    <x v="699"/>
    <x v="1"/>
    <s v="  Mark H"/>
  </r>
  <r>
    <s v="Id747"/>
    <x v="700"/>
    <x v="2"/>
    <s v="  Jessie M"/>
  </r>
  <r>
    <s v="Id748"/>
    <x v="701"/>
    <x v="1"/>
    <s v="  Chris"/>
  </r>
  <r>
    <s v="Id749"/>
    <x v="702"/>
    <x v="1"/>
    <s v="  Daniel"/>
  </r>
  <r>
    <s v="Id750"/>
    <x v="703"/>
    <x v="0"/>
    <s v="  Megan"/>
  </r>
  <r>
    <s v="Id751"/>
    <x v="704"/>
    <x v="1"/>
    <s v="  Kevin"/>
  </r>
  <r>
    <s v="Id752"/>
    <x v="705"/>
    <x v="0"/>
    <s v="  Caroline S"/>
  </r>
  <r>
    <s v="Id753"/>
    <x v="706"/>
    <x v="0"/>
    <s v="  Nuta"/>
  </r>
  <r>
    <s v="Id754"/>
    <x v="707"/>
    <x v="0"/>
    <s v="  Margie"/>
  </r>
  <r>
    <s v="Id755"/>
    <x v="708"/>
    <x v="2"/>
    <s v="  Heidi"/>
  </r>
  <r>
    <s v="Id756"/>
    <x v="709"/>
    <x v="1"/>
    <s v="  Diego J"/>
  </r>
  <r>
    <s v="Id757"/>
    <x v="710"/>
    <x v="1"/>
    <s v="  Enrique M Sr"/>
  </r>
  <r>
    <s v="Id758"/>
    <x v="711"/>
    <x v="1"/>
    <s v="  Greg"/>
  </r>
  <r>
    <s v="Id759"/>
    <x v="712"/>
    <x v="1"/>
    <s v="  Filip"/>
  </r>
  <r>
    <s v="Id760"/>
    <x v="713"/>
    <x v="0"/>
    <s v="  Rosemary E"/>
  </r>
  <r>
    <s v="Id761"/>
    <x v="714"/>
    <x v="0"/>
    <s v="  Lisa"/>
  </r>
  <r>
    <s v="Id762"/>
    <x v="715"/>
    <x v="1"/>
    <s v="  Jason"/>
  </r>
  <r>
    <s v="Id763"/>
    <x v="716"/>
    <x v="0"/>
    <s v="  Courtney"/>
  </r>
  <r>
    <s v="Id764"/>
    <x v="717"/>
    <x v="0"/>
    <s v="  Jennifer R"/>
  </r>
  <r>
    <s v="Id765"/>
    <x v="718"/>
    <x v="0"/>
    <s v="  Lauren E"/>
  </r>
  <r>
    <s v="Id766"/>
    <x v="719"/>
    <x v="0"/>
    <s v="  Ashley M"/>
  </r>
  <r>
    <s v="Id767"/>
    <x v="720"/>
    <x v="0"/>
    <s v="  Alison R"/>
  </r>
  <r>
    <s v="Id768"/>
    <x v="721"/>
    <x v="0"/>
    <s v="  Madeleine"/>
  </r>
  <r>
    <s v="Id769"/>
    <x v="722"/>
    <x v="0"/>
    <s v="  Stacey"/>
  </r>
  <r>
    <s v="Id770"/>
    <x v="723"/>
    <x v="0"/>
    <s v="  Kimberly"/>
  </r>
  <r>
    <s v="Id771"/>
    <x v="724"/>
    <x v="1"/>
    <s v="  Matthew D"/>
  </r>
  <r>
    <s v="Id772"/>
    <x v="725"/>
    <x v="1"/>
    <s v="  Michael"/>
  </r>
  <r>
    <s v="Id773"/>
    <x v="726"/>
    <x v="1"/>
    <s v="  Ben"/>
  </r>
  <r>
    <s v="Id774"/>
    <x v="727"/>
    <x v="1"/>
    <s v="  Chris"/>
  </r>
  <r>
    <s v="Id775"/>
    <x v="728"/>
    <x v="1"/>
    <s v="  Jeremy J"/>
  </r>
  <r>
    <s v="Id776"/>
    <x v="729"/>
    <x v="2"/>
    <s v="  Amy L"/>
  </r>
  <r>
    <s v="Id777"/>
    <x v="68"/>
    <x v="2"/>
    <s v="  Karen L"/>
  </r>
  <r>
    <s v="Id778"/>
    <x v="730"/>
    <x v="0"/>
    <s v="  Tennille"/>
  </r>
  <r>
    <s v="Id779"/>
    <x v="731"/>
    <x v="1"/>
    <s v="  Matt"/>
  </r>
  <r>
    <s v="Id780"/>
    <x v="732"/>
    <x v="0"/>
    <s v="  Emily"/>
  </r>
  <r>
    <s v="Id781"/>
    <x v="733"/>
    <x v="1"/>
    <s v="  Justin E"/>
  </r>
  <r>
    <s v="Id782"/>
    <x v="627"/>
    <x v="0"/>
    <s v="  Shalane"/>
  </r>
  <r>
    <s v="Id783"/>
    <x v="734"/>
    <x v="0"/>
    <s v="  Jessica N"/>
  </r>
  <r>
    <s v="Id784"/>
    <x v="735"/>
    <x v="0"/>
    <s v="  Melanie"/>
  </r>
  <r>
    <s v="Id785"/>
    <x v="736"/>
    <x v="0"/>
    <s v="  Ruth Angelica"/>
  </r>
  <r>
    <s v="Id786"/>
    <x v="737"/>
    <x v="0"/>
    <s v="  Una M"/>
  </r>
  <r>
    <s v="Id787"/>
    <x v="738"/>
    <x v="0"/>
    <s v="  Taralyn"/>
  </r>
  <r>
    <s v="Id788"/>
    <x v="39"/>
    <x v="1"/>
    <s v="  James A"/>
  </r>
  <r>
    <s v="Id789"/>
    <x v="739"/>
    <x v="1"/>
    <s v="  Ning"/>
  </r>
  <r>
    <s v="Id790"/>
    <x v="740"/>
    <x v="1"/>
    <s v="  Joel"/>
  </r>
  <r>
    <s v="Id791"/>
    <x v="741"/>
    <x v="0"/>
    <s v="  Pamela J"/>
  </r>
  <r>
    <s v="Id792"/>
    <x v="742"/>
    <x v="0"/>
    <s v="  Brittney"/>
  </r>
  <r>
    <s v="Id793"/>
    <x v="743"/>
    <x v="2"/>
    <s v="  Sheila"/>
  </r>
  <r>
    <s v="Id794"/>
    <x v="744"/>
    <x v="1"/>
    <s v="  Koji"/>
  </r>
  <r>
    <s v="Id795"/>
    <x v="745"/>
    <x v="0"/>
    <s v="  Sarah"/>
  </r>
  <r>
    <s v="Id796"/>
    <x v="746"/>
    <x v="2"/>
    <s v="  Colleen M"/>
  </r>
  <r>
    <s v="Id797"/>
    <x v="747"/>
    <x v="0"/>
    <s v="  Deedra G"/>
  </r>
  <r>
    <s v="Id798"/>
    <x v="748"/>
    <x v="2"/>
    <s v="  Kulwinder"/>
  </r>
  <r>
    <s v="Id799"/>
    <x v="465"/>
    <x v="0"/>
    <s v="  Ann M"/>
  </r>
  <r>
    <s v="Id800"/>
    <x v="749"/>
    <x v="0"/>
    <s v="  Sarah E"/>
  </r>
  <r>
    <s v="Id801"/>
    <x v="750"/>
    <x v="0"/>
    <s v="  Apryl J"/>
  </r>
  <r>
    <s v="Id802"/>
    <x v="751"/>
    <x v="2"/>
    <s v="  Ilana"/>
  </r>
  <r>
    <s v="Id803"/>
    <x v="264"/>
    <x v="0"/>
    <s v="  Katherine"/>
  </r>
  <r>
    <s v="Id804"/>
    <x v="752"/>
    <x v="0"/>
    <s v="  Katherine"/>
  </r>
  <r>
    <s v="Id805"/>
    <x v="753"/>
    <x v="1"/>
    <s v="  Karl"/>
  </r>
  <r>
    <s v="Id806"/>
    <x v="754"/>
    <x v="1"/>
    <s v="  Stephen"/>
  </r>
  <r>
    <s v="Id807"/>
    <x v="755"/>
    <x v="1"/>
    <s v="  Will"/>
  </r>
  <r>
    <s v="Id808"/>
    <x v="756"/>
    <x v="1"/>
    <s v="  Bradley D"/>
  </r>
  <r>
    <s v="Id809"/>
    <x v="757"/>
    <x v="2"/>
    <s v="  Amy M"/>
  </r>
  <r>
    <s v="Id810"/>
    <x v="758"/>
    <x v="1"/>
    <s v="  Matthew W"/>
  </r>
  <r>
    <s v="Id811"/>
    <x v="759"/>
    <x v="1"/>
    <s v="  Doug"/>
  </r>
  <r>
    <s v="Id812"/>
    <x v="384"/>
    <x v="1"/>
    <s v="  Tom"/>
  </r>
  <r>
    <s v="Id813"/>
    <x v="760"/>
    <x v="1"/>
    <s v="  Jonathan"/>
  </r>
  <r>
    <s v="Id814"/>
    <x v="761"/>
    <x v="1"/>
    <s v="  Wayne A"/>
  </r>
  <r>
    <s v="Id815"/>
    <x v="762"/>
    <x v="1"/>
    <s v="  Nobuyori"/>
  </r>
  <r>
    <s v="Id816"/>
    <x v="763"/>
    <x v="1"/>
    <s v="  Rich"/>
  </r>
  <r>
    <s v="Id817"/>
    <x v="764"/>
    <x v="1"/>
    <s v="  Marcos S"/>
  </r>
  <r>
    <s v="Id818"/>
    <x v="294"/>
    <x v="1"/>
    <s v="  Dave"/>
  </r>
  <r>
    <s v="Id819"/>
    <x v="765"/>
    <x v="1"/>
    <s v="  Andy"/>
  </r>
  <r>
    <s v="Id820"/>
    <x v="766"/>
    <x v="0"/>
    <s v="  Mary"/>
  </r>
  <r>
    <s v="Id821"/>
    <x v="767"/>
    <x v="1"/>
    <s v="  Marcus B"/>
  </r>
  <r>
    <s v="Id822"/>
    <x v="768"/>
    <x v="1"/>
    <s v="  Thomas K"/>
  </r>
  <r>
    <s v="Id823"/>
    <x v="769"/>
    <x v="1"/>
    <s v="  Robert"/>
  </r>
  <r>
    <s v="Id824"/>
    <x v="649"/>
    <x v="1"/>
    <s v="  Geoff"/>
  </r>
  <r>
    <s v="Id825"/>
    <x v="770"/>
    <x v="1"/>
    <s v="  Chris J"/>
  </r>
  <r>
    <s v="Id826"/>
    <x v="771"/>
    <x v="0"/>
    <s v="  Kate A"/>
  </r>
  <r>
    <s v="Id827"/>
    <x v="772"/>
    <x v="0"/>
    <s v="  Kelli"/>
  </r>
  <r>
    <s v="Id828"/>
    <x v="465"/>
    <x v="2"/>
    <s v="  Maggie M"/>
  </r>
  <r>
    <s v="Id829"/>
    <x v="481"/>
    <x v="2"/>
    <s v="  Michelle L"/>
  </r>
  <r>
    <s v="Id830"/>
    <x v="773"/>
    <x v="2"/>
    <s v="  Ashley K"/>
  </r>
  <r>
    <s v="Id831"/>
    <x v="774"/>
    <x v="1"/>
    <s v="  Michael"/>
  </r>
  <r>
    <s v="Id832"/>
    <x v="775"/>
    <x v="1"/>
    <s v="  Ryan K"/>
  </r>
  <r>
    <s v="Id833"/>
    <x v="776"/>
    <x v="1"/>
    <s v="  Matthew J"/>
  </r>
  <r>
    <s v="Id834"/>
    <x v="777"/>
    <x v="2"/>
    <s v="  Karine"/>
  </r>
  <r>
    <s v="Id835"/>
    <x v="778"/>
    <x v="0"/>
    <s v="  Antonia G"/>
  </r>
  <r>
    <s v="Id836"/>
    <x v="216"/>
    <x v="0"/>
    <s v="  Casondra L"/>
  </r>
  <r>
    <s v="Id837"/>
    <x v="779"/>
    <x v="0"/>
    <s v="  Wendy"/>
  </r>
  <r>
    <s v="Id838"/>
    <x v="593"/>
    <x v="1"/>
    <s v="  Eric D"/>
  </r>
  <r>
    <s v="Id839"/>
    <x v="780"/>
    <x v="0"/>
    <s v="  Elizabeth"/>
  </r>
  <r>
    <s v="Id840"/>
    <x v="781"/>
    <x v="0"/>
    <s v="  Laura F"/>
  </r>
  <r>
    <s v="Id841"/>
    <x v="782"/>
    <x v="0"/>
    <s v="  Amelia F"/>
  </r>
  <r>
    <s v="Id842"/>
    <x v="783"/>
    <x v="0"/>
    <s v="  Amy L"/>
  </r>
  <r>
    <s v="Id843"/>
    <x v="784"/>
    <x v="0"/>
    <s v="  Katie J"/>
  </r>
  <r>
    <s v="Id844"/>
    <x v="142"/>
    <x v="0"/>
    <s v="  Laura E"/>
  </r>
  <r>
    <s v="Id845"/>
    <x v="785"/>
    <x v="2"/>
    <s v="  Mayumi"/>
  </r>
  <r>
    <s v="Id846"/>
    <x v="786"/>
    <x v="0"/>
    <s v="  Vanessa"/>
  </r>
  <r>
    <s v="Id847"/>
    <x v="787"/>
    <x v="0"/>
    <s v="  Natali N"/>
  </r>
  <r>
    <s v="Id848"/>
    <x v="788"/>
    <x v="0"/>
    <s v="  Beth"/>
  </r>
  <r>
    <s v="Id849"/>
    <x v="789"/>
    <x v="1"/>
    <s v="  Alex"/>
  </r>
  <r>
    <s v="Id850"/>
    <x v="790"/>
    <x v="1"/>
    <s v="  Spencer"/>
  </r>
  <r>
    <s v="Id851"/>
    <x v="791"/>
    <x v="0"/>
    <s v="  Andee W"/>
  </r>
  <r>
    <s v="Id852"/>
    <x v="792"/>
    <x v="2"/>
    <s v="  Amy"/>
  </r>
  <r>
    <s v="Id853"/>
    <x v="173"/>
    <x v="1"/>
    <s v="  Joshua"/>
  </r>
  <r>
    <s v="Id854"/>
    <x v="793"/>
    <x v="1"/>
    <s v="  C Fred"/>
  </r>
  <r>
    <s v="Id855"/>
    <x v="794"/>
    <x v="1"/>
    <s v="  Jeremy"/>
  </r>
  <r>
    <s v="Id856"/>
    <x v="795"/>
    <x v="1"/>
    <s v="  Patrick Sr"/>
  </r>
  <r>
    <s v="Id857"/>
    <x v="796"/>
    <x v="0"/>
    <s v="  Kelly M"/>
  </r>
  <r>
    <s v="Id858"/>
    <x v="797"/>
    <x v="0"/>
    <s v="  Katherine"/>
  </r>
  <r>
    <s v="Id859"/>
    <x v="798"/>
    <x v="0"/>
    <s v="  Keila L"/>
  </r>
  <r>
    <s v="Id860"/>
    <x v="799"/>
    <x v="0"/>
    <s v="  Zanae E"/>
  </r>
  <r>
    <s v="Id861"/>
    <x v="800"/>
    <x v="1"/>
    <s v="  Alex"/>
  </r>
  <r>
    <s v="Id862"/>
    <x v="801"/>
    <x v="0"/>
    <s v="  Kathryn"/>
  </r>
  <r>
    <s v="Id863"/>
    <x v="802"/>
    <x v="1"/>
    <s v="  Jason L"/>
  </r>
  <r>
    <s v="Id864"/>
    <x v="803"/>
    <x v="1"/>
    <s v="  Benjamin J"/>
  </r>
  <r>
    <s v="Id865"/>
    <x v="804"/>
    <x v="1"/>
    <s v="  Steven M"/>
  </r>
  <r>
    <s v="Id866"/>
    <x v="805"/>
    <x v="2"/>
    <s v="  Erika"/>
  </r>
  <r>
    <s v="Id867"/>
    <x v="806"/>
    <x v="1"/>
    <s v="  Chad"/>
  </r>
  <r>
    <s v="Id868"/>
    <x v="807"/>
    <x v="1"/>
    <s v="  Mark"/>
  </r>
  <r>
    <s v="Id869"/>
    <x v="808"/>
    <x v="1"/>
    <s v="  David"/>
  </r>
  <r>
    <s v="Id870"/>
    <x v="809"/>
    <x v="1"/>
    <s v="  Matthew R"/>
  </r>
  <r>
    <s v="Id871"/>
    <x v="810"/>
    <x v="2"/>
    <s v="  Orla"/>
  </r>
  <r>
    <s v="Id872"/>
    <x v="811"/>
    <x v="0"/>
    <s v="  Shaista S"/>
  </r>
  <r>
    <s v="Id873"/>
    <x v="812"/>
    <x v="2"/>
    <s v="  Emily"/>
  </r>
  <r>
    <s v="Id874"/>
    <x v="813"/>
    <x v="0"/>
    <s v="  Julie A"/>
  </r>
  <r>
    <s v="Id875"/>
    <x v="814"/>
    <x v="0"/>
    <s v="  Megumi"/>
  </r>
  <r>
    <s v="Id876"/>
    <x v="815"/>
    <x v="0"/>
    <s v="  Skylar"/>
  </r>
  <r>
    <s v="Id877"/>
    <x v="816"/>
    <x v="2"/>
    <s v="  Victoria"/>
  </r>
  <r>
    <s v="Id878"/>
    <x v="817"/>
    <x v="2"/>
    <s v="  Amanda L"/>
  </r>
  <r>
    <s v="Id879"/>
    <x v="818"/>
    <x v="0"/>
    <s v="  Renee"/>
  </r>
  <r>
    <s v="Id880"/>
    <x v="819"/>
    <x v="0"/>
    <s v="  Nellie A"/>
  </r>
  <r>
    <s v="Id881"/>
    <x v="820"/>
    <x v="0"/>
    <s v="  Tamara"/>
  </r>
  <r>
    <s v="Id882"/>
    <x v="821"/>
    <x v="0"/>
    <s v="  Joan"/>
  </r>
  <r>
    <s v="Id883"/>
    <x v="822"/>
    <x v="0"/>
    <s v="  Aimee J"/>
  </r>
  <r>
    <s v="Id884"/>
    <x v="823"/>
    <x v="0"/>
    <s v="  Suzanne"/>
  </r>
  <r>
    <s v="Id885"/>
    <x v="824"/>
    <x v="0"/>
    <s v="  Kristin A"/>
  </r>
  <r>
    <s v="Id886"/>
    <x v="825"/>
    <x v="0"/>
    <s v="  Bronwyn"/>
  </r>
  <r>
    <s v="Id887"/>
    <x v="826"/>
    <x v="0"/>
    <s v="  Taylor J"/>
  </r>
  <r>
    <s v="Id888"/>
    <x v="827"/>
    <x v="2"/>
    <s v="  Kimberly M"/>
  </r>
  <r>
    <s v="Id889"/>
    <x v="828"/>
    <x v="1"/>
    <s v="  Joshua E"/>
  </r>
  <r>
    <s v="Id890"/>
    <x v="829"/>
    <x v="1"/>
    <s v="  Jeffrey"/>
  </r>
  <r>
    <s v="Id891"/>
    <x v="830"/>
    <x v="1"/>
    <s v="  Andrew R"/>
  </r>
  <r>
    <s v="Id892"/>
    <x v="831"/>
    <x v="1"/>
    <s v="  Francisco J"/>
  </r>
  <r>
    <s v="Id893"/>
    <x v="832"/>
    <x v="2"/>
    <s v="  Rhonda"/>
  </r>
  <r>
    <s v="Id894"/>
    <x v="833"/>
    <x v="1"/>
    <s v="  John"/>
  </r>
  <r>
    <s v="Id895"/>
    <x v="834"/>
    <x v="1"/>
    <s v="  Miles J"/>
  </r>
  <r>
    <s v="Id896"/>
    <x v="835"/>
    <x v="0"/>
    <s v="  Justyna I"/>
  </r>
  <r>
    <s v="Id897"/>
    <x v="495"/>
    <x v="0"/>
    <s v="  Lucille"/>
  </r>
  <r>
    <s v="Id898"/>
    <x v="836"/>
    <x v="0"/>
    <s v="  April"/>
  </r>
  <r>
    <s v="Id899"/>
    <x v="197"/>
    <x v="1"/>
    <s v="  Robert"/>
  </r>
  <r>
    <s v="Id900"/>
    <x v="214"/>
    <x v="2"/>
    <s v="  Alyssa"/>
  </r>
  <r>
    <s v="Id901"/>
    <x v="837"/>
    <x v="0"/>
    <s v="  Jessica E"/>
  </r>
  <r>
    <s v="Id902"/>
    <x v="838"/>
    <x v="1"/>
    <s v="  Patrick J"/>
  </r>
  <r>
    <s v="Id903"/>
    <x v="839"/>
    <x v="0"/>
    <s v="  Emilie"/>
  </r>
  <r>
    <s v="Id904"/>
    <x v="840"/>
    <x v="0"/>
    <s v="  Caitlin B"/>
  </r>
  <r>
    <s v="Id905"/>
    <x v="841"/>
    <x v="1"/>
    <s v="  Joseph W"/>
  </r>
  <r>
    <s v="Id906"/>
    <x v="842"/>
    <x v="0"/>
    <s v="  Wendy"/>
  </r>
  <r>
    <s v="Id907"/>
    <x v="843"/>
    <x v="2"/>
    <s v="  Leah L"/>
  </r>
  <r>
    <s v="Id908"/>
    <x v="844"/>
    <x v="1"/>
    <s v="  Wayne L"/>
  </r>
  <r>
    <s v="Id909"/>
    <x v="845"/>
    <x v="1"/>
    <s v="  Jason M"/>
  </r>
  <r>
    <s v="Id910"/>
    <x v="846"/>
    <x v="1"/>
    <s v="  Floris"/>
  </r>
  <r>
    <s v="Id911"/>
    <x v="847"/>
    <x v="1"/>
    <s v="  Marc"/>
  </r>
  <r>
    <s v="Id912"/>
    <x v="848"/>
    <x v="1"/>
    <s v="  Christopher"/>
  </r>
  <r>
    <s v="Id913"/>
    <x v="849"/>
    <x v="1"/>
    <s v="  Kevin"/>
  </r>
  <r>
    <s v="Id914"/>
    <x v="129"/>
    <x v="1"/>
    <s v="  Aharon N"/>
  </r>
  <r>
    <s v="Id915"/>
    <x v="850"/>
    <x v="1"/>
    <s v="  Lawrence D"/>
  </r>
  <r>
    <s v="Id916"/>
    <x v="214"/>
    <x v="1"/>
    <s v="  Malcolm"/>
  </r>
  <r>
    <s v="Id917"/>
    <x v="851"/>
    <x v="0"/>
    <s v="  Anna E"/>
  </r>
  <r>
    <s v="Id918"/>
    <x v="852"/>
    <x v="0"/>
    <s v="  Jenny"/>
  </r>
  <r>
    <s v="Id919"/>
    <x v="853"/>
    <x v="0"/>
    <s v="  Melissa L"/>
  </r>
  <r>
    <s v="Id920"/>
    <x v="854"/>
    <x v="0"/>
    <s v="  Chia J"/>
  </r>
  <r>
    <s v="Id921"/>
    <x v="855"/>
    <x v="0"/>
    <s v="  Laura A"/>
  </r>
  <r>
    <s v="Id922"/>
    <x v="856"/>
    <x v="0"/>
    <s v="  Aditi"/>
  </r>
  <r>
    <s v="Id923"/>
    <x v="857"/>
    <x v="0"/>
    <s v="  Leah A"/>
  </r>
  <r>
    <s v="Id924"/>
    <x v="858"/>
    <x v="0"/>
    <s v="  Marianne"/>
  </r>
  <r>
    <s v="Id925"/>
    <x v="859"/>
    <x v="0"/>
    <s v="  Carla"/>
  </r>
  <r>
    <s v="Id926"/>
    <x v="860"/>
    <x v="0"/>
    <s v="  Oksana"/>
  </r>
  <r>
    <s v="Id927"/>
    <x v="861"/>
    <x v="0"/>
    <s v="  Rebecca B"/>
  </r>
  <r>
    <s v="Id928"/>
    <x v="862"/>
    <x v="0"/>
    <s v="  Maria A"/>
  </r>
  <r>
    <s v="Id929"/>
    <x v="863"/>
    <x v="2"/>
    <s v="  Lisa M"/>
  </r>
  <r>
    <s v="Id930"/>
    <x v="864"/>
    <x v="1"/>
    <s v="  Steve Jr"/>
  </r>
  <r>
    <s v="Id931"/>
    <x v="865"/>
    <x v="2"/>
    <s v="  Tiffany"/>
  </r>
  <r>
    <s v="Id932"/>
    <x v="866"/>
    <x v="1"/>
    <s v="  Greg"/>
  </r>
  <r>
    <s v="Id933"/>
    <x v="867"/>
    <x v="1"/>
    <s v="  Dale"/>
  </r>
  <r>
    <s v="Id934"/>
    <x v="8"/>
    <x v="0"/>
    <s v="  Brittany A"/>
  </r>
  <r>
    <s v="Id935"/>
    <x v="868"/>
    <x v="1"/>
    <s v="  Robert S"/>
  </r>
  <r>
    <s v="Id936"/>
    <x v="869"/>
    <x v="1"/>
    <s v="  Cameron"/>
  </r>
  <r>
    <s v="Id937"/>
    <x v="851"/>
    <x v="2"/>
    <s v="  Ulrike"/>
  </r>
  <r>
    <s v="Id938"/>
    <x v="870"/>
    <x v="0"/>
    <s v="  Katlyn A"/>
  </r>
  <r>
    <s v="Id939"/>
    <x v="871"/>
    <x v="1"/>
    <s v="  Morgan B"/>
  </r>
  <r>
    <s v="Id940"/>
    <x v="872"/>
    <x v="1"/>
    <s v="  Peter"/>
  </r>
  <r>
    <s v="Id941"/>
    <x v="873"/>
    <x v="0"/>
    <s v="  Chandler"/>
  </r>
  <r>
    <s v="Id942"/>
    <x v="874"/>
    <x v="0"/>
    <s v="  Silvana M"/>
  </r>
  <r>
    <s v="Id943"/>
    <x v="875"/>
    <x v="0"/>
    <s v="  Natty"/>
  </r>
  <r>
    <s v="Id944"/>
    <x v="373"/>
    <x v="1"/>
    <s v="  Nicholas T"/>
  </r>
  <r>
    <s v="Id945"/>
    <x v="876"/>
    <x v="0"/>
    <s v="  Rebecca"/>
  </r>
  <r>
    <s v="Id946"/>
    <x v="877"/>
    <x v="1"/>
    <s v="  John"/>
  </r>
  <r>
    <s v="Id947"/>
    <x v="569"/>
    <x v="1"/>
    <s v="  Antony G"/>
  </r>
  <r>
    <s v="Id948"/>
    <x v="878"/>
    <x v="1"/>
    <s v="  Eric"/>
  </r>
  <r>
    <s v="Id949"/>
    <x v="879"/>
    <x v="1"/>
    <s v="  Erik"/>
  </r>
  <r>
    <s v="Id950"/>
    <x v="880"/>
    <x v="1"/>
    <s v="  Matthew T"/>
  </r>
  <r>
    <s v="Id951"/>
    <x v="881"/>
    <x v="0"/>
    <s v="  Cassandra"/>
  </r>
  <r>
    <s v="Id952"/>
    <x v="325"/>
    <x v="0"/>
    <s v="  Rosemary C"/>
  </r>
  <r>
    <s v="Id953"/>
    <x v="882"/>
    <x v="0"/>
    <s v="  Carrie A"/>
  </r>
  <r>
    <s v="Id954"/>
    <x v="883"/>
    <x v="1"/>
    <s v="  Gerardo Sr"/>
  </r>
  <r>
    <s v="Id955"/>
    <x v="884"/>
    <x v="1"/>
    <s v="  Matthew R"/>
  </r>
  <r>
    <s v="Id956"/>
    <x v="885"/>
    <x v="2"/>
    <s v="  Meghan E"/>
  </r>
  <r>
    <s v="Id957"/>
    <x v="831"/>
    <x v="1"/>
    <s v="  Eric"/>
  </r>
  <r>
    <s v="Id958"/>
    <x v="886"/>
    <x v="0"/>
    <s v="  Lisa B"/>
  </r>
  <r>
    <s v="Id959"/>
    <x v="887"/>
    <x v="2"/>
    <s v="  Jane R"/>
  </r>
  <r>
    <s v="Id960"/>
    <x v="888"/>
    <x v="0"/>
    <s v="  Allison M"/>
  </r>
  <r>
    <s v="Id961"/>
    <x v="889"/>
    <x v="2"/>
    <s v="  Sarah E"/>
  </r>
  <r>
    <s v="Id962"/>
    <x v="285"/>
    <x v="1"/>
    <s v="  Philip J"/>
  </r>
  <r>
    <s v="Id963"/>
    <x v="890"/>
    <x v="0"/>
    <s v="  Jillian A"/>
  </r>
  <r>
    <s v="Id964"/>
    <x v="891"/>
    <x v="2"/>
    <s v="  Laura D"/>
  </r>
  <r>
    <s v="Id965"/>
    <x v="892"/>
    <x v="0"/>
    <s v="  Megan E"/>
  </r>
  <r>
    <s v="Id966"/>
    <x v="893"/>
    <x v="0"/>
    <s v="  Shannon J"/>
  </r>
  <r>
    <s v="Id967"/>
    <x v="894"/>
    <x v="0"/>
    <s v="  Rachelle M"/>
  </r>
  <r>
    <s v="Id968"/>
    <x v="895"/>
    <x v="1"/>
    <s v="  Casey"/>
  </r>
  <r>
    <s v="Id969"/>
    <x v="896"/>
    <x v="0"/>
    <s v="  Jessica L"/>
  </r>
  <r>
    <s v="Id970"/>
    <x v="897"/>
    <x v="1"/>
    <s v="  Brandon F"/>
  </r>
  <r>
    <s v="Id971"/>
    <x v="898"/>
    <x v="0"/>
    <s v="  Melissa"/>
  </r>
  <r>
    <s v="Id972"/>
    <x v="899"/>
    <x v="0"/>
    <s v="  Danielle N"/>
  </r>
  <r>
    <s v="Id973"/>
    <x v="900"/>
    <x v="1"/>
    <s v="  Matthew"/>
  </r>
  <r>
    <s v="Id974"/>
    <x v="717"/>
    <x v="2"/>
    <s v="  Bettina"/>
  </r>
  <r>
    <s v="Id975"/>
    <x v="901"/>
    <x v="1"/>
    <s v="  Alexander"/>
  </r>
  <r>
    <s v="Id976"/>
    <x v="902"/>
    <x v="2"/>
    <s v="  Holli"/>
  </r>
  <r>
    <s v="Id977"/>
    <x v="456"/>
    <x v="2"/>
    <s v="  Heather C"/>
  </r>
  <r>
    <s v="Id978"/>
    <x v="903"/>
    <x v="1"/>
    <s v="  Kyle"/>
  </r>
  <r>
    <s v="Id979"/>
    <x v="904"/>
    <x v="1"/>
    <s v="  Thomas J"/>
  </r>
  <r>
    <s v="Id980"/>
    <x v="905"/>
    <x v="1"/>
    <s v="  Chris"/>
  </r>
  <r>
    <s v="Id981"/>
    <x v="906"/>
    <x v="1"/>
    <s v="  Graham"/>
  </r>
  <r>
    <s v="Id982"/>
    <x v="907"/>
    <x v="1"/>
    <s v="  Garrett"/>
  </r>
  <r>
    <s v="Id983"/>
    <x v="908"/>
    <x v="1"/>
    <s v="  Andrew"/>
  </r>
  <r>
    <s v="Id984"/>
    <x v="909"/>
    <x v="2"/>
    <s v="  Annabelle M"/>
  </r>
  <r>
    <s v="Id985"/>
    <x v="910"/>
    <x v="1"/>
    <s v="  Daniel T"/>
  </r>
  <r>
    <s v="Id986"/>
    <x v="911"/>
    <x v="0"/>
    <s v="  Deanne"/>
  </r>
  <r>
    <s v="Id987"/>
    <x v="142"/>
    <x v="0"/>
    <s v="  Carrie"/>
  </r>
  <r>
    <s v="Id988"/>
    <x v="912"/>
    <x v="2"/>
    <s v="  Suzanne"/>
  </r>
  <r>
    <s v="Id989"/>
    <x v="913"/>
    <x v="0"/>
    <s v="  Jasmine P"/>
  </r>
  <r>
    <s v="Id990"/>
    <x v="914"/>
    <x v="0"/>
    <s v="  Jennifer"/>
  </r>
  <r>
    <s v="Id991"/>
    <x v="915"/>
    <x v="0"/>
    <s v="  Tracie"/>
  </r>
  <r>
    <s v="Id992"/>
    <x v="88"/>
    <x v="1"/>
    <s v="  Tristan D"/>
  </r>
  <r>
    <s v="Id993"/>
    <x v="916"/>
    <x v="1"/>
    <s v="  Peiweng"/>
  </r>
  <r>
    <s v="Id994"/>
    <x v="917"/>
    <x v="0"/>
    <s v="  Theresa M"/>
  </r>
  <r>
    <s v="Id995"/>
    <x v="41"/>
    <x v="1"/>
    <s v="  Daniel J"/>
  </r>
  <r>
    <s v="Id996"/>
    <x v="918"/>
    <x v="2"/>
    <s v="  Courtney M"/>
  </r>
  <r>
    <s v="Id997"/>
    <x v="24"/>
    <x v="1"/>
    <s v="  Jose A"/>
  </r>
  <r>
    <s v="Id998"/>
    <x v="919"/>
    <x v="2"/>
    <s v="  Lauren"/>
  </r>
  <r>
    <s v="Id999"/>
    <x v="523"/>
    <x v="1"/>
    <s v="  Jonathon M"/>
  </r>
  <r>
    <s v="Id1000"/>
    <x v="920"/>
    <x v="2"/>
    <s v="  Stephanie A"/>
  </r>
  <r>
    <s v="Id1001"/>
    <x v="921"/>
    <x v="1"/>
    <s v="  Patrick"/>
  </r>
  <r>
    <s v="Id1002"/>
    <x v="922"/>
    <x v="2"/>
    <s v="  Krista"/>
  </r>
  <r>
    <s v="Id1003"/>
    <x v="923"/>
    <x v="0"/>
    <s v="  Jenessa"/>
  </r>
  <r>
    <s v="Id1004"/>
    <x v="924"/>
    <x v="1"/>
    <s v="  Ryan M"/>
  </r>
  <r>
    <s v="Id1005"/>
    <x v="925"/>
    <x v="1"/>
    <s v="  Thomas"/>
  </r>
  <r>
    <s v="Id1006"/>
    <x v="926"/>
    <x v="0"/>
    <s v="  Amanda N"/>
  </r>
  <r>
    <s v="Id1007"/>
    <x v="255"/>
    <x v="0"/>
    <s v="  Teresa P"/>
  </r>
  <r>
    <s v="Id1008"/>
    <x v="927"/>
    <x v="1"/>
    <s v="  Dorian"/>
  </r>
  <r>
    <s v="Id1009"/>
    <x v="928"/>
    <x v="0"/>
    <s v="  Amy"/>
  </r>
  <r>
    <s v="Id1010"/>
    <x v="929"/>
    <x v="0"/>
    <s v="  Aberu"/>
  </r>
  <r>
    <s v="Id1011"/>
    <x v="930"/>
    <x v="0"/>
    <s v="  Ashley"/>
  </r>
  <r>
    <s v="Id1012"/>
    <x v="931"/>
    <x v="0"/>
    <s v="  Anna E"/>
  </r>
  <r>
    <s v="Id1013"/>
    <x v="932"/>
    <x v="0"/>
    <s v="  Tania K"/>
  </r>
  <r>
    <s v="Id1014"/>
    <x v="933"/>
    <x v="0"/>
    <s v="  Ashley E"/>
  </r>
  <r>
    <s v="Id1015"/>
    <x v="934"/>
    <x v="0"/>
    <s v="  Aleksandra"/>
  </r>
  <r>
    <s v="Id1016"/>
    <x v="935"/>
    <x v="0"/>
    <s v="  Valery L"/>
  </r>
  <r>
    <s v="Id1017"/>
    <x v="936"/>
    <x v="2"/>
    <s v="  Joanna G"/>
  </r>
  <r>
    <s v="Id1018"/>
    <x v="937"/>
    <x v="2"/>
    <s v="  Stefanie F"/>
  </r>
  <r>
    <s v="Id1019"/>
    <x v="938"/>
    <x v="1"/>
    <s v="  Stephen"/>
  </r>
  <r>
    <s v="Id1020"/>
    <x v="939"/>
    <x v="0"/>
    <s v="  Liza J"/>
  </r>
  <r>
    <s v="Id1021"/>
    <x v="940"/>
    <x v="1"/>
    <s v="  Ian M"/>
  </r>
  <r>
    <s v="Id1022"/>
    <x v="941"/>
    <x v="0"/>
    <s v="  Claudia L"/>
  </r>
  <r>
    <s v="Id1023"/>
    <x v="942"/>
    <x v="0"/>
    <s v="  Jessica M"/>
  </r>
  <r>
    <s v="Id1024"/>
    <x v="943"/>
    <x v="1"/>
    <s v="  Billy Jr"/>
  </r>
  <r>
    <s v="Id1025"/>
    <x v="944"/>
    <x v="1"/>
    <s v="  David"/>
  </r>
  <r>
    <s v="Id1026"/>
    <x v="945"/>
    <x v="1"/>
    <s v="  Tim"/>
  </r>
  <r>
    <s v="Id1027"/>
    <x v="946"/>
    <x v="0"/>
    <s v="  Emma M"/>
  </r>
  <r>
    <s v="Id1028"/>
    <x v="947"/>
    <x v="1"/>
    <s v="  Tim"/>
  </r>
  <r>
    <s v="Id1029"/>
    <x v="948"/>
    <x v="1"/>
    <s v="  Patrick"/>
  </r>
  <r>
    <s v="Id1030"/>
    <x v="949"/>
    <x v="0"/>
    <s v="  Bridget K"/>
  </r>
  <r>
    <s v="Id1031"/>
    <x v="950"/>
    <x v="1"/>
    <s v="  Gabriel"/>
  </r>
  <r>
    <s v="Id1032"/>
    <x v="951"/>
    <x v="0"/>
    <s v="  Natasha"/>
  </r>
  <r>
    <s v="Id1033"/>
    <x v="622"/>
    <x v="0"/>
    <s v="  Abby A"/>
  </r>
  <r>
    <s v="Id1034"/>
    <x v="952"/>
    <x v="0"/>
    <s v="  Michelle"/>
  </r>
  <r>
    <s v="Id1035"/>
    <x v="953"/>
    <x v="0"/>
    <s v="  Mckendree"/>
  </r>
  <r>
    <s v="Id1036"/>
    <x v="954"/>
    <x v="0"/>
    <s v="  Tara"/>
  </r>
  <r>
    <s v="Id1037"/>
    <x v="955"/>
    <x v="1"/>
    <s v="  Daniel"/>
  </r>
  <r>
    <s v="Id1038"/>
    <x v="956"/>
    <x v="1"/>
    <s v="  Joshua P"/>
  </r>
  <r>
    <s v="Id1039"/>
    <x v="957"/>
    <x v="0"/>
    <s v="  Erin C"/>
  </r>
  <r>
    <s v="Id1040"/>
    <x v="958"/>
    <x v="0"/>
    <s v="  Shure"/>
  </r>
  <r>
    <s v="Id1041"/>
    <x v="649"/>
    <x v="1"/>
    <s v="  Richard"/>
  </r>
  <r>
    <s v="Id1042"/>
    <x v="959"/>
    <x v="0"/>
    <s v="  Brenda"/>
  </r>
  <r>
    <s v="Id1043"/>
    <x v="960"/>
    <x v="1"/>
    <s v="  Joseph M"/>
  </r>
  <r>
    <s v="Id1044"/>
    <x v="961"/>
    <x v="1"/>
    <s v="  Stephen J"/>
  </r>
  <r>
    <s v="Id1045"/>
    <x v="962"/>
    <x v="2"/>
    <s v="  Kathya"/>
  </r>
  <r>
    <s v="Id1046"/>
    <x v="963"/>
    <x v="1"/>
    <s v="  Wesley"/>
  </r>
  <r>
    <s v="Id1047"/>
    <x v="964"/>
    <x v="1"/>
    <s v="  Tim"/>
  </r>
  <r>
    <s v="Id1048"/>
    <x v="965"/>
    <x v="0"/>
    <s v="  Jamie L"/>
  </r>
  <r>
    <s v="Id1049"/>
    <x v="966"/>
    <x v="0"/>
    <s v="  Alexandra"/>
  </r>
  <r>
    <s v="Id1050"/>
    <x v="967"/>
    <x v="0"/>
    <s v="  Tiffany"/>
  </r>
  <r>
    <s v="Id1051"/>
    <x v="968"/>
    <x v="2"/>
    <s v="  Rebecca J"/>
  </r>
  <r>
    <s v="Id1052"/>
    <x v="969"/>
    <x v="1"/>
    <s v="  Austin T"/>
  </r>
  <r>
    <s v="Id1053"/>
    <x v="970"/>
    <x v="0"/>
    <s v="  Jamie T"/>
  </r>
  <r>
    <s v="Id1054"/>
    <x v="971"/>
    <x v="1"/>
    <s v="  Matthew T"/>
  </r>
  <r>
    <s v="Id1055"/>
    <x v="972"/>
    <x v="2"/>
    <s v="  Emily"/>
  </r>
  <r>
    <s v="Id1056"/>
    <x v="973"/>
    <x v="0"/>
    <s v="  Gillian"/>
  </r>
  <r>
    <s v="Id1057"/>
    <x v="914"/>
    <x v="2"/>
    <s v="  Brenn E"/>
  </r>
  <r>
    <s v="Id1058"/>
    <x v="974"/>
    <x v="0"/>
    <s v="  Lisa M"/>
  </r>
  <r>
    <s v="Id1059"/>
    <x v="975"/>
    <x v="1"/>
    <s v="  Matt"/>
  </r>
  <r>
    <s v="Id1060"/>
    <x v="976"/>
    <x v="1"/>
    <s v="  Thomas A"/>
  </r>
  <r>
    <s v="Id1061"/>
    <x v="977"/>
    <x v="1"/>
    <s v="  Kevin J"/>
  </r>
  <r>
    <s v="Id1062"/>
    <x v="720"/>
    <x v="1"/>
    <s v="  William H"/>
  </r>
  <r>
    <s v="Id1063"/>
    <x v="978"/>
    <x v="1"/>
    <s v="  Gal"/>
  </r>
  <r>
    <s v="Id1064"/>
    <x v="979"/>
    <x v="1"/>
    <s v="  Anton"/>
  </r>
  <r>
    <s v="Id1065"/>
    <x v="980"/>
    <x v="0"/>
    <s v="  Yazmin"/>
  </r>
  <r>
    <s v="Id1066"/>
    <x v="981"/>
    <x v="1"/>
    <s v="  Florian"/>
  </r>
  <r>
    <s v="Id1067"/>
    <x v="982"/>
    <x v="0"/>
    <s v="  Karen L"/>
  </r>
  <r>
    <s v="Id1068"/>
    <x v="983"/>
    <x v="1"/>
    <s v="  Scott"/>
  </r>
  <r>
    <s v="Id1069"/>
    <x v="728"/>
    <x v="0"/>
    <s v="  Claire"/>
  </r>
  <r>
    <s v="Id1070"/>
    <x v="984"/>
    <x v="0"/>
    <s v="  Lynn M"/>
  </r>
  <r>
    <s v="Id1071"/>
    <x v="985"/>
    <x v="0"/>
    <s v="  Sharon"/>
  </r>
  <r>
    <s v="Id1072"/>
    <x v="986"/>
    <x v="2"/>
    <s v="  Candice"/>
  </r>
  <r>
    <s v="Id1073"/>
    <x v="987"/>
    <x v="0"/>
    <s v="  Jennifer D"/>
  </r>
  <r>
    <s v="Id1074"/>
    <x v="988"/>
    <x v="1"/>
    <s v="  Eric"/>
  </r>
  <r>
    <s v="Id1075"/>
    <x v="989"/>
    <x v="1"/>
    <s v="  Bryan"/>
  </r>
  <r>
    <s v="Id1076"/>
    <x v="476"/>
    <x v="1"/>
    <s v="  Devon R"/>
  </r>
  <r>
    <s v="Id1077"/>
    <x v="990"/>
    <x v="0"/>
    <s v="  Elena"/>
  </r>
  <r>
    <s v="Id1078"/>
    <x v="991"/>
    <x v="1"/>
    <s v="  Chris"/>
  </r>
  <r>
    <s v="Id1079"/>
    <x v="992"/>
    <x v="1"/>
    <s v="  Bert"/>
  </r>
  <r>
    <s v="Id1080"/>
    <x v="993"/>
    <x v="1"/>
    <s v="  John P"/>
  </r>
  <r>
    <s v="Id1081"/>
    <x v="994"/>
    <x v="1"/>
    <s v="  Daniel P"/>
  </r>
  <r>
    <s v="Id1082"/>
    <x v="995"/>
    <x v="2"/>
    <s v="  Lisa K"/>
  </r>
  <r>
    <s v="Id1083"/>
    <x v="996"/>
    <x v="2"/>
    <s v="  Kristine"/>
  </r>
  <r>
    <s v="Id1084"/>
    <x v="997"/>
    <x v="1"/>
    <s v="  Paul A"/>
  </r>
  <r>
    <s v="Id1085"/>
    <x v="998"/>
    <x v="1"/>
    <s v="  Bryan"/>
  </r>
  <r>
    <s v="Id1086"/>
    <x v="999"/>
    <x v="1"/>
    <s v="  Chris"/>
  </r>
  <r>
    <s v="Id1087"/>
    <x v="1000"/>
    <x v="0"/>
    <s v="  Milah B"/>
  </r>
  <r>
    <s v="Id1088"/>
    <x v="1001"/>
    <x v="0"/>
    <s v="  Annette M"/>
  </r>
  <r>
    <s v="Id1089"/>
    <x v="1002"/>
    <x v="2"/>
    <s v="  Yoko"/>
  </r>
  <r>
    <s v="Id1090"/>
    <x v="1003"/>
    <x v="0"/>
    <s v="  Laura"/>
  </r>
  <r>
    <s v="Id1091"/>
    <x v="956"/>
    <x v="0"/>
    <s v="  Tess A"/>
  </r>
  <r>
    <s v="Id1092"/>
    <x v="1004"/>
    <x v="1"/>
    <s v="  William G"/>
  </r>
  <r>
    <s v="Id1093"/>
    <x v="1005"/>
    <x v="0"/>
    <s v="  Paige"/>
  </r>
  <r>
    <s v="Id1094"/>
    <x v="63"/>
    <x v="1"/>
    <s v="  Matthew J"/>
  </r>
  <r>
    <s v="Id1095"/>
    <x v="1006"/>
    <x v="1"/>
    <s v="  Matthew"/>
  </r>
  <r>
    <s v="Id1096"/>
    <x v="1007"/>
    <x v="2"/>
    <s v="  Maria"/>
  </r>
  <r>
    <s v="Id1097"/>
    <x v="1008"/>
    <x v="0"/>
    <s v="  Stephanie D"/>
  </r>
  <r>
    <s v="Id1098"/>
    <x v="1009"/>
    <x v="0"/>
    <s v="  Tiffany"/>
  </r>
  <r>
    <s v="Id1099"/>
    <x v="250"/>
    <x v="0"/>
    <s v="  Sara M"/>
  </r>
  <r>
    <s v="Id1100"/>
    <x v="1010"/>
    <x v="1"/>
    <s v="  Scott A"/>
  </r>
  <r>
    <s v="Id1101"/>
    <x v="1011"/>
    <x v="2"/>
    <s v="  Lauren"/>
  </r>
  <r>
    <s v="Id1102"/>
    <x v="454"/>
    <x v="1"/>
    <s v="  Scott"/>
  </r>
  <r>
    <s v="Id1103"/>
    <x v="1012"/>
    <x v="1"/>
    <s v="  Brian A"/>
  </r>
  <r>
    <s v="Id1104"/>
    <x v="1013"/>
    <x v="0"/>
    <s v="  Kaitlin R"/>
  </r>
  <r>
    <s v="Id1105"/>
    <x v="1014"/>
    <x v="1"/>
    <s v="  Mohammad"/>
  </r>
  <r>
    <s v="Id1106"/>
    <x v="1015"/>
    <x v="1"/>
    <s v="  Charlie"/>
  </r>
  <r>
    <s v="Id1107"/>
    <x v="1016"/>
    <x v="1"/>
    <s v="  Brent"/>
  </r>
  <r>
    <s v="Id1108"/>
    <x v="1017"/>
    <x v="0"/>
    <s v="  Kelli M"/>
  </r>
  <r>
    <s v="Id1109"/>
    <x v="1018"/>
    <x v="2"/>
    <s v="  Sheridan H"/>
  </r>
  <r>
    <s v="Id1110"/>
    <x v="1019"/>
    <x v="2"/>
    <s v="  Sarah M"/>
  </r>
  <r>
    <s v="Id1111"/>
    <x v="384"/>
    <x v="0"/>
    <s v="  Jennifer"/>
  </r>
  <r>
    <s v="Id1112"/>
    <x v="1020"/>
    <x v="2"/>
    <s v="  Laura J"/>
  </r>
  <r>
    <s v="Id1113"/>
    <x v="1021"/>
    <x v="1"/>
    <s v="  Thomas"/>
  </r>
  <r>
    <s v="Id1114"/>
    <x v="1022"/>
    <x v="0"/>
    <s v="  Gisele"/>
  </r>
  <r>
    <s v="Id1115"/>
    <x v="1023"/>
    <x v="0"/>
    <s v="  Myra L"/>
  </r>
  <r>
    <s v="Id1116"/>
    <x v="1024"/>
    <x v="0"/>
    <s v="  Melissa M"/>
  </r>
  <r>
    <s v="Id1117"/>
    <x v="1025"/>
    <x v="0"/>
    <s v="  Eleanor F"/>
  </r>
  <r>
    <s v="Id1118"/>
    <x v="1026"/>
    <x v="0"/>
    <s v="  Elizabeth"/>
  </r>
  <r>
    <s v="Id1119"/>
    <x v="1027"/>
    <x v="1"/>
    <s v="  Kenneth"/>
  </r>
  <r>
    <s v="Id1120"/>
    <x v="1028"/>
    <x v="1"/>
    <s v="  Robert G"/>
  </r>
  <r>
    <s v="Id1121"/>
    <x v="1029"/>
    <x v="1"/>
    <s v="  Thomas C"/>
  </r>
  <r>
    <s v="Id1122"/>
    <x v="1030"/>
    <x v="1"/>
    <s v="  Matthew J"/>
  </r>
  <r>
    <s v="Id1123"/>
    <x v="1031"/>
    <x v="0"/>
    <s v="  Mallory D"/>
  </r>
  <r>
    <s v="Id1124"/>
    <x v="1032"/>
    <x v="1"/>
    <s v="  Christopher D"/>
  </r>
  <r>
    <s v="Id1125"/>
    <x v="1033"/>
    <x v="2"/>
    <s v="  Jamie"/>
  </r>
  <r>
    <s v="Id1126"/>
    <x v="1034"/>
    <x v="0"/>
    <s v="  Ariell"/>
  </r>
  <r>
    <s v="Id1127"/>
    <x v="1035"/>
    <x v="1"/>
    <s v="  Christopher"/>
  </r>
  <r>
    <s v="Id1128"/>
    <x v="1036"/>
    <x v="1"/>
    <s v="  Ryan"/>
  </r>
  <r>
    <s v="Id1129"/>
    <x v="1037"/>
    <x v="1"/>
    <s v="  Thomas B"/>
  </r>
  <r>
    <s v="Id1130"/>
    <x v="1038"/>
    <x v="0"/>
    <s v="  Katie"/>
  </r>
  <r>
    <s v="Id1131"/>
    <x v="1039"/>
    <x v="2"/>
    <s v="  Rachelle L"/>
  </r>
  <r>
    <s v="Id1132"/>
    <x v="1040"/>
    <x v="0"/>
    <s v="  Colleen"/>
  </r>
  <r>
    <s v="Id1133"/>
    <x v="1041"/>
    <x v="1"/>
    <s v="  Gregory A"/>
  </r>
  <r>
    <s v="Id1134"/>
    <x v="1042"/>
    <x v="0"/>
    <s v="  Lara"/>
  </r>
  <r>
    <s v="Id1135"/>
    <x v="1043"/>
    <x v="0"/>
    <s v="  Megan"/>
  </r>
  <r>
    <s v="Id1136"/>
    <x v="1044"/>
    <x v="0"/>
    <s v="  Sara"/>
  </r>
  <r>
    <s v="Id1137"/>
    <x v="1045"/>
    <x v="0"/>
    <s v="  Lucie J"/>
  </r>
  <r>
    <s v="Id1138"/>
    <x v="1046"/>
    <x v="0"/>
    <s v="  Elizabeth S"/>
  </r>
  <r>
    <s v="Id1139"/>
    <x v="1047"/>
    <x v="0"/>
    <s v="  Carma S"/>
  </r>
  <r>
    <s v="Id1140"/>
    <x v="1048"/>
    <x v="1"/>
    <s v="  Ryan"/>
  </r>
  <r>
    <s v="Id1141"/>
    <x v="216"/>
    <x v="1"/>
    <s v="  Daniel"/>
  </r>
  <r>
    <s v="Id1142"/>
    <x v="1049"/>
    <x v="0"/>
    <s v="  Sarah"/>
  </r>
  <r>
    <s v="Id1143"/>
    <x v="1050"/>
    <x v="1"/>
    <s v="  Matthew J"/>
  </r>
  <r>
    <s v="Id1144"/>
    <x v="1051"/>
    <x v="0"/>
    <s v="  Francesca"/>
  </r>
  <r>
    <s v="Id1145"/>
    <x v="1052"/>
    <x v="0"/>
    <s v="  Nicole"/>
  </r>
  <r>
    <s v="Id1146"/>
    <x v="1053"/>
    <x v="1"/>
    <s v="  Toshiyuki"/>
  </r>
  <r>
    <s v="Id1147"/>
    <x v="1054"/>
    <x v="1"/>
    <s v="  Tom L"/>
  </r>
  <r>
    <s v="Id1148"/>
    <x v="1055"/>
    <x v="1"/>
    <s v="  Brian"/>
  </r>
  <r>
    <s v="Id1149"/>
    <x v="1056"/>
    <x v="1"/>
    <s v="  Matthew"/>
  </r>
  <r>
    <s v="Id1150"/>
    <x v="1057"/>
    <x v="0"/>
    <s v="  Julee"/>
  </r>
  <r>
    <s v="Id1151"/>
    <x v="495"/>
    <x v="1"/>
    <s v="  Christopher M"/>
  </r>
  <r>
    <s v="Id1152"/>
    <x v="1058"/>
    <x v="1"/>
    <s v="  Ciaran"/>
  </r>
  <r>
    <s v="Id1153"/>
    <x v="1059"/>
    <x v="0"/>
    <s v="  Kara"/>
  </r>
  <r>
    <s v="Id1154"/>
    <x v="1060"/>
    <x v="0"/>
    <s v="  Makie"/>
  </r>
  <r>
    <s v="Id1155"/>
    <x v="1061"/>
    <x v="0"/>
    <s v="  Emily E"/>
  </r>
  <r>
    <s v="Id1156"/>
    <x v="1062"/>
    <x v="1"/>
    <s v="  Cary"/>
  </r>
  <r>
    <s v="Id1157"/>
    <x v="1063"/>
    <x v="1"/>
    <s v="  Steven"/>
  </r>
  <r>
    <s v="Id1158"/>
    <x v="1064"/>
    <x v="1"/>
    <s v="  Jose Antonio Sr"/>
  </r>
  <r>
    <s v="Id1159"/>
    <x v="1065"/>
    <x v="0"/>
    <s v="  Tatiana"/>
  </r>
  <r>
    <s v="Id1160"/>
    <x v="1066"/>
    <x v="1"/>
    <s v="  Dan T"/>
  </r>
  <r>
    <s v="Id1161"/>
    <x v="1067"/>
    <x v="0"/>
    <s v="  Liisa A"/>
  </r>
  <r>
    <s v="Id1162"/>
    <x v="1068"/>
    <x v="0"/>
    <s v="  Kathryn E"/>
  </r>
  <r>
    <s v="Id1163"/>
    <x v="1069"/>
    <x v="1"/>
    <s v="  Maxwell"/>
  </r>
  <r>
    <s v="Id1164"/>
    <x v="1070"/>
    <x v="0"/>
    <s v="  Pascale"/>
  </r>
  <r>
    <s v="Id1165"/>
    <x v="1071"/>
    <x v="0"/>
    <s v="  Becca"/>
  </r>
  <r>
    <s v="Id1166"/>
    <x v="1072"/>
    <x v="0"/>
    <s v="  Grace"/>
  </r>
  <r>
    <s v="Id1167"/>
    <x v="1073"/>
    <x v="0"/>
    <s v="  Samantha"/>
  </r>
  <r>
    <s v="Id1168"/>
    <x v="1074"/>
    <x v="2"/>
    <s v="  Nicole R"/>
  </r>
  <r>
    <s v="Id1169"/>
    <x v="41"/>
    <x v="1"/>
    <s v="  David W"/>
  </r>
  <r>
    <s v="Id1170"/>
    <x v="1075"/>
    <x v="1"/>
    <s v="  Grant"/>
  </r>
  <r>
    <s v="Id1171"/>
    <x v="916"/>
    <x v="2"/>
    <s v="  Sophia"/>
  </r>
  <r>
    <s v="Id1172"/>
    <x v="1076"/>
    <x v="0"/>
    <s v="  Christina"/>
  </r>
  <r>
    <s v="Id1173"/>
    <x v="1077"/>
    <x v="1"/>
    <s v="  Sam L"/>
  </r>
  <r>
    <s v="Id1174"/>
    <x v="1078"/>
    <x v="2"/>
    <s v="  Haley R"/>
  </r>
  <r>
    <s v="Id1175"/>
    <x v="1079"/>
    <x v="1"/>
    <s v="  Ethan"/>
  </r>
  <r>
    <s v="Id1176"/>
    <x v="1080"/>
    <x v="1"/>
    <s v="  Andrew W"/>
  </r>
  <r>
    <s v="Id1177"/>
    <x v="1081"/>
    <x v="1"/>
    <s v="  Mark G"/>
  </r>
  <r>
    <s v="Id1178"/>
    <x v="1082"/>
    <x v="0"/>
    <s v="  Kasey E"/>
  </r>
  <r>
    <s v="Id1179"/>
    <x v="1083"/>
    <x v="1"/>
    <s v="  Jeff"/>
  </r>
  <r>
    <s v="Id1180"/>
    <x v="1084"/>
    <x v="0"/>
    <s v="  Amy"/>
  </r>
  <r>
    <s v="Id1181"/>
    <x v="1085"/>
    <x v="1"/>
    <s v="  Adam"/>
  </r>
  <r>
    <s v="Id1182"/>
    <x v="40"/>
    <x v="0"/>
    <s v="  Kristin M"/>
  </r>
  <r>
    <s v="Id1183"/>
    <x v="1086"/>
    <x v="0"/>
    <s v="  Mary-Lynn B"/>
  </r>
  <r>
    <s v="Id1184"/>
    <x v="1087"/>
    <x v="2"/>
    <s v="  Jamie A"/>
  </r>
  <r>
    <s v="Id1185"/>
    <x v="1088"/>
    <x v="1"/>
    <s v="  Jeffrey A"/>
  </r>
  <r>
    <s v="Id1186"/>
    <x v="1089"/>
    <x v="0"/>
    <s v="  Nicole"/>
  </r>
  <r>
    <s v="Id1187"/>
    <x v="1090"/>
    <x v="0"/>
    <s v="  Audrey"/>
  </r>
  <r>
    <s v="Id1188"/>
    <x v="268"/>
    <x v="1"/>
    <s v="  Jacob"/>
  </r>
  <r>
    <s v="Id1189"/>
    <x v="1091"/>
    <x v="1"/>
    <s v="  Daniel S"/>
  </r>
  <r>
    <s v="Id1190"/>
    <x v="1092"/>
    <x v="1"/>
    <s v="  Marc C"/>
  </r>
  <r>
    <s v="Id1191"/>
    <x v="1093"/>
    <x v="1"/>
    <s v="  Mark S"/>
  </r>
  <r>
    <s v="Id1192"/>
    <x v="1094"/>
    <x v="1"/>
    <s v="  Dan"/>
  </r>
  <r>
    <s v="Id1193"/>
    <x v="1095"/>
    <x v="0"/>
    <s v="  Gabriela"/>
  </r>
  <r>
    <s v="Id1194"/>
    <x v="1096"/>
    <x v="0"/>
    <s v="  Amanda"/>
  </r>
  <r>
    <s v="Id1195"/>
    <x v="1097"/>
    <x v="0"/>
    <s v="  Dara"/>
  </r>
  <r>
    <s v="Id1196"/>
    <x v="1098"/>
    <x v="0"/>
    <s v="  Rachelle R"/>
  </r>
  <r>
    <s v="Id1197"/>
    <x v="1099"/>
    <x v="0"/>
    <s v="  Brenda J"/>
  </r>
  <r>
    <s v="Id1198"/>
    <x v="1100"/>
    <x v="1"/>
    <s v="  Tim"/>
  </r>
  <r>
    <s v="Id1199"/>
    <x v="1101"/>
    <x v="1"/>
    <s v="  Sylvain"/>
  </r>
  <r>
    <s v="Id1200"/>
    <x v="1102"/>
    <x v="2"/>
    <s v="  Lisa M"/>
  </r>
  <r>
    <s v="Id1201"/>
    <x v="779"/>
    <x v="1"/>
    <s v="  Ryan"/>
  </r>
  <r>
    <s v="Id1202"/>
    <x v="1103"/>
    <x v="2"/>
    <s v="  Kaitlin M"/>
  </r>
  <r>
    <s v="Id1203"/>
    <x v="1104"/>
    <x v="1"/>
    <s v="  William R"/>
  </r>
  <r>
    <s v="Id1204"/>
    <x v="1105"/>
    <x v="1"/>
    <s v="  Bruce"/>
  </r>
  <r>
    <s v="Id1205"/>
    <x v="1106"/>
    <x v="2"/>
    <s v="  Veronica"/>
  </r>
  <r>
    <s v="Id1206"/>
    <x v="1107"/>
    <x v="1"/>
    <s v="  Warren"/>
  </r>
  <r>
    <s v="Id1207"/>
    <x v="1108"/>
    <x v="2"/>
    <s v="  Daniela"/>
  </r>
  <r>
    <s v="Id1208"/>
    <x v="535"/>
    <x v="0"/>
    <s v="  Deirdre A"/>
  </r>
  <r>
    <s v="Id1209"/>
    <x v="1109"/>
    <x v="1"/>
    <s v="  Mathias"/>
  </r>
  <r>
    <s v="Id1210"/>
    <x v="592"/>
    <x v="1"/>
    <s v="  Matthew"/>
  </r>
  <r>
    <s v="Id1211"/>
    <x v="1110"/>
    <x v="1"/>
    <s v="  Kurt"/>
  </r>
  <r>
    <s v="Id1212"/>
    <x v="1111"/>
    <x v="1"/>
    <s v="  Samuel"/>
  </r>
  <r>
    <s v="Id1213"/>
    <x v="1112"/>
    <x v="2"/>
    <s v="  Emily"/>
  </r>
  <r>
    <s v="Id1214"/>
    <x v="1113"/>
    <x v="0"/>
    <s v="  Tiffany"/>
  </r>
  <r>
    <s v="Id1215"/>
    <x v="1114"/>
    <x v="1"/>
    <s v="  Alex F"/>
  </r>
  <r>
    <s v="Id1216"/>
    <x v="1115"/>
    <x v="0"/>
    <s v="  Alice"/>
  </r>
  <r>
    <s v="Id1217"/>
    <x v="703"/>
    <x v="0"/>
    <s v="  Allison M"/>
  </r>
  <r>
    <s v="Id1218"/>
    <x v="1116"/>
    <x v="1"/>
    <s v="  Johannes Fiskerstand"/>
  </r>
  <r>
    <s v="Id1219"/>
    <x v="1117"/>
    <x v="1"/>
    <s v="  Stephen"/>
  </r>
  <r>
    <s v="Id1220"/>
    <x v="1118"/>
    <x v="1"/>
    <s v="  Jon M"/>
  </r>
  <r>
    <s v="Id1221"/>
    <x v="1119"/>
    <x v="1"/>
    <s v="  Fasil"/>
  </r>
  <r>
    <s v="Id1222"/>
    <x v="1120"/>
    <x v="0"/>
    <s v="  Megan C"/>
  </r>
  <r>
    <s v="Id1223"/>
    <x v="1121"/>
    <x v="0"/>
    <s v="  Lisa J"/>
  </r>
  <r>
    <s v="Id1224"/>
    <x v="294"/>
    <x v="1"/>
    <s v="  Doron P"/>
  </r>
  <r>
    <s v="Id1225"/>
    <x v="50"/>
    <x v="0"/>
    <s v="  Katharina"/>
  </r>
  <r>
    <s v="Id1226"/>
    <x v="1122"/>
    <x v="1"/>
    <s v="  Carl"/>
  </r>
  <r>
    <s v="Id1227"/>
    <x v="1123"/>
    <x v="0"/>
    <s v="  Kelsey J"/>
  </r>
  <r>
    <s v="Id1228"/>
    <x v="1124"/>
    <x v="1"/>
    <s v="  Stephen A"/>
  </r>
  <r>
    <s v="Id1229"/>
    <x v="1125"/>
    <x v="1"/>
    <s v="  Dan"/>
  </r>
  <r>
    <s v="Id1230"/>
    <x v="1126"/>
    <x v="0"/>
    <s v="  Katie C"/>
  </r>
  <r>
    <s v="Id1231"/>
    <x v="1127"/>
    <x v="0"/>
    <s v="  Melissa K"/>
  </r>
  <r>
    <s v="Id1232"/>
    <x v="1128"/>
    <x v="0"/>
    <s v="  Kara H"/>
  </r>
  <r>
    <s v="Id1233"/>
    <x v="1129"/>
    <x v="1"/>
    <s v="  Juan Carlos"/>
  </r>
  <r>
    <s v="Id1234"/>
    <x v="939"/>
    <x v="1"/>
    <s v="  John III"/>
  </r>
  <r>
    <s v="Id1235"/>
    <x v="1130"/>
    <x v="2"/>
    <s v="  Sarah M"/>
  </r>
  <r>
    <s v="Id1236"/>
    <x v="1131"/>
    <x v="2"/>
    <s v="  Kristin C"/>
  </r>
  <r>
    <s v="Id1237"/>
    <x v="1132"/>
    <x v="0"/>
    <s v="  Casey M"/>
  </r>
  <r>
    <s v="Id1238"/>
    <x v="1133"/>
    <x v="1"/>
    <s v="  Samuel"/>
  </r>
  <r>
    <s v="Id1239"/>
    <x v="1134"/>
    <x v="1"/>
    <s v="  Braulio"/>
  </r>
  <r>
    <s v="Id1240"/>
    <x v="1135"/>
    <x v="0"/>
    <s v="  Anne-Marie"/>
  </r>
  <r>
    <s v="Id1241"/>
    <x v="1136"/>
    <x v="1"/>
    <s v="  Samuel K"/>
  </r>
  <r>
    <s v="Id1242"/>
    <x v="848"/>
    <x v="2"/>
    <s v="  Yuki"/>
  </r>
  <r>
    <s v="Id1243"/>
    <x v="1137"/>
    <x v="1"/>
    <s v="  Rafer"/>
  </r>
  <r>
    <s v="Id1244"/>
    <x v="1138"/>
    <x v="0"/>
    <s v="  Claire"/>
  </r>
  <r>
    <s v="Id1245"/>
    <x v="1104"/>
    <x v="0"/>
    <s v="  Erynn J"/>
  </r>
  <r>
    <s v="Id1246"/>
    <x v="1139"/>
    <x v="1"/>
    <s v="  Mahesh"/>
  </r>
  <r>
    <s v="Id1247"/>
    <x v="1140"/>
    <x v="1"/>
    <s v="  Stanley"/>
  </r>
  <r>
    <s v="Id1248"/>
    <x v="1141"/>
    <x v="1"/>
    <s v="  Gregory"/>
  </r>
  <r>
    <s v="Id1249"/>
    <x v="1142"/>
    <x v="1"/>
    <s v="  Eric"/>
  </r>
  <r>
    <s v="Id1250"/>
    <x v="1143"/>
    <x v="0"/>
    <s v="  Rachel M"/>
  </r>
  <r>
    <s v="Id1251"/>
    <x v="1144"/>
    <x v="1"/>
    <s v="  Fritz"/>
  </r>
  <r>
    <s v="Id1252"/>
    <x v="1145"/>
    <x v="1"/>
    <s v="  Brad"/>
  </r>
  <r>
    <s v="Id1253"/>
    <x v="1146"/>
    <x v="0"/>
    <s v="  Claire M"/>
  </r>
  <r>
    <s v="Id1254"/>
    <x v="1147"/>
    <x v="2"/>
    <s v="  Jennifer"/>
  </r>
  <r>
    <s v="Id1255"/>
    <x v="1148"/>
    <x v="0"/>
    <s v="  Maria S"/>
  </r>
  <r>
    <s v="Id1256"/>
    <x v="1149"/>
    <x v="0"/>
    <s v="  Katherine E"/>
  </r>
  <r>
    <s v="Id1257"/>
    <x v="1150"/>
    <x v="1"/>
    <s v="  Michael"/>
  </r>
  <r>
    <s v="Id1258"/>
    <x v="1151"/>
    <x v="0"/>
    <s v="  Roxanne"/>
  </r>
  <r>
    <s v="Id1259"/>
    <x v="1152"/>
    <x v="1"/>
    <s v="  Israel"/>
  </r>
  <r>
    <s v="Id1260"/>
    <x v="920"/>
    <x v="1"/>
    <s v="  Samalya"/>
  </r>
  <r>
    <s v="Id1261"/>
    <x v="1153"/>
    <x v="1"/>
    <s v="  Peter"/>
  </r>
  <r>
    <s v="Id1262"/>
    <x v="1154"/>
    <x v="0"/>
    <s v="  Alicia"/>
  </r>
  <r>
    <s v="Id1263"/>
    <x v="1155"/>
    <x v="0"/>
    <s v="  Sarah K"/>
  </r>
  <r>
    <s v="Id1264"/>
    <x v="1156"/>
    <x v="1"/>
    <s v="  Guomin"/>
  </r>
  <r>
    <s v="Id1265"/>
    <x v="1157"/>
    <x v="1"/>
    <s v="  Javier"/>
  </r>
  <r>
    <s v="Id1266"/>
    <x v="1158"/>
    <x v="1"/>
    <s v="  Matt"/>
  </r>
  <r>
    <s v="Id1267"/>
    <x v="1159"/>
    <x v="1"/>
    <s v="  Thomas S"/>
  </r>
  <r>
    <s v="Id1268"/>
    <x v="1160"/>
    <x v="0"/>
    <s v="  Martha Patricia"/>
  </r>
  <r>
    <s v="Id1269"/>
    <x v="1161"/>
    <x v="0"/>
    <s v="  Alicia"/>
  </r>
  <r>
    <s v="Id1270"/>
    <x v="186"/>
    <x v="0"/>
    <s v="  Jennifer V"/>
  </r>
  <r>
    <s v="Id1271"/>
    <x v="142"/>
    <x v="1"/>
    <s v="  Michael W"/>
  </r>
  <r>
    <s v="Id1272"/>
    <x v="1162"/>
    <x v="1"/>
    <s v="  Eddie C"/>
  </r>
  <r>
    <s v="Id1273"/>
    <x v="1163"/>
    <x v="1"/>
    <s v="  Maxime M"/>
  </r>
  <r>
    <s v="Id1274"/>
    <x v="1164"/>
    <x v="1"/>
    <s v="  Mark D"/>
  </r>
  <r>
    <s v="Id1275"/>
    <x v="1165"/>
    <x v="1"/>
    <s v="  Adam"/>
  </r>
  <r>
    <s v="Id1276"/>
    <x v="904"/>
    <x v="1"/>
    <s v="  Justin M"/>
  </r>
  <r>
    <s v="Id1277"/>
    <x v="1166"/>
    <x v="0"/>
    <s v="  Svetlana V"/>
  </r>
  <r>
    <s v="Id1278"/>
    <x v="1167"/>
    <x v="0"/>
    <s v="  Jana L"/>
  </r>
  <r>
    <s v="Id1279"/>
    <x v="1168"/>
    <x v="0"/>
    <s v="  Laura"/>
  </r>
  <r>
    <s v="Id1280"/>
    <x v="1169"/>
    <x v="1"/>
    <s v="  Torrey C III"/>
  </r>
  <r>
    <s v="Id1281"/>
    <x v="1170"/>
    <x v="1"/>
    <s v="  Paul"/>
  </r>
  <r>
    <s v="Id1282"/>
    <x v="1171"/>
    <x v="0"/>
    <s v="  Jennifer D"/>
  </r>
  <r>
    <s v="Id1283"/>
    <x v="238"/>
    <x v="1"/>
    <s v="  Erik"/>
  </r>
  <r>
    <s v="Id1284"/>
    <x v="1172"/>
    <x v="0"/>
    <s v="  Lana J"/>
  </r>
  <r>
    <s v="Id1285"/>
    <x v="1173"/>
    <x v="0"/>
    <s v="  Rebecca E"/>
  </r>
  <r>
    <s v="Id1286"/>
    <x v="1174"/>
    <x v="0"/>
    <s v="  Katie M"/>
  </r>
  <r>
    <s v="Id1287"/>
    <x v="12"/>
    <x v="0"/>
    <s v="  Elizabeth A"/>
  </r>
  <r>
    <s v="Id1288"/>
    <x v="1175"/>
    <x v="0"/>
    <s v="  Sarah"/>
  </r>
  <r>
    <s v="Id1289"/>
    <x v="1176"/>
    <x v="0"/>
    <s v="  Annie J"/>
  </r>
  <r>
    <s v="Id1290"/>
    <x v="1177"/>
    <x v="0"/>
    <s v="  Annie"/>
  </r>
  <r>
    <s v="Id1291"/>
    <x v="1178"/>
    <x v="0"/>
    <s v="  Lindsey"/>
  </r>
  <r>
    <s v="Id1292"/>
    <x v="1179"/>
    <x v="0"/>
    <s v="  Laura"/>
  </r>
  <r>
    <s v="Id1293"/>
    <x v="1180"/>
    <x v="0"/>
    <s v="  Amy T"/>
  </r>
  <r>
    <s v="Id1294"/>
    <x v="1181"/>
    <x v="0"/>
    <s v="  Katarina D"/>
  </r>
  <r>
    <s v="Id1295"/>
    <x v="1182"/>
    <x v="1"/>
    <s v="  B"/>
  </r>
  <r>
    <s v="Id1296"/>
    <x v="1183"/>
    <x v="0"/>
    <s v="  Alison"/>
  </r>
  <r>
    <s v="Id1297"/>
    <x v="1184"/>
    <x v="1"/>
    <s v="  Neil K"/>
  </r>
  <r>
    <s v="Id1298"/>
    <x v="603"/>
    <x v="2"/>
    <s v="  Anne Hunter"/>
  </r>
  <r>
    <s v="Id1299"/>
    <x v="1003"/>
    <x v="0"/>
    <s v="  Sandra"/>
  </r>
  <r>
    <s v="Id1300"/>
    <x v="1185"/>
    <x v="1"/>
    <s v="  Robert"/>
  </r>
  <r>
    <s v="Id1301"/>
    <x v="1186"/>
    <x v="1"/>
    <s v="  Rodney"/>
  </r>
  <r>
    <s v="Id1302"/>
    <x v="1187"/>
    <x v="1"/>
    <s v="  Carl R"/>
  </r>
  <r>
    <s v="Id1303"/>
    <x v="1188"/>
    <x v="1"/>
    <s v="  Maximilian"/>
  </r>
  <r>
    <s v="Id1304"/>
    <x v="1189"/>
    <x v="1"/>
    <s v="  Erik"/>
  </r>
  <r>
    <s v="Id1305"/>
    <x v="1190"/>
    <x v="1"/>
    <s v="  Christopher"/>
  </r>
  <r>
    <s v="Id1306"/>
    <x v="1191"/>
    <x v="1"/>
    <s v="  Eirik"/>
  </r>
  <r>
    <s v="Id1307"/>
    <x v="1192"/>
    <x v="1"/>
    <s v="  Rik"/>
  </r>
  <r>
    <s v="Id1308"/>
    <x v="1193"/>
    <x v="1"/>
    <s v="  Matthew R"/>
  </r>
  <r>
    <s v="Id1309"/>
    <x v="312"/>
    <x v="1"/>
    <s v="  Daniel G"/>
  </r>
  <r>
    <s v="Id1310"/>
    <x v="1194"/>
    <x v="1"/>
    <s v="  Yannick"/>
  </r>
  <r>
    <s v="Id1311"/>
    <x v="1195"/>
    <x v="1"/>
    <s v="  Sean R"/>
  </r>
  <r>
    <s v="Id1312"/>
    <x v="1196"/>
    <x v="1"/>
    <s v="  Peter"/>
  </r>
  <r>
    <s v="Id1313"/>
    <x v="1197"/>
    <x v="0"/>
    <s v="  Sara A"/>
  </r>
  <r>
    <s v="Id1314"/>
    <x v="1198"/>
    <x v="0"/>
    <s v="  Erin C"/>
  </r>
  <r>
    <s v="Id1315"/>
    <x v="1199"/>
    <x v="1"/>
    <s v="  Thibaud"/>
  </r>
  <r>
    <s v="Id1316"/>
    <x v="1200"/>
    <x v="0"/>
    <s v="  Lisa"/>
  </r>
  <r>
    <s v="Id1317"/>
    <x v="1201"/>
    <x v="0"/>
    <s v="  Gretchen K"/>
  </r>
  <r>
    <s v="Id1318"/>
    <x v="1202"/>
    <x v="0"/>
    <s v="  Martina"/>
  </r>
  <r>
    <s v="Id1319"/>
    <x v="1203"/>
    <x v="1"/>
    <s v="  Dustin J"/>
  </r>
  <r>
    <s v="Id1320"/>
    <x v="1204"/>
    <x v="0"/>
    <s v="  Kelsey"/>
  </r>
  <r>
    <s v="Id1321"/>
    <x v="1205"/>
    <x v="1"/>
    <s v="  Daniel V"/>
  </r>
  <r>
    <s v="Id1322"/>
    <x v="1206"/>
    <x v="0"/>
    <s v="  Saeger"/>
  </r>
  <r>
    <s v="Id1323"/>
    <x v="1207"/>
    <x v="0"/>
    <s v="  Buzunesh"/>
  </r>
  <r>
    <s v="Id1324"/>
    <x v="1208"/>
    <x v="0"/>
    <s v="  Mirte"/>
  </r>
  <r>
    <s v="Id1325"/>
    <x v="1209"/>
    <x v="0"/>
    <s v="  Megan"/>
  </r>
  <r>
    <s v="Id1326"/>
    <x v="1210"/>
    <x v="0"/>
    <s v="  Kerry A"/>
  </r>
  <r>
    <s v="Id1327"/>
    <x v="1211"/>
    <x v="0"/>
    <s v="  Kristin"/>
  </r>
  <r>
    <s v="Id1328"/>
    <x v="1212"/>
    <x v="1"/>
    <s v="  Christopher R"/>
  </r>
  <r>
    <s v="Id1329"/>
    <x v="1213"/>
    <x v="2"/>
    <s v="  Elizabeth A"/>
  </r>
  <r>
    <s v="Id1330"/>
    <x v="1214"/>
    <x v="1"/>
    <s v="  Andrew"/>
  </r>
  <r>
    <s v="Id1331"/>
    <x v="1215"/>
    <x v="0"/>
    <s v="  Dawn M"/>
  </r>
  <r>
    <s v="Id1332"/>
    <x v="1216"/>
    <x v="1"/>
    <s v="  Jonathan P"/>
  </r>
  <r>
    <s v="Id1333"/>
    <x v="1217"/>
    <x v="2"/>
    <s v="  Gina"/>
  </r>
  <r>
    <s v="Id1334"/>
    <x v="1218"/>
    <x v="1"/>
    <s v="  Dino"/>
  </r>
  <r>
    <s v="Id1335"/>
    <x v="1219"/>
    <x v="1"/>
    <s v="  Jan"/>
  </r>
  <r>
    <s v="Id1336"/>
    <x v="5"/>
    <x v="1"/>
    <s v="  Jonathan E"/>
  </r>
  <r>
    <s v="Id1337"/>
    <x v="1220"/>
    <x v="1"/>
    <s v="  Mark A"/>
  </r>
  <r>
    <s v="Id1338"/>
    <x v="66"/>
    <x v="2"/>
    <s v="  Mary"/>
  </r>
  <r>
    <s v="Id1339"/>
    <x v="1221"/>
    <x v="1"/>
    <s v="  Samuel"/>
  </r>
  <r>
    <s v="Id1340"/>
    <x v="1222"/>
    <x v="1"/>
    <s v="  Stan J"/>
  </r>
  <r>
    <s v="Id1341"/>
    <x v="1223"/>
    <x v="2"/>
    <s v="  Jessica L"/>
  </r>
  <r>
    <s v="Id1342"/>
    <x v="1224"/>
    <x v="0"/>
    <s v="  Krysta"/>
  </r>
  <r>
    <s v="Id1343"/>
    <x v="1225"/>
    <x v="2"/>
    <s v="  Natascia"/>
  </r>
  <r>
    <s v="Id1344"/>
    <x v="1226"/>
    <x v="0"/>
    <s v="  Jenny"/>
  </r>
  <r>
    <s v="Id1345"/>
    <x v="1227"/>
    <x v="1"/>
    <s v="  Brian"/>
  </r>
  <r>
    <s v="Id1346"/>
    <x v="1228"/>
    <x v="0"/>
    <s v="  Monica"/>
  </r>
  <r>
    <s v="Id1347"/>
    <x v="1229"/>
    <x v="1"/>
    <s v="  Tyler"/>
  </r>
  <r>
    <s v="Id1348"/>
    <x v="1230"/>
    <x v="0"/>
    <s v="  Kelly C"/>
  </r>
  <r>
    <s v="Id1349"/>
    <x v="1231"/>
    <x v="2"/>
    <s v="  Emily"/>
  </r>
  <r>
    <s v="Id1350"/>
    <x v="1232"/>
    <x v="1"/>
    <s v="  James V"/>
  </r>
  <r>
    <s v="Id1351"/>
    <x v="294"/>
    <x v="0"/>
    <s v="  Angie"/>
  </r>
  <r>
    <s v="Id1352"/>
    <x v="1233"/>
    <x v="1"/>
    <s v="  Michael J"/>
  </r>
  <r>
    <s v="Id1353"/>
    <x v="1234"/>
    <x v="0"/>
    <s v="  Sabina"/>
  </r>
  <r>
    <s v="Id1354"/>
    <x v="338"/>
    <x v="0"/>
    <s v="  Amy C"/>
  </r>
  <r>
    <s v="Id1355"/>
    <x v="1081"/>
    <x v="0"/>
    <s v="  Victoria U"/>
  </r>
  <r>
    <s v="Id1356"/>
    <x v="1235"/>
    <x v="0"/>
    <s v="  Amelia B"/>
  </r>
  <r>
    <s v="Id1357"/>
    <x v="1236"/>
    <x v="0"/>
    <s v="  Jackie J"/>
  </r>
  <r>
    <s v="Id1358"/>
    <x v="1237"/>
    <x v="1"/>
    <s v="  Justin"/>
  </r>
  <r>
    <s v="Id1359"/>
    <x v="1238"/>
    <x v="0"/>
    <s v="  Kerry"/>
  </r>
  <r>
    <s v="Id1360"/>
    <x v="132"/>
    <x v="0"/>
    <s v="  Cindy G"/>
  </r>
  <r>
    <s v="Id1361"/>
    <x v="1239"/>
    <x v="1"/>
    <s v="  Gennaro"/>
  </r>
  <r>
    <s v="Id1362"/>
    <x v="1240"/>
    <x v="1"/>
    <s v="  Terry"/>
  </r>
  <r>
    <s v="Id1363"/>
    <x v="763"/>
    <x v="1"/>
    <s v="  Patrick J"/>
  </r>
  <r>
    <s v="Id1364"/>
    <x v="1241"/>
    <x v="0"/>
    <s v="  Keara"/>
  </r>
  <r>
    <s v="Id1365"/>
    <x v="1242"/>
    <x v="0"/>
    <s v="  Nicole"/>
  </r>
  <r>
    <s v="Id1366"/>
    <x v="1243"/>
    <x v="2"/>
    <s v="  Katena"/>
  </r>
  <r>
    <s v="Id1367"/>
    <x v="1244"/>
    <x v="0"/>
    <s v="  Bean K"/>
  </r>
  <r>
    <s v="Id1368"/>
    <x v="1245"/>
    <x v="1"/>
    <s v="  Brian"/>
  </r>
  <r>
    <s v="Id1369"/>
    <x v="1246"/>
    <x v="1"/>
    <s v="  Jan-Patrick"/>
  </r>
  <r>
    <s v="Id1370"/>
    <x v="1247"/>
    <x v="1"/>
    <s v="  Jesse J"/>
  </r>
  <r>
    <s v="Id1371"/>
    <x v="1248"/>
    <x v="0"/>
    <s v="  Lindsey M"/>
  </r>
  <r>
    <s v="Id1372"/>
    <x v="1249"/>
    <x v="0"/>
    <s v="  Marguerite K"/>
  </r>
  <r>
    <s v="Id1373"/>
    <x v="177"/>
    <x v="1"/>
    <s v="  Travis"/>
  </r>
  <r>
    <s v="Id1374"/>
    <x v="1250"/>
    <x v="1"/>
    <s v="  Ricky"/>
  </r>
  <r>
    <s v="Id1375"/>
    <x v="523"/>
    <x v="2"/>
    <s v="  Colleen L"/>
  </r>
  <r>
    <s v="Id1376"/>
    <x v="1251"/>
    <x v="1"/>
    <s v="  Charlie A"/>
  </r>
  <r>
    <s v="Id1377"/>
    <x v="1252"/>
    <x v="1"/>
    <s v="  Rick"/>
  </r>
  <r>
    <s v="Id1378"/>
    <x v="1253"/>
    <x v="0"/>
    <s v="  Lauren C"/>
  </r>
  <r>
    <s v="Id1379"/>
    <x v="1254"/>
    <x v="1"/>
    <s v="  Daniel"/>
  </r>
  <r>
    <s v="Id1380"/>
    <x v="1255"/>
    <x v="1"/>
    <s v="  Jaime"/>
  </r>
  <r>
    <s v="Id1381"/>
    <x v="1256"/>
    <x v="1"/>
    <s v="  Erik R"/>
  </r>
  <r>
    <s v="Id1382"/>
    <x v="1257"/>
    <x v="0"/>
    <s v="  Katie"/>
  </r>
  <r>
    <s v="Id1383"/>
    <x v="606"/>
    <x v="1"/>
    <s v="  Thomas A"/>
  </r>
  <r>
    <s v="Id1384"/>
    <x v="1258"/>
    <x v="1"/>
    <s v="  Jean-Marc"/>
  </r>
  <r>
    <s v="Id1385"/>
    <x v="274"/>
    <x v="0"/>
    <s v="  Kerry L"/>
  </r>
  <r>
    <s v="Id1386"/>
    <x v="1259"/>
    <x v="1"/>
    <s v="  Ulrich"/>
  </r>
  <r>
    <s v="Id1387"/>
    <x v="923"/>
    <x v="1"/>
    <s v="  Justin P"/>
  </r>
  <r>
    <s v="Id1388"/>
    <x v="1260"/>
    <x v="0"/>
    <s v="  Hannah E"/>
  </r>
  <r>
    <s v="Id1389"/>
    <x v="1261"/>
    <x v="1"/>
    <s v="  David"/>
  </r>
  <r>
    <s v="Id1390"/>
    <x v="1262"/>
    <x v="1"/>
    <s v="  Jim"/>
  </r>
  <r>
    <s v="Id1391"/>
    <x v="431"/>
    <x v="1"/>
    <s v="  Joseph P"/>
  </r>
  <r>
    <s v="Id1392"/>
    <x v="1263"/>
    <x v="1"/>
    <s v="  Michael"/>
  </r>
  <r>
    <s v="Id1393"/>
    <x v="1264"/>
    <x v="0"/>
    <s v="  Gina M"/>
  </r>
  <r>
    <s v="Id1394"/>
    <x v="1265"/>
    <x v="0"/>
    <s v="  Shantel C"/>
  </r>
  <r>
    <s v="Id1395"/>
    <x v="1266"/>
    <x v="1"/>
    <s v="  Brian"/>
  </r>
  <r>
    <s v="Id1396"/>
    <x v="1267"/>
    <x v="1"/>
    <s v="  Brian"/>
  </r>
  <r>
    <s v="Id1397"/>
    <x v="1268"/>
    <x v="0"/>
    <s v="  Jessica R"/>
  </r>
  <r>
    <s v="Id1398"/>
    <x v="1269"/>
    <x v="2"/>
    <s v="  Robyn"/>
  </r>
  <r>
    <s v="Id1399"/>
    <x v="1270"/>
    <x v="0"/>
    <s v="  Ashley"/>
  </r>
  <r>
    <s v="Id1400"/>
    <x v="1271"/>
    <x v="0"/>
    <s v="  Dana"/>
  </r>
  <r>
    <s v="Id1401"/>
    <x v="1099"/>
    <x v="0"/>
    <s v="  Jessica F"/>
  </r>
  <r>
    <s v="Id1402"/>
    <x v="1272"/>
    <x v="0"/>
    <s v="  Lindsey"/>
  </r>
  <r>
    <s v="Id1403"/>
    <x v="1273"/>
    <x v="0"/>
    <s v="  Kelly A"/>
  </r>
  <r>
    <s v="Id1404"/>
    <x v="1274"/>
    <x v="0"/>
    <s v="  Brooke E"/>
  </r>
  <r>
    <s v="Id1405"/>
    <x v="1275"/>
    <x v="0"/>
    <s v="  Katelyn E"/>
  </r>
  <r>
    <s v="Id1406"/>
    <x v="1276"/>
    <x v="1"/>
    <s v="  Adam"/>
  </r>
  <r>
    <s v="Id1407"/>
    <x v="1277"/>
    <x v="0"/>
    <s v="  Dana"/>
  </r>
  <r>
    <s v="Id1408"/>
    <x v="1278"/>
    <x v="1"/>
    <s v="  Eric W"/>
  </r>
  <r>
    <s v="Id1409"/>
    <x v="1279"/>
    <x v="1"/>
    <s v="  Matthew D"/>
  </r>
  <r>
    <s v="Id1410"/>
    <x v="1280"/>
    <x v="1"/>
    <s v="  Eoghan"/>
  </r>
  <r>
    <s v="Id1411"/>
    <x v="1020"/>
    <x v="0"/>
    <s v="  Pamela W"/>
  </r>
  <r>
    <s v="Id1412"/>
    <x v="1281"/>
    <x v="0"/>
    <s v="  Lindsey M"/>
  </r>
  <r>
    <s v="Id1413"/>
    <x v="1124"/>
    <x v="0"/>
    <s v="  Kassie"/>
  </r>
  <r>
    <s v="Id1414"/>
    <x v="1282"/>
    <x v="1"/>
    <s v="  Matthew"/>
  </r>
  <r>
    <s v="Id1415"/>
    <x v="1283"/>
    <x v="1"/>
    <s v="  Ruben Dario"/>
  </r>
  <r>
    <s v="Id1416"/>
    <x v="1284"/>
    <x v="1"/>
    <s v="  Kevin"/>
  </r>
  <r>
    <s v="Id1417"/>
    <x v="1285"/>
    <x v="0"/>
    <s v="  Lindsay M"/>
  </r>
  <r>
    <s v="Id1418"/>
    <x v="1286"/>
    <x v="2"/>
    <s v="  Amanda"/>
  </r>
  <r>
    <s v="Id1419"/>
    <x v="1287"/>
    <x v="1"/>
    <s v="  James"/>
  </r>
  <r>
    <s v="Id1420"/>
    <x v="1288"/>
    <x v="1"/>
    <s v="  Samuel H"/>
  </r>
  <r>
    <s v="Id1421"/>
    <x v="1289"/>
    <x v="0"/>
    <s v="  Jenni"/>
  </r>
  <r>
    <s v="Id1422"/>
    <x v="1290"/>
    <x v="1"/>
    <s v="  Estuardo F"/>
  </r>
  <r>
    <s v="Id1423"/>
    <x v="1291"/>
    <x v="1"/>
    <s v="  Brett"/>
  </r>
  <r>
    <s v="Id1424"/>
    <x v="1292"/>
    <x v="0"/>
    <s v="  Sharon E"/>
  </r>
  <r>
    <s v="Id1425"/>
    <x v="1293"/>
    <x v="1"/>
    <s v="  Jacob W√¶ver"/>
  </r>
  <r>
    <s v="Id1426"/>
    <x v="1294"/>
    <x v="1"/>
    <s v="  Scott"/>
  </r>
  <r>
    <s v="Id1427"/>
    <x v="286"/>
    <x v="0"/>
    <s v="  Brooke S"/>
  </r>
  <r>
    <s v="Id1428"/>
    <x v="1295"/>
    <x v="0"/>
    <s v="  Kaye A"/>
  </r>
  <r>
    <s v="Id1429"/>
    <x v="63"/>
    <x v="0"/>
    <s v="  Carolyn"/>
  </r>
  <r>
    <s v="Id1430"/>
    <x v="1296"/>
    <x v="1"/>
    <s v="  Daniel C"/>
  </r>
  <r>
    <s v="Id1431"/>
    <x v="1297"/>
    <x v="2"/>
    <s v="  Laurie A"/>
  </r>
  <r>
    <s v="Id1432"/>
    <x v="1298"/>
    <x v="0"/>
    <s v="  Nicole"/>
  </r>
  <r>
    <s v="Id1433"/>
    <x v="1299"/>
    <x v="0"/>
    <s v="  Shelby"/>
  </r>
  <r>
    <s v="Id1434"/>
    <x v="1300"/>
    <x v="0"/>
    <s v="  Allison"/>
  </r>
  <r>
    <s v="Id1435"/>
    <x v="298"/>
    <x v="0"/>
    <s v="  Leticia"/>
  </r>
  <r>
    <s v="Id1436"/>
    <x v="1301"/>
    <x v="1"/>
    <s v="  John S"/>
  </r>
  <r>
    <s v="Id1437"/>
    <x v="1302"/>
    <x v="0"/>
    <s v="  April"/>
  </r>
  <r>
    <s v="Id1438"/>
    <x v="1303"/>
    <x v="0"/>
    <s v="  Ashley N"/>
  </r>
  <r>
    <s v="Id1439"/>
    <x v="1304"/>
    <x v="0"/>
    <s v="  Madeleine"/>
  </r>
  <r>
    <s v="Id1440"/>
    <x v="1305"/>
    <x v="0"/>
    <s v="  Nelly S"/>
  </r>
  <r>
    <s v="Id1441"/>
    <x v="142"/>
    <x v="0"/>
    <s v="  Meredith S"/>
  </r>
  <r>
    <s v="Id1442"/>
    <x v="1306"/>
    <x v="1"/>
    <s v="  Kevin"/>
  </r>
  <r>
    <s v="Id1443"/>
    <x v="1307"/>
    <x v="0"/>
    <s v="  Lisa"/>
  </r>
  <r>
    <s v="Id1444"/>
    <x v="5"/>
    <x v="0"/>
    <s v="  Katherine A"/>
  </r>
  <r>
    <s v="Id1445"/>
    <x v="1308"/>
    <x v="1"/>
    <s v="  Steve"/>
  </r>
  <r>
    <s v="Id1446"/>
    <x v="66"/>
    <x v="0"/>
    <s v="  Kate L"/>
  </r>
  <r>
    <s v="Id1447"/>
    <x v="1309"/>
    <x v="0"/>
    <s v="  Beth"/>
  </r>
  <r>
    <s v="Id1448"/>
    <x v="1310"/>
    <x v="0"/>
    <s v="  Katharine"/>
  </r>
  <r>
    <s v="Id1449"/>
    <x v="1311"/>
    <x v="0"/>
    <s v="  Heather L"/>
  </r>
  <r>
    <s v="Id1450"/>
    <x v="1312"/>
    <x v="0"/>
    <s v="  Desiree"/>
  </r>
  <r>
    <s v="Id1451"/>
    <x v="1313"/>
    <x v="1"/>
    <s v="  Peter B"/>
  </r>
  <r>
    <s v="Id1452"/>
    <x v="1314"/>
    <x v="1"/>
    <s v="  Adam"/>
  </r>
  <r>
    <s v="Id1453"/>
    <x v="1315"/>
    <x v="1"/>
    <s v="  Jeremy J"/>
  </r>
  <r>
    <s v="Id1454"/>
    <x v="1316"/>
    <x v="1"/>
    <s v="  Adam C"/>
  </r>
  <r>
    <s v="Id1455"/>
    <x v="1317"/>
    <x v="1"/>
    <s v="  Jon"/>
  </r>
  <r>
    <s v="Id1456"/>
    <x v="342"/>
    <x v="1"/>
    <s v="  Steven J"/>
  </r>
  <r>
    <s v="Id1457"/>
    <x v="1318"/>
    <x v="0"/>
    <s v="  Jessica P"/>
  </r>
  <r>
    <s v="Id1458"/>
    <x v="1319"/>
    <x v="0"/>
    <s v="  Ashley"/>
  </r>
  <r>
    <s v="Id1459"/>
    <x v="1320"/>
    <x v="1"/>
    <s v="  Arturo H"/>
  </r>
  <r>
    <s v="Id1460"/>
    <x v="749"/>
    <x v="1"/>
    <s v="  Ketil"/>
  </r>
  <r>
    <s v="Id1461"/>
    <x v="283"/>
    <x v="0"/>
    <s v="  Katie"/>
  </r>
  <r>
    <s v="Id1462"/>
    <x v="222"/>
    <x v="0"/>
    <s v="  Christi"/>
  </r>
  <r>
    <s v="Id1463"/>
    <x v="1321"/>
    <x v="1"/>
    <s v="  Alan"/>
  </r>
  <r>
    <s v="Id1464"/>
    <x v="1322"/>
    <x v="1"/>
    <s v="  Edivaldo B"/>
  </r>
  <r>
    <s v="Id1465"/>
    <x v="264"/>
    <x v="0"/>
    <s v="  Eve"/>
  </r>
  <r>
    <s v="Id1466"/>
    <x v="431"/>
    <x v="1"/>
    <s v="  Devin"/>
  </r>
  <r>
    <s v="Id1467"/>
    <x v="1323"/>
    <x v="1"/>
    <s v="  Shaun R"/>
  </r>
  <r>
    <s v="Id1468"/>
    <x v="1324"/>
    <x v="1"/>
    <s v="  Adrian"/>
  </r>
  <r>
    <s v="Id1469"/>
    <x v="1325"/>
    <x v="1"/>
    <s v="  Andrew"/>
  </r>
  <r>
    <s v="Id1470"/>
    <x v="1326"/>
    <x v="0"/>
    <s v="  Mallory"/>
  </r>
  <r>
    <s v="Id1471"/>
    <x v="1327"/>
    <x v="1"/>
    <s v="  Shawn E"/>
  </r>
  <r>
    <s v="Id1472"/>
    <x v="1328"/>
    <x v="0"/>
    <s v="  Sarah E"/>
  </r>
  <r>
    <s v="Id1473"/>
    <x v="1329"/>
    <x v="1"/>
    <s v="  Josh"/>
  </r>
  <r>
    <s v="Id1474"/>
    <x v="1330"/>
    <x v="1"/>
    <s v="  Johann A"/>
  </r>
  <r>
    <s v="Id1475"/>
    <x v="1331"/>
    <x v="0"/>
    <s v="  Robin M"/>
  </r>
  <r>
    <s v="Id1476"/>
    <x v="1332"/>
    <x v="1"/>
    <s v="  Kyle K"/>
  </r>
  <r>
    <s v="Id1477"/>
    <x v="1333"/>
    <x v="0"/>
    <s v="  Alison"/>
  </r>
  <r>
    <s v="Id1478"/>
    <x v="1334"/>
    <x v="1"/>
    <s v="  Michael A"/>
  </r>
  <r>
    <s v="Id1479"/>
    <x v="1335"/>
    <x v="1"/>
    <s v="  Byron A"/>
  </r>
  <r>
    <s v="Id1480"/>
    <x v="1336"/>
    <x v="0"/>
    <s v="  Carine A"/>
  </r>
  <r>
    <s v="Id1481"/>
    <x v="1337"/>
    <x v="1"/>
    <s v="  Nathaniel"/>
  </r>
  <r>
    <s v="Id1482"/>
    <x v="1230"/>
    <x v="0"/>
    <s v="  Lindsay A"/>
  </r>
  <r>
    <s v="Id1483"/>
    <x v="1338"/>
    <x v="1"/>
    <s v="  Justin R"/>
  </r>
  <r>
    <s v="Id1484"/>
    <x v="1339"/>
    <x v="0"/>
    <s v="  Casey"/>
  </r>
  <r>
    <s v="Id1485"/>
    <x v="1340"/>
    <x v="0"/>
    <s v="  Amanda L"/>
  </r>
  <r>
    <s v="Id1486"/>
    <x v="1341"/>
    <x v="0"/>
    <s v="  Ayako N"/>
  </r>
  <r>
    <s v="Id1487"/>
    <x v="1342"/>
    <x v="0"/>
    <s v="  Emilee"/>
  </r>
  <r>
    <s v="Id1488"/>
    <x v="906"/>
    <x v="1"/>
    <s v="  Stephen M"/>
  </r>
  <r>
    <s v="Id1489"/>
    <x v="1343"/>
    <x v="0"/>
    <s v="  Annemarie A"/>
  </r>
  <r>
    <s v="Id1490"/>
    <x v="1344"/>
    <x v="0"/>
    <s v="  Ashley R"/>
  </r>
  <r>
    <s v="Id1491"/>
    <x v="1345"/>
    <x v="0"/>
    <s v="  Leslie A"/>
  </r>
  <r>
    <s v="Id1492"/>
    <x v="1346"/>
    <x v="1"/>
    <s v="  Mauricio J"/>
  </r>
  <r>
    <s v="Id1493"/>
    <x v="1347"/>
    <x v="1"/>
    <s v="  Kieran"/>
  </r>
  <r>
    <s v="Id1494"/>
    <x v="1348"/>
    <x v="0"/>
    <s v="  Elizabeth A"/>
  </r>
  <r>
    <s v="Id1495"/>
    <x v="1349"/>
    <x v="1"/>
    <s v="  Zeke M"/>
  </r>
  <r>
    <s v="Id1496"/>
    <x v="1350"/>
    <x v="1"/>
    <s v="  Chip"/>
  </r>
  <r>
    <s v="Id1497"/>
    <x v="1351"/>
    <x v="1"/>
    <s v="  Miguel Angel Sr"/>
  </r>
  <r>
    <s v="Id1498"/>
    <x v="1352"/>
    <x v="1"/>
    <s v="  Brian"/>
  </r>
  <r>
    <s v="Id1499"/>
    <x v="1353"/>
    <x v="0"/>
    <s v="  Meghan"/>
  </r>
  <r>
    <s v="Id1500"/>
    <x v="1354"/>
    <x v="0"/>
    <s v="  Meredith L"/>
  </r>
  <r>
    <s v="Id1501"/>
    <x v="1355"/>
    <x v="2"/>
    <s v="  Millicent M"/>
  </r>
  <r>
    <s v="Id1502"/>
    <x v="1356"/>
    <x v="0"/>
    <s v="  Kathleen"/>
  </r>
  <r>
    <s v="Id1503"/>
    <x v="1357"/>
    <x v="0"/>
    <s v="  Kimberly K"/>
  </r>
  <r>
    <s v="Id1504"/>
    <x v="840"/>
    <x v="1"/>
    <s v="  Justin C"/>
  </r>
  <r>
    <s v="Id1505"/>
    <x v="1358"/>
    <x v="1"/>
    <s v="  Tristan P"/>
  </r>
  <r>
    <s v="Id1506"/>
    <x v="1359"/>
    <x v="0"/>
    <s v="  Traci A"/>
  </r>
  <r>
    <s v="Id1507"/>
    <x v="1360"/>
    <x v="1"/>
    <s v="  Justin P"/>
  </r>
  <r>
    <s v="Id1508"/>
    <x v="767"/>
    <x v="1"/>
    <s v="  Logan M"/>
  </r>
  <r>
    <s v="Id1509"/>
    <x v="164"/>
    <x v="1"/>
    <s v="  Sebastien"/>
  </r>
  <r>
    <s v="Id1510"/>
    <x v="1361"/>
    <x v="0"/>
    <s v="  Tiffany A"/>
  </r>
  <r>
    <s v="Id1511"/>
    <x v="1362"/>
    <x v="1"/>
    <s v="  Matthew"/>
  </r>
  <r>
    <s v="Id1512"/>
    <x v="1363"/>
    <x v="1"/>
    <s v="  Luke"/>
  </r>
  <r>
    <s v="Id1513"/>
    <x v="1364"/>
    <x v="0"/>
    <s v="  Leigh"/>
  </r>
  <r>
    <s v="Id1514"/>
    <x v="1365"/>
    <x v="1"/>
    <s v="  Yosuke"/>
  </r>
  <r>
    <s v="Id1515"/>
    <x v="1366"/>
    <x v="1"/>
    <s v="  Matthew"/>
  </r>
  <r>
    <s v="Id1516"/>
    <x v="1367"/>
    <x v="1"/>
    <s v="  Jacob"/>
  </r>
  <r>
    <s v="Id1517"/>
    <x v="1368"/>
    <x v="0"/>
    <s v="  Jodi"/>
  </r>
  <r>
    <s v="Id1518"/>
    <x v="1369"/>
    <x v="0"/>
    <s v="  Lauren"/>
  </r>
  <r>
    <s v="Id1519"/>
    <x v="1370"/>
    <x v="0"/>
    <s v="  Misti C"/>
  </r>
  <r>
    <s v="Id1520"/>
    <x v="1371"/>
    <x v="0"/>
    <s v="  Angela J"/>
  </r>
  <r>
    <s v="Id1521"/>
    <x v="1372"/>
    <x v="1"/>
    <s v="  Jonathan D"/>
  </r>
  <r>
    <s v="Id1522"/>
    <x v="1373"/>
    <x v="0"/>
    <s v="  Victoria"/>
  </r>
  <r>
    <s v="Id1523"/>
    <x v="1374"/>
    <x v="1"/>
    <s v="  Adrian R"/>
  </r>
  <r>
    <s v="Id1524"/>
    <x v="1375"/>
    <x v="1"/>
    <s v="  Andrew"/>
  </r>
  <r>
    <s v="Id1525"/>
    <x v="816"/>
    <x v="1"/>
    <s v="  Jason A"/>
  </r>
  <r>
    <s v="Id1526"/>
    <x v="6"/>
    <x v="0"/>
    <s v="  Rachel"/>
  </r>
  <r>
    <s v="Id1527"/>
    <x v="1376"/>
    <x v="0"/>
    <s v="  Susan"/>
  </r>
  <r>
    <s v="Id1528"/>
    <x v="1377"/>
    <x v="1"/>
    <s v="  Cameron M"/>
  </r>
  <r>
    <s v="Id1529"/>
    <x v="1378"/>
    <x v="0"/>
    <s v="  Claudia A"/>
  </r>
  <r>
    <s v="Id1530"/>
    <x v="286"/>
    <x v="0"/>
    <s v="  Kate"/>
  </r>
  <r>
    <s v="Id1531"/>
    <x v="1379"/>
    <x v="0"/>
    <s v="  Nicole M"/>
  </r>
  <r>
    <s v="Id1532"/>
    <x v="1380"/>
    <x v="1"/>
    <s v="  Jack"/>
  </r>
  <r>
    <s v="Id1533"/>
    <x v="1381"/>
    <x v="1"/>
    <s v="  Gregory"/>
  </r>
  <r>
    <s v="Id1534"/>
    <x v="1382"/>
    <x v="0"/>
    <s v="  Rebecca"/>
  </r>
  <r>
    <s v="Id1535"/>
    <x v="1383"/>
    <x v="1"/>
    <s v="  Adam"/>
  </r>
  <r>
    <s v="Id1536"/>
    <x v="1384"/>
    <x v="1"/>
    <s v="  Ryan"/>
  </r>
  <r>
    <s v="Id1537"/>
    <x v="1385"/>
    <x v="0"/>
    <s v="  Jackie K"/>
  </r>
  <r>
    <s v="Id1538"/>
    <x v="1386"/>
    <x v="1"/>
    <s v="  Chris"/>
  </r>
  <r>
    <s v="Id1539"/>
    <x v="1387"/>
    <x v="1"/>
    <s v="  Tyler C"/>
  </r>
  <r>
    <s v="Id1540"/>
    <x v="1388"/>
    <x v="0"/>
    <s v="  Yoshie"/>
  </r>
  <r>
    <s v="Id1541"/>
    <x v="1389"/>
    <x v="0"/>
    <s v="  Lauren A"/>
  </r>
  <r>
    <s v="Id1542"/>
    <x v="1390"/>
    <x v="1"/>
    <s v="  Mason D"/>
  </r>
  <r>
    <s v="Id1543"/>
    <x v="1391"/>
    <x v="1"/>
    <s v="  Ryan"/>
  </r>
  <r>
    <s v="Id1544"/>
    <x v="1392"/>
    <x v="1"/>
    <s v="  Arturo"/>
  </r>
  <r>
    <s v="Id1545"/>
    <x v="1393"/>
    <x v="1"/>
    <s v="  Jake"/>
  </r>
  <r>
    <s v="Id1546"/>
    <x v="1394"/>
    <x v="0"/>
    <s v="  Sarah E"/>
  </r>
  <r>
    <s v="Id1547"/>
    <x v="1395"/>
    <x v="0"/>
    <s v="  Alison L"/>
  </r>
  <r>
    <s v="Id1548"/>
    <x v="1396"/>
    <x v="0"/>
    <s v="  Karen A"/>
  </r>
  <r>
    <s v="Id1549"/>
    <x v="1397"/>
    <x v="1"/>
    <s v="  Thomas R"/>
  </r>
  <r>
    <s v="Id1550"/>
    <x v="1398"/>
    <x v="0"/>
    <s v="  Stephanie W"/>
  </r>
  <r>
    <s v="Id1551"/>
    <x v="1399"/>
    <x v="1"/>
    <s v="  Ezra"/>
  </r>
  <r>
    <s v="Id1552"/>
    <x v="1149"/>
    <x v="1"/>
    <s v="  Jim"/>
  </r>
  <r>
    <s v="Id1553"/>
    <x v="1400"/>
    <x v="1"/>
    <s v="  Ari L"/>
  </r>
  <r>
    <s v="Id1554"/>
    <x v="1401"/>
    <x v="0"/>
    <s v="  Fanny"/>
  </r>
  <r>
    <s v="Id1555"/>
    <x v="1402"/>
    <x v="0"/>
    <s v="  Heather"/>
  </r>
  <r>
    <s v="Id1556"/>
    <x v="1001"/>
    <x v="1"/>
    <s v="  Peter W"/>
  </r>
  <r>
    <s v="Id1557"/>
    <x v="1403"/>
    <x v="0"/>
    <s v="  Catherine A"/>
  </r>
  <r>
    <s v="Id1558"/>
    <x v="1404"/>
    <x v="0"/>
    <s v="  Kelly A"/>
  </r>
  <r>
    <s v="Id1559"/>
    <x v="1405"/>
    <x v="0"/>
    <s v="  Janel N"/>
  </r>
  <r>
    <s v="Id1560"/>
    <x v="1406"/>
    <x v="0"/>
    <s v="  Yann Kai"/>
  </r>
  <r>
    <s v="Id1561"/>
    <x v="1407"/>
    <x v="1"/>
    <s v="  Zachary R"/>
  </r>
  <r>
    <s v="Id1562"/>
    <x v="1408"/>
    <x v="1"/>
    <s v="  Alejandro Sr"/>
  </r>
  <r>
    <s v="Id1563"/>
    <x v="1409"/>
    <x v="1"/>
    <s v="  Nicholas R"/>
  </r>
  <r>
    <s v="Id1564"/>
    <x v="465"/>
    <x v="1"/>
    <s v="  Paul"/>
  </r>
  <r>
    <s v="Id1565"/>
    <x v="824"/>
    <x v="1"/>
    <s v="  Michael D"/>
  </r>
  <r>
    <s v="Id1566"/>
    <x v="1410"/>
    <x v="0"/>
    <s v="  Marina"/>
  </r>
  <r>
    <s v="Id1567"/>
    <x v="1411"/>
    <x v="0"/>
    <s v="  Caroline"/>
  </r>
  <r>
    <s v="Id1568"/>
    <x v="508"/>
    <x v="1"/>
    <s v="  Ross P"/>
  </r>
  <r>
    <s v="Id1569"/>
    <x v="1412"/>
    <x v="0"/>
    <s v="  Aoife"/>
  </r>
  <r>
    <s v="Id1570"/>
    <x v="1413"/>
    <x v="1"/>
    <s v="  Wesley"/>
  </r>
  <r>
    <s v="Id1571"/>
    <x v="1414"/>
    <x v="0"/>
    <s v="  Rebecca J"/>
  </r>
  <r>
    <s v="Id1572"/>
    <x v="456"/>
    <x v="1"/>
    <s v="  Barry P"/>
  </r>
  <r>
    <s v="Id1573"/>
    <x v="1415"/>
    <x v="1"/>
    <s v="  Maciej"/>
  </r>
  <r>
    <s v="Id1574"/>
    <x v="1416"/>
    <x v="1"/>
    <s v="  Jerry D"/>
  </r>
  <r>
    <s v="Id1575"/>
    <x v="1417"/>
    <x v="1"/>
    <s v="  Eric A"/>
  </r>
  <r>
    <s v="Id1576"/>
    <x v="523"/>
    <x v="0"/>
    <s v="  Cathi"/>
  </r>
  <r>
    <s v="Id1577"/>
    <x v="1418"/>
    <x v="1"/>
    <s v="  Alex M"/>
  </r>
  <r>
    <s v="Id1578"/>
    <x v="1419"/>
    <x v="1"/>
    <s v="  Liang"/>
  </r>
  <r>
    <s v="Id1579"/>
    <x v="616"/>
    <x v="0"/>
    <s v="  Lexy"/>
  </r>
  <r>
    <s v="Id1580"/>
    <x v="1420"/>
    <x v="1"/>
    <s v="  Michael"/>
  </r>
  <r>
    <s v="Id1581"/>
    <x v="1421"/>
    <x v="1"/>
    <s v="  Samuel L"/>
  </r>
  <r>
    <s v="Id1582"/>
    <x v="325"/>
    <x v="1"/>
    <s v="  Spencer A"/>
  </r>
  <r>
    <s v="Id1583"/>
    <x v="1422"/>
    <x v="2"/>
    <s v="  Rochelle"/>
  </r>
  <r>
    <s v="Id1584"/>
    <x v="1423"/>
    <x v="0"/>
    <s v="  Paula"/>
  </r>
  <r>
    <s v="Id1585"/>
    <x v="1424"/>
    <x v="2"/>
    <s v="  Madeline E"/>
  </r>
  <r>
    <s v="Id1586"/>
    <x v="1425"/>
    <x v="0"/>
    <s v="  Maria Isabel"/>
  </r>
  <r>
    <s v="Id1587"/>
    <x v="1426"/>
    <x v="1"/>
    <s v="  Arthur M"/>
  </r>
  <r>
    <s v="Id1588"/>
    <x v="1427"/>
    <x v="1"/>
    <s v="  Joseph R"/>
  </r>
  <r>
    <s v="Id1589"/>
    <x v="1428"/>
    <x v="0"/>
    <s v="  Sachiko"/>
  </r>
  <r>
    <s v="Id1590"/>
    <x v="290"/>
    <x v="1"/>
    <s v="  Christopher"/>
  </r>
  <r>
    <s v="Id1591"/>
    <x v="1429"/>
    <x v="1"/>
    <s v="  Joseph"/>
  </r>
  <r>
    <s v="Id1592"/>
    <x v="1430"/>
    <x v="1"/>
    <s v="  Lawrence"/>
  </r>
  <r>
    <s v="Id1593"/>
    <x v="1431"/>
    <x v="2"/>
    <s v="  Katie"/>
  </r>
  <r>
    <s v="Id1594"/>
    <x v="1432"/>
    <x v="1"/>
    <s v="  Ruben"/>
  </r>
  <r>
    <s v="Id1595"/>
    <x v="1433"/>
    <x v="0"/>
    <s v="  Sarah"/>
  </r>
  <r>
    <s v="Id1596"/>
    <x v="1434"/>
    <x v="2"/>
    <s v="  Angela R"/>
  </r>
  <r>
    <s v="Id1597"/>
    <x v="1435"/>
    <x v="1"/>
    <s v="  Chatham"/>
  </r>
  <r>
    <s v="Id1598"/>
    <x v="1436"/>
    <x v="1"/>
    <s v="  Derek"/>
  </r>
  <r>
    <s v="Id1599"/>
    <x v="861"/>
    <x v="1"/>
    <s v="  Kalvin J"/>
  </r>
  <r>
    <s v="Id1600"/>
    <x v="1437"/>
    <x v="1"/>
    <s v="  Dave"/>
  </r>
  <r>
    <s v="Id1601"/>
    <x v="1438"/>
    <x v="0"/>
    <s v="  Barbara G"/>
  </r>
  <r>
    <s v="Id1602"/>
    <x v="1439"/>
    <x v="1"/>
    <s v="  Skylar"/>
  </r>
  <r>
    <s v="Id1603"/>
    <x v="1440"/>
    <x v="1"/>
    <s v="  Nick"/>
  </r>
  <r>
    <s v="Id1604"/>
    <x v="748"/>
    <x v="1"/>
    <s v="  Sunny S"/>
  </r>
  <r>
    <s v="Id1605"/>
    <x v="1441"/>
    <x v="2"/>
    <s v="  Anne-Marie"/>
  </r>
  <r>
    <s v="Id1606"/>
    <x v="1442"/>
    <x v="1"/>
    <s v="  Nicholas"/>
  </r>
  <r>
    <s v="Id1607"/>
    <x v="465"/>
    <x v="1"/>
    <s v="  Scott M"/>
  </r>
  <r>
    <s v="Id1608"/>
    <x v="1443"/>
    <x v="0"/>
    <s v="  Marisa A"/>
  </r>
  <r>
    <s v="Id1609"/>
    <x v="1444"/>
    <x v="0"/>
    <s v="  Katie"/>
  </r>
  <r>
    <s v="Id1610"/>
    <x v="1445"/>
    <x v="0"/>
    <s v="  Amy L"/>
  </r>
  <r>
    <s v="Id1611"/>
    <x v="1446"/>
    <x v="0"/>
    <s v="  Jenna M"/>
  </r>
  <r>
    <s v="Id1612"/>
    <x v="1447"/>
    <x v="0"/>
    <s v="  Elizabeth M"/>
  </r>
  <r>
    <s v="Id1613"/>
    <x v="1448"/>
    <x v="1"/>
    <s v="  Lyazid"/>
  </r>
  <r>
    <s v="Id1614"/>
    <x v="1449"/>
    <x v="0"/>
    <s v="  Lindsey A"/>
  </r>
  <r>
    <s v="Id1615"/>
    <x v="1450"/>
    <x v="1"/>
    <s v="  Chris"/>
  </r>
  <r>
    <s v="Id1616"/>
    <x v="1451"/>
    <x v="0"/>
    <s v="  Jennifer A"/>
  </r>
  <r>
    <s v="Id1617"/>
    <x v="1452"/>
    <x v="1"/>
    <s v="  Leif S"/>
  </r>
  <r>
    <s v="Id1618"/>
    <x v="1453"/>
    <x v="0"/>
    <s v="  Stephanie A"/>
  </r>
  <r>
    <s v="Id1619"/>
    <x v="50"/>
    <x v="1"/>
    <s v="  Bo"/>
  </r>
  <r>
    <s v="Id1620"/>
    <x v="1454"/>
    <x v="0"/>
    <s v="  Leah"/>
  </r>
  <r>
    <s v="Id1621"/>
    <x v="1455"/>
    <x v="0"/>
    <s v="  Kara Lynne"/>
  </r>
  <r>
    <s v="Id1622"/>
    <x v="1456"/>
    <x v="1"/>
    <s v="  Jeffrey"/>
  </r>
  <r>
    <s v="Id1623"/>
    <x v="1457"/>
    <x v="1"/>
    <s v="  Justin"/>
  </r>
  <r>
    <s v="Id1624"/>
    <x v="1458"/>
    <x v="0"/>
    <s v="  Emily"/>
  </r>
  <r>
    <s v="Id1625"/>
    <x v="1459"/>
    <x v="0"/>
    <s v="  Rebecca"/>
  </r>
  <r>
    <s v="Id1626"/>
    <x v="954"/>
    <x v="2"/>
    <s v="  Allie"/>
  </r>
  <r>
    <s v="Id1627"/>
    <x v="1460"/>
    <x v="0"/>
    <s v="  Trasi"/>
  </r>
  <r>
    <s v="Id1628"/>
    <x v="1461"/>
    <x v="1"/>
    <s v="  Kevin"/>
  </r>
  <r>
    <s v="Id1629"/>
    <x v="1462"/>
    <x v="1"/>
    <s v="  Fernando"/>
  </r>
  <r>
    <s v="Id1630"/>
    <x v="1463"/>
    <x v="0"/>
    <s v="  Ieva"/>
  </r>
  <r>
    <s v="Id1631"/>
    <x v="949"/>
    <x v="1"/>
    <s v="  Chris"/>
  </r>
  <r>
    <s v="Id1632"/>
    <x v="1385"/>
    <x v="1"/>
    <s v="  Drew L"/>
  </r>
  <r>
    <s v="Id1633"/>
    <x v="1464"/>
    <x v="0"/>
    <s v="  Christina"/>
  </r>
  <r>
    <s v="Id1634"/>
    <x v="1465"/>
    <x v="1"/>
    <s v="  Alexander G"/>
  </r>
  <r>
    <s v="Id1635"/>
    <x v="1466"/>
    <x v="0"/>
    <s v="  Meaghan"/>
  </r>
  <r>
    <s v="Id1636"/>
    <x v="1467"/>
    <x v="0"/>
    <s v="  Kristin"/>
  </r>
  <r>
    <s v="Id1637"/>
    <x v="1468"/>
    <x v="0"/>
    <s v="  Andrea K"/>
  </r>
  <r>
    <s v="Id1638"/>
    <x v="1228"/>
    <x v="0"/>
    <s v="  Kris"/>
  </r>
  <r>
    <s v="Id1639"/>
    <x v="237"/>
    <x v="1"/>
    <s v="  Alden W"/>
  </r>
  <r>
    <s v="Id1640"/>
    <x v="1469"/>
    <x v="0"/>
    <s v="  Suzanne M"/>
  </r>
  <r>
    <s v="Id1641"/>
    <x v="1470"/>
    <x v="0"/>
    <s v="  Heidi Z"/>
  </r>
  <r>
    <s v="Id1642"/>
    <x v="438"/>
    <x v="0"/>
    <s v="  Carolyn"/>
  </r>
  <r>
    <s v="Id1643"/>
    <x v="1471"/>
    <x v="0"/>
    <s v="  Sabine"/>
  </r>
  <r>
    <s v="Id1644"/>
    <x v="524"/>
    <x v="1"/>
    <s v="  Bobby"/>
  </r>
  <r>
    <s v="Id1645"/>
    <x v="739"/>
    <x v="1"/>
    <s v="  Fan"/>
  </r>
  <r>
    <s v="Id1646"/>
    <x v="1472"/>
    <x v="2"/>
    <s v="  Rachel M"/>
  </r>
  <r>
    <s v="Id1647"/>
    <x v="1473"/>
    <x v="1"/>
    <s v="  Greg"/>
  </r>
  <r>
    <s v="Id1648"/>
    <x v="1474"/>
    <x v="1"/>
    <s v="  Dan"/>
  </r>
  <r>
    <s v="Id1649"/>
    <x v="237"/>
    <x v="0"/>
    <s v="  Jennifer A"/>
  </r>
  <r>
    <s v="Id1650"/>
    <x v="1475"/>
    <x v="2"/>
    <s v="  Jessica"/>
  </r>
  <r>
    <s v="Id1651"/>
    <x v="1476"/>
    <x v="1"/>
    <s v="  Chaiwat"/>
  </r>
  <r>
    <s v="Id1652"/>
    <x v="1477"/>
    <x v="0"/>
    <s v="  Kerri"/>
  </r>
  <r>
    <s v="Id1653"/>
    <x v="1478"/>
    <x v="0"/>
    <s v="  Lisa"/>
  </r>
  <r>
    <s v="Id1654"/>
    <x v="1479"/>
    <x v="1"/>
    <s v="  Nicholas G"/>
  </r>
  <r>
    <s v="Id1655"/>
    <x v="1480"/>
    <x v="1"/>
    <s v="  Vasilis S"/>
  </r>
  <r>
    <s v="Id1656"/>
    <x v="1481"/>
    <x v="1"/>
    <s v="  Michael P"/>
  </r>
  <r>
    <s v="Id1657"/>
    <x v="670"/>
    <x v="0"/>
    <s v="  Colleen C"/>
  </r>
  <r>
    <s v="Id1658"/>
    <x v="1482"/>
    <x v="2"/>
    <s v="  Annika"/>
  </r>
  <r>
    <s v="Id1659"/>
    <x v="854"/>
    <x v="0"/>
    <s v="  Kelly"/>
  </r>
  <r>
    <s v="Id1660"/>
    <x v="1483"/>
    <x v="1"/>
    <s v="  Nicholas C"/>
  </r>
  <r>
    <s v="Id1661"/>
    <x v="1484"/>
    <x v="2"/>
    <s v="  Kelly K"/>
  </r>
  <r>
    <s v="Id1662"/>
    <x v="1485"/>
    <x v="1"/>
    <s v="  Andrew"/>
  </r>
  <r>
    <s v="Id1663"/>
    <x v="1486"/>
    <x v="0"/>
    <s v="  Hannah"/>
  </r>
  <r>
    <s v="Id1664"/>
    <x v="1487"/>
    <x v="1"/>
    <s v="  Patricio Sr"/>
  </r>
  <r>
    <s v="Id1665"/>
    <x v="1488"/>
    <x v="1"/>
    <s v="  Robert B"/>
  </r>
  <r>
    <s v="Id1666"/>
    <x v="66"/>
    <x v="1"/>
    <s v="  Benjamin M"/>
  </r>
  <r>
    <s v="Id1667"/>
    <x v="1489"/>
    <x v="1"/>
    <s v="  Robert"/>
  </r>
  <r>
    <s v="Id1668"/>
    <x v="1490"/>
    <x v="1"/>
    <s v="  Eric R"/>
  </r>
  <r>
    <s v="Id1669"/>
    <x v="400"/>
    <x v="1"/>
    <s v="  Matthew"/>
  </r>
  <r>
    <s v="Id1670"/>
    <x v="1491"/>
    <x v="1"/>
    <s v="  Bob R"/>
  </r>
  <r>
    <s v="Id1671"/>
    <x v="1099"/>
    <x v="0"/>
    <s v="  Stephanie J"/>
  </r>
  <r>
    <s v="Id1672"/>
    <x v="1492"/>
    <x v="1"/>
    <s v="  Jake"/>
  </r>
  <r>
    <s v="Id1673"/>
    <x v="1493"/>
    <x v="0"/>
    <s v="  Alison L"/>
  </r>
  <r>
    <s v="Id1674"/>
    <x v="1494"/>
    <x v="0"/>
    <s v="  Lindsay M"/>
  </r>
  <r>
    <s v="Id1675"/>
    <x v="1495"/>
    <x v="1"/>
    <s v="  Guillaume"/>
  </r>
  <r>
    <s v="Id1676"/>
    <x v="1496"/>
    <x v="0"/>
    <s v="  Kaylee"/>
  </r>
  <r>
    <s v="Id1677"/>
    <x v="1497"/>
    <x v="0"/>
    <s v="  Theresa"/>
  </r>
  <r>
    <s v="Id1678"/>
    <x v="1498"/>
    <x v="1"/>
    <s v="  Travis G"/>
  </r>
  <r>
    <s v="Id1679"/>
    <x v="1072"/>
    <x v="0"/>
    <s v="  Emma L"/>
  </r>
  <r>
    <s v="Id1680"/>
    <x v="1499"/>
    <x v="0"/>
    <s v="  Linda"/>
  </r>
  <r>
    <s v="Id1681"/>
    <x v="538"/>
    <x v="1"/>
    <s v="  Owen R"/>
  </r>
  <r>
    <s v="Id1682"/>
    <x v="1500"/>
    <x v="1"/>
    <s v="  Jacob"/>
  </r>
  <r>
    <s v="Id1683"/>
    <x v="337"/>
    <x v="0"/>
    <s v="  Jacqueline"/>
  </r>
  <r>
    <s v="Id1684"/>
    <x v="1226"/>
    <x v="1"/>
    <s v="  Yefeng"/>
  </r>
  <r>
    <s v="Id1685"/>
    <x v="1501"/>
    <x v="1"/>
    <s v="  Thomas J"/>
  </r>
  <r>
    <s v="Id1686"/>
    <x v="453"/>
    <x v="1"/>
    <s v="  Ken"/>
  </r>
  <r>
    <s v="Id1687"/>
    <x v="1502"/>
    <x v="0"/>
    <s v="  Annie E"/>
  </r>
  <r>
    <s v="Id1688"/>
    <x v="1503"/>
    <x v="2"/>
    <s v="  Noel K"/>
  </r>
  <r>
    <s v="Id1689"/>
    <x v="1504"/>
    <x v="1"/>
    <s v="  Mark S"/>
  </r>
  <r>
    <s v="Id1690"/>
    <x v="1505"/>
    <x v="0"/>
    <s v="  Federica"/>
  </r>
  <r>
    <s v="Id1691"/>
    <x v="1506"/>
    <x v="0"/>
    <s v="  Pamela L"/>
  </r>
  <r>
    <s v="Id1692"/>
    <x v="1507"/>
    <x v="1"/>
    <s v="  Andrew W"/>
  </r>
  <r>
    <s v="Id1693"/>
    <x v="463"/>
    <x v="1"/>
    <s v="  Randall"/>
  </r>
  <r>
    <s v="Id1694"/>
    <x v="1508"/>
    <x v="0"/>
    <s v="  Tracy L"/>
  </r>
  <r>
    <s v="Id1695"/>
    <x v="1509"/>
    <x v="0"/>
    <s v="  Azelie"/>
  </r>
  <r>
    <s v="Id1696"/>
    <x v="1510"/>
    <x v="0"/>
    <s v="  Monica M"/>
  </r>
  <r>
    <s v="Id1697"/>
    <x v="1254"/>
    <x v="0"/>
    <s v="  Katarina K"/>
  </r>
  <r>
    <s v="Id1698"/>
    <x v="1511"/>
    <x v="0"/>
    <s v="  Jamie L"/>
  </r>
  <r>
    <s v="Id1699"/>
    <x v="1512"/>
    <x v="1"/>
    <s v="  Brian"/>
  </r>
  <r>
    <s v="Id1700"/>
    <x v="1513"/>
    <x v="0"/>
    <s v="  Stacey L"/>
  </r>
  <r>
    <s v="Id1701"/>
    <x v="1514"/>
    <x v="1"/>
    <s v="  Stephen"/>
  </r>
  <r>
    <s v="Id1702"/>
    <x v="1515"/>
    <x v="1"/>
    <s v="  Joshua"/>
  </r>
  <r>
    <s v="Id1703"/>
    <x v="1516"/>
    <x v="1"/>
    <s v="  Josh"/>
  </r>
  <r>
    <s v="Id1704"/>
    <x v="1517"/>
    <x v="0"/>
    <s v="  Heather"/>
  </r>
  <r>
    <s v="Id1705"/>
    <x v="722"/>
    <x v="1"/>
    <s v="  James C"/>
  </r>
  <r>
    <s v="Id1706"/>
    <x v="1518"/>
    <x v="0"/>
    <s v="  Kim"/>
  </r>
  <r>
    <s v="Id1707"/>
    <x v="1047"/>
    <x v="0"/>
    <s v="  Marie E"/>
  </r>
  <r>
    <s v="Id1708"/>
    <x v="1519"/>
    <x v="1"/>
    <s v="  Dariusz"/>
  </r>
  <r>
    <s v="Id1709"/>
    <x v="1254"/>
    <x v="0"/>
    <s v="  Jessica E"/>
  </r>
  <r>
    <s v="Id1710"/>
    <x v="1520"/>
    <x v="0"/>
    <s v="  Kristen"/>
  </r>
  <r>
    <s v="Id1711"/>
    <x v="1521"/>
    <x v="1"/>
    <s v="  Jose Guadalupe P"/>
  </r>
  <r>
    <s v="Id1712"/>
    <x v="1522"/>
    <x v="0"/>
    <s v="  Cynthia"/>
  </r>
  <r>
    <s v="Id1713"/>
    <x v="1523"/>
    <x v="1"/>
    <s v="  Tyler"/>
  </r>
  <r>
    <s v="Id1714"/>
    <x v="1524"/>
    <x v="0"/>
    <s v="  Holly J"/>
  </r>
  <r>
    <s v="Id1715"/>
    <x v="1525"/>
    <x v="0"/>
    <s v="  Kristen"/>
  </r>
  <r>
    <s v="Id1716"/>
    <x v="1526"/>
    <x v="1"/>
    <s v="  Thomas"/>
  </r>
  <r>
    <s v="Id1717"/>
    <x v="1527"/>
    <x v="0"/>
    <s v="  Tricity M"/>
  </r>
  <r>
    <s v="Id1718"/>
    <x v="1528"/>
    <x v="0"/>
    <s v="  Sarah A"/>
  </r>
  <r>
    <s v="Id1719"/>
    <x v="1529"/>
    <x v="0"/>
    <s v="  Lisa M"/>
  </r>
  <r>
    <s v="Id1720"/>
    <x v="203"/>
    <x v="0"/>
    <s v="  Tracy A"/>
  </r>
  <r>
    <s v="Id1721"/>
    <x v="1530"/>
    <x v="1"/>
    <s v="  Patrick"/>
  </r>
  <r>
    <s v="Id1722"/>
    <x v="1531"/>
    <x v="1"/>
    <s v="  Trent"/>
  </r>
  <r>
    <s v="Id1723"/>
    <x v="1532"/>
    <x v="0"/>
    <s v="  Julie"/>
  </r>
  <r>
    <s v="Id1724"/>
    <x v="1533"/>
    <x v="1"/>
    <s v="  Sawomir"/>
  </r>
  <r>
    <s v="Id1725"/>
    <x v="1311"/>
    <x v="0"/>
    <s v="  Micah"/>
  </r>
  <r>
    <s v="Id1726"/>
    <x v="1534"/>
    <x v="0"/>
    <s v="  Kelly H"/>
  </r>
  <r>
    <s v="Id1727"/>
    <x v="1535"/>
    <x v="0"/>
    <s v="  Lindsay M"/>
  </r>
  <r>
    <s v="Id1728"/>
    <x v="629"/>
    <x v="1"/>
    <s v="  Austen G"/>
  </r>
  <r>
    <s v="Id1729"/>
    <x v="1536"/>
    <x v="1"/>
    <s v="  Tory J"/>
  </r>
  <r>
    <s v="Id1730"/>
    <x v="1433"/>
    <x v="1"/>
    <s v="  Robert J"/>
  </r>
  <r>
    <s v="Id1731"/>
    <x v="559"/>
    <x v="0"/>
    <s v="  Steph"/>
  </r>
  <r>
    <s v="Id1732"/>
    <x v="1537"/>
    <x v="0"/>
    <s v="  Kate"/>
  </r>
  <r>
    <s v="Id1733"/>
    <x v="1538"/>
    <x v="0"/>
    <s v="  Kristina"/>
  </r>
  <r>
    <s v="Id1734"/>
    <x v="1539"/>
    <x v="0"/>
    <s v="  Flo"/>
  </r>
  <r>
    <s v="Id1735"/>
    <x v="1540"/>
    <x v="2"/>
    <s v="  Sarah P"/>
  </r>
  <r>
    <s v="Id1736"/>
    <x v="1541"/>
    <x v="0"/>
    <s v="  Anabel"/>
  </r>
  <r>
    <s v="Id1737"/>
    <x v="840"/>
    <x v="1"/>
    <s v="  Ian"/>
  </r>
  <r>
    <s v="Id1738"/>
    <x v="1542"/>
    <x v="1"/>
    <s v="  Alex"/>
  </r>
  <r>
    <s v="Id1739"/>
    <x v="1543"/>
    <x v="1"/>
    <s v="  Richard J"/>
  </r>
  <r>
    <s v="Id1740"/>
    <x v="1544"/>
    <x v="0"/>
    <s v="  Jacqueline N"/>
  </r>
  <r>
    <s v="Id1741"/>
    <x v="1545"/>
    <x v="0"/>
    <s v="  Cindy"/>
  </r>
  <r>
    <s v="Id1742"/>
    <x v="1546"/>
    <x v="0"/>
    <s v="  Marcia"/>
  </r>
  <r>
    <s v="Id1743"/>
    <x v="1547"/>
    <x v="0"/>
    <s v="  Samantha R"/>
  </r>
  <r>
    <s v="Id1744"/>
    <x v="1548"/>
    <x v="0"/>
    <s v="  Katie"/>
  </r>
  <r>
    <s v="Id1745"/>
    <x v="692"/>
    <x v="1"/>
    <s v="  John P"/>
  </r>
  <r>
    <s v="Id1746"/>
    <x v="1549"/>
    <x v="0"/>
    <s v="  Rachel"/>
  </r>
  <r>
    <s v="Id1747"/>
    <x v="1550"/>
    <x v="0"/>
    <s v="  Isabelle"/>
  </r>
  <r>
    <s v="Id1748"/>
    <x v="1541"/>
    <x v="1"/>
    <s v="  Neil"/>
  </r>
  <r>
    <s v="Id1749"/>
    <x v="1551"/>
    <x v="1"/>
    <s v="  Tom"/>
  </r>
  <r>
    <s v="Id1750"/>
    <x v="1010"/>
    <x v="1"/>
    <s v="  Nathan"/>
  </r>
  <r>
    <s v="Id1751"/>
    <x v="1552"/>
    <x v="2"/>
    <s v="  Kelli N"/>
  </r>
  <r>
    <s v="Id1752"/>
    <x v="1553"/>
    <x v="1"/>
    <s v="  Scott M"/>
  </r>
  <r>
    <s v="Id1753"/>
    <x v="1554"/>
    <x v="1"/>
    <s v="  Grant A"/>
  </r>
  <r>
    <s v="Id1754"/>
    <x v="569"/>
    <x v="1"/>
    <s v="  Jonathan C"/>
  </r>
  <r>
    <s v="Id1755"/>
    <x v="1555"/>
    <x v="0"/>
    <s v="  Rachael M"/>
  </r>
  <r>
    <s v="Id1756"/>
    <x v="1556"/>
    <x v="0"/>
    <s v="  Pilar"/>
  </r>
  <r>
    <s v="Id1757"/>
    <x v="237"/>
    <x v="1"/>
    <s v="  Kyle M"/>
  </r>
  <r>
    <s v="Id1758"/>
    <x v="1557"/>
    <x v="2"/>
    <s v="  Christie"/>
  </r>
  <r>
    <s v="Id1759"/>
    <x v="1558"/>
    <x v="1"/>
    <s v="  David A"/>
  </r>
  <r>
    <s v="Id1760"/>
    <x v="1559"/>
    <x v="1"/>
    <s v="  Masahiro"/>
  </r>
  <r>
    <s v="Id1761"/>
    <x v="1560"/>
    <x v="1"/>
    <s v="  Logan B"/>
  </r>
  <r>
    <s v="Id1762"/>
    <x v="1561"/>
    <x v="0"/>
    <s v="  Stephanie L"/>
  </r>
  <r>
    <s v="Id1763"/>
    <x v="1562"/>
    <x v="0"/>
    <s v="  Angela H"/>
  </r>
  <r>
    <s v="Id1764"/>
    <x v="227"/>
    <x v="0"/>
    <s v="  Britt K"/>
  </r>
  <r>
    <s v="Id1765"/>
    <x v="1067"/>
    <x v="0"/>
    <s v="  Joyce R"/>
  </r>
  <r>
    <s v="Id1766"/>
    <x v="1563"/>
    <x v="1"/>
    <s v="  Ben"/>
  </r>
  <r>
    <s v="Id1767"/>
    <x v="1564"/>
    <x v="0"/>
    <s v="  Sarah M"/>
  </r>
  <r>
    <s v="Id1768"/>
    <x v="1565"/>
    <x v="0"/>
    <s v="  Sarah"/>
  </r>
  <r>
    <s v="Id1769"/>
    <x v="1566"/>
    <x v="0"/>
    <s v="  Katie"/>
  </r>
  <r>
    <s v="Id1770"/>
    <x v="1567"/>
    <x v="0"/>
    <s v="  Michaela L"/>
  </r>
  <r>
    <s v="Id1771"/>
    <x v="1568"/>
    <x v="0"/>
    <s v="  Shalaleh"/>
  </r>
  <r>
    <s v="Id1772"/>
    <x v="1569"/>
    <x v="0"/>
    <s v="  Karen"/>
  </r>
  <r>
    <s v="Id1773"/>
    <x v="1570"/>
    <x v="0"/>
    <s v="  Zuzana"/>
  </r>
  <r>
    <s v="Id1774"/>
    <x v="1571"/>
    <x v="1"/>
    <s v="  Daniel J"/>
  </r>
  <r>
    <s v="Id1775"/>
    <x v="1572"/>
    <x v="0"/>
    <s v="  Alexandra"/>
  </r>
  <r>
    <s v="Id1776"/>
    <x v="1573"/>
    <x v="0"/>
    <s v="  Jessica"/>
  </r>
  <r>
    <s v="Id1777"/>
    <x v="1574"/>
    <x v="1"/>
    <s v="  Matthew M"/>
  </r>
  <r>
    <s v="Id1778"/>
    <x v="1011"/>
    <x v="0"/>
    <s v="  Nadine A"/>
  </r>
  <r>
    <s v="Id1779"/>
    <x v="1575"/>
    <x v="1"/>
    <s v="  Peter J"/>
  </r>
  <r>
    <s v="Id1780"/>
    <x v="1576"/>
    <x v="0"/>
    <s v="  Colleen M"/>
  </r>
  <r>
    <s v="Id1781"/>
    <x v="1577"/>
    <x v="0"/>
    <s v="  Julie A"/>
  </r>
  <r>
    <s v="Id1782"/>
    <x v="1439"/>
    <x v="1"/>
    <s v="  Douglas W"/>
  </r>
  <r>
    <s v="Id1783"/>
    <x v="25"/>
    <x v="0"/>
    <s v="  Catherine"/>
  </r>
  <r>
    <s v="Id1784"/>
    <x v="557"/>
    <x v="1"/>
    <s v="  James A"/>
  </r>
  <r>
    <s v="Id1785"/>
    <x v="1578"/>
    <x v="1"/>
    <s v="  Youngseong"/>
  </r>
  <r>
    <s v="Id1786"/>
    <x v="1579"/>
    <x v="1"/>
    <s v="  John"/>
  </r>
  <r>
    <s v="Id1787"/>
    <x v="1580"/>
    <x v="1"/>
    <s v="  Brandon S"/>
  </r>
  <r>
    <s v="Id1788"/>
    <x v="1031"/>
    <x v="1"/>
    <s v="  Sean P"/>
  </r>
  <r>
    <s v="Id1789"/>
    <x v="1581"/>
    <x v="1"/>
    <s v="  Scott"/>
  </r>
  <r>
    <s v="Id1790"/>
    <x v="1582"/>
    <x v="1"/>
    <s v="  Janez"/>
  </r>
  <r>
    <s v="Id1791"/>
    <x v="393"/>
    <x v="1"/>
    <s v="  John I"/>
  </r>
  <r>
    <s v="Id1792"/>
    <x v="1583"/>
    <x v="0"/>
    <s v="  Heather"/>
  </r>
  <r>
    <s v="Id1793"/>
    <x v="1584"/>
    <x v="1"/>
    <s v="  Michael"/>
  </r>
  <r>
    <s v="Id1794"/>
    <x v="1585"/>
    <x v="0"/>
    <s v="  Kathleen"/>
  </r>
  <r>
    <s v="Id1795"/>
    <x v="1299"/>
    <x v="1"/>
    <s v="  Ryan M"/>
  </r>
  <r>
    <s v="Id1796"/>
    <x v="1586"/>
    <x v="0"/>
    <s v="  Sara"/>
  </r>
  <r>
    <s v="Id1797"/>
    <x v="1587"/>
    <x v="1"/>
    <s v="  Deniz"/>
  </r>
  <r>
    <s v="Id1798"/>
    <x v="1588"/>
    <x v="0"/>
    <s v="  Shannon L"/>
  </r>
  <r>
    <s v="Id1799"/>
    <x v="530"/>
    <x v="0"/>
    <s v="  Kaitlin M"/>
  </r>
  <r>
    <s v="Id1800"/>
    <x v="1589"/>
    <x v="1"/>
    <s v="  Alfredo"/>
  </r>
  <r>
    <s v="Id1801"/>
    <x v="1590"/>
    <x v="0"/>
    <s v="  Kristen"/>
  </r>
  <r>
    <s v="Id1802"/>
    <x v="1591"/>
    <x v="1"/>
    <s v="  Daniel"/>
  </r>
  <r>
    <s v="Id1803"/>
    <x v="200"/>
    <x v="1"/>
    <s v="  Jonathan"/>
  </r>
  <r>
    <s v="Id1804"/>
    <x v="28"/>
    <x v="1"/>
    <s v="  Troy"/>
  </r>
  <r>
    <s v="Id1805"/>
    <x v="1592"/>
    <x v="1"/>
    <s v="  Daniel C"/>
  </r>
  <r>
    <s v="Id1806"/>
    <x v="1593"/>
    <x v="0"/>
    <s v="  Lauren"/>
  </r>
  <r>
    <s v="Id1807"/>
    <x v="1594"/>
    <x v="0"/>
    <s v="  Jennefer"/>
  </r>
  <r>
    <s v="Id1808"/>
    <x v="1595"/>
    <x v="0"/>
    <s v="  Tracey L"/>
  </r>
  <r>
    <s v="Id1809"/>
    <x v="1596"/>
    <x v="0"/>
    <s v="  Ashley"/>
  </r>
  <r>
    <s v="Id1810"/>
    <x v="1597"/>
    <x v="0"/>
    <s v="  Cindy"/>
  </r>
  <r>
    <s v="Id1811"/>
    <x v="1598"/>
    <x v="0"/>
    <s v="  Esther"/>
  </r>
  <r>
    <s v="Id1812"/>
    <x v="1599"/>
    <x v="0"/>
    <s v="  Jackie"/>
  </r>
  <r>
    <s v="Id1813"/>
    <x v="1600"/>
    <x v="1"/>
    <s v="  Timothy P"/>
  </r>
  <r>
    <s v="Id1814"/>
    <x v="1601"/>
    <x v="0"/>
    <s v="  Lauren"/>
  </r>
  <r>
    <s v="Id1815"/>
    <x v="1602"/>
    <x v="1"/>
    <s v="  Benjamin"/>
  </r>
  <r>
    <s v="Id1816"/>
    <x v="1603"/>
    <x v="1"/>
    <s v="  Hugo M"/>
  </r>
  <r>
    <s v="Id1817"/>
    <x v="1604"/>
    <x v="1"/>
    <s v="  Daniel J"/>
  </r>
  <r>
    <s v="Id1818"/>
    <x v="1605"/>
    <x v="1"/>
    <s v="  Justin R"/>
  </r>
  <r>
    <s v="Id1819"/>
    <x v="948"/>
    <x v="1"/>
    <s v="  Colin"/>
  </r>
  <r>
    <s v="Id1820"/>
    <x v="1606"/>
    <x v="1"/>
    <s v="  Rob"/>
  </r>
  <r>
    <s v="Id1821"/>
    <x v="1607"/>
    <x v="1"/>
    <s v="  Patrick"/>
  </r>
  <r>
    <s v="Id1822"/>
    <x v="1608"/>
    <x v="1"/>
    <s v="  Austin D"/>
  </r>
  <r>
    <s v="Id1823"/>
    <x v="1609"/>
    <x v="0"/>
    <s v="  Brittany"/>
  </r>
  <r>
    <s v="Id1824"/>
    <x v="709"/>
    <x v="1"/>
    <s v="  Matthew T"/>
  </r>
  <r>
    <s v="Id1825"/>
    <x v="1610"/>
    <x v="0"/>
    <s v="  Becky G"/>
  </r>
  <r>
    <s v="Id1826"/>
    <x v="1611"/>
    <x v="0"/>
    <s v="  Virginie"/>
  </r>
  <r>
    <s v="Id1827"/>
    <x v="1612"/>
    <x v="0"/>
    <s v="  Allison A"/>
  </r>
  <r>
    <s v="Id1828"/>
    <x v="1613"/>
    <x v="0"/>
    <s v="  Julie"/>
  </r>
  <r>
    <s v="Id1829"/>
    <x v="1614"/>
    <x v="0"/>
    <s v="  Katherine"/>
  </r>
  <r>
    <s v="Id1830"/>
    <x v="187"/>
    <x v="1"/>
    <s v="  Caleb"/>
  </r>
  <r>
    <s v="Id1831"/>
    <x v="949"/>
    <x v="0"/>
    <s v="  Jaime"/>
  </r>
  <r>
    <s v="Id1832"/>
    <x v="380"/>
    <x v="0"/>
    <s v="  Hannah"/>
  </r>
  <r>
    <s v="Id1833"/>
    <x v="1615"/>
    <x v="1"/>
    <s v="  Zachariah"/>
  </r>
  <r>
    <s v="Id1834"/>
    <x v="1616"/>
    <x v="0"/>
    <s v="  Patricia A"/>
  </r>
  <r>
    <s v="Id1835"/>
    <x v="1617"/>
    <x v="2"/>
    <s v="  Elizabeth A"/>
  </r>
  <r>
    <s v="Id1836"/>
    <x v="1618"/>
    <x v="1"/>
    <s v="  Benjamin"/>
  </r>
  <r>
    <s v="Id1837"/>
    <x v="1619"/>
    <x v="1"/>
    <s v="  Breno"/>
  </r>
  <r>
    <s v="Id1838"/>
    <x v="1620"/>
    <x v="1"/>
    <s v="  Takaya"/>
  </r>
  <r>
    <s v="Id1839"/>
    <x v="1078"/>
    <x v="1"/>
    <s v="  Thomas IV"/>
  </r>
  <r>
    <s v="Id1840"/>
    <x v="1124"/>
    <x v="1"/>
    <s v="  Bradley E"/>
  </r>
  <r>
    <s v="Id1841"/>
    <x v="1621"/>
    <x v="0"/>
    <s v="  Megan"/>
  </r>
  <r>
    <s v="Id1842"/>
    <x v="1622"/>
    <x v="0"/>
    <s v="  Ruby J"/>
  </r>
  <r>
    <s v="Id1843"/>
    <x v="66"/>
    <x v="1"/>
    <s v="  Bart"/>
  </r>
  <r>
    <s v="Id1844"/>
    <x v="1623"/>
    <x v="1"/>
    <s v="  Robert A"/>
  </r>
  <r>
    <s v="Id1845"/>
    <x v="1624"/>
    <x v="1"/>
    <s v="  Adam"/>
  </r>
  <r>
    <s v="Id1846"/>
    <x v="1625"/>
    <x v="1"/>
    <s v="  Yemane Adhane"/>
  </r>
  <r>
    <s v="Id1847"/>
    <x v="1626"/>
    <x v="1"/>
    <s v="  Jesse A"/>
  </r>
  <r>
    <s v="Id1848"/>
    <x v="1627"/>
    <x v="1"/>
    <s v="  Bird"/>
  </r>
  <r>
    <s v="Id1849"/>
    <x v="1628"/>
    <x v="1"/>
    <s v="  Patrick M"/>
  </r>
  <r>
    <s v="Id1850"/>
    <x v="1629"/>
    <x v="1"/>
    <s v="  Kyle"/>
  </r>
  <r>
    <s v="Id1851"/>
    <x v="1630"/>
    <x v="1"/>
    <s v="  Ryan"/>
  </r>
  <r>
    <s v="Id1852"/>
    <x v="1631"/>
    <x v="1"/>
    <s v="  Yuri"/>
  </r>
  <r>
    <s v="Id1853"/>
    <x v="1632"/>
    <x v="1"/>
    <s v="  Ryan"/>
  </r>
  <r>
    <s v="Id1854"/>
    <x v="1465"/>
    <x v="0"/>
    <s v="  Debbie"/>
  </r>
  <r>
    <s v="Id1855"/>
    <x v="648"/>
    <x v="1"/>
    <s v="  Mark D"/>
  </r>
  <r>
    <s v="Id1856"/>
    <x v="1633"/>
    <x v="1"/>
    <s v="  Christopher"/>
  </r>
  <r>
    <s v="Id1857"/>
    <x v="1634"/>
    <x v="0"/>
    <s v="  Daniell L"/>
  </r>
  <r>
    <s v="Id1858"/>
    <x v="1635"/>
    <x v="1"/>
    <s v="  Janne"/>
  </r>
  <r>
    <s v="Id1859"/>
    <x v="998"/>
    <x v="0"/>
    <s v="  Martina"/>
  </r>
  <r>
    <s v="Id1860"/>
    <x v="840"/>
    <x v="0"/>
    <s v="  Elizabeth L"/>
  </r>
  <r>
    <s v="Id1861"/>
    <x v="1636"/>
    <x v="0"/>
    <s v="  Stephanie C"/>
  </r>
  <r>
    <s v="Id1862"/>
    <x v="384"/>
    <x v="0"/>
    <s v="  Katie"/>
  </r>
  <r>
    <s v="Id1863"/>
    <x v="1637"/>
    <x v="0"/>
    <s v="  Callie"/>
  </r>
  <r>
    <s v="Id1864"/>
    <x v="1638"/>
    <x v="0"/>
    <s v="  Inna"/>
  </r>
  <r>
    <s v="Id1865"/>
    <x v="431"/>
    <x v="0"/>
    <s v="  Mary K"/>
  </r>
  <r>
    <s v="Id1866"/>
    <x v="1639"/>
    <x v="1"/>
    <s v="  Samuel M"/>
  </r>
  <r>
    <s v="Id1867"/>
    <x v="763"/>
    <x v="0"/>
    <s v="  Kimberly"/>
  </r>
  <r>
    <s v="Id1868"/>
    <x v="670"/>
    <x v="1"/>
    <s v="  Tom J"/>
  </r>
  <r>
    <s v="Id1869"/>
    <x v="1640"/>
    <x v="1"/>
    <s v="  Zachary"/>
  </r>
  <r>
    <s v="Id1870"/>
    <x v="204"/>
    <x v="1"/>
    <s v="  Dane"/>
  </r>
  <r>
    <s v="Id1871"/>
    <x v="1641"/>
    <x v="1"/>
    <s v="  Dougie J"/>
  </r>
  <r>
    <s v="Id1872"/>
    <x v="1642"/>
    <x v="1"/>
    <s v="  Jeremiah H"/>
  </r>
  <r>
    <s v="Id1873"/>
    <x v="1643"/>
    <x v="1"/>
    <s v="  Ashley J"/>
  </r>
  <r>
    <s v="Id1874"/>
    <x v="1644"/>
    <x v="1"/>
    <s v="  Turner J"/>
  </r>
  <r>
    <s v="Id1875"/>
    <x v="1645"/>
    <x v="1"/>
    <s v="  Roger"/>
  </r>
  <r>
    <s v="Id1876"/>
    <x v="1031"/>
    <x v="0"/>
    <s v="  Pamela"/>
  </r>
  <r>
    <s v="Id1877"/>
    <x v="1646"/>
    <x v="0"/>
    <s v="  Allison M"/>
  </r>
  <r>
    <s v="Id1878"/>
    <x v="1647"/>
    <x v="2"/>
    <s v="  Katherine H"/>
  </r>
  <r>
    <s v="Id1879"/>
    <x v="1648"/>
    <x v="0"/>
    <s v="  Robin"/>
  </r>
  <r>
    <s v="Id1880"/>
    <x v="1649"/>
    <x v="0"/>
    <s v="  Terri"/>
  </r>
  <r>
    <s v="Id1881"/>
    <x v="539"/>
    <x v="1"/>
    <s v="  Eddie"/>
  </r>
  <r>
    <s v="Id1882"/>
    <x v="1650"/>
    <x v="0"/>
    <s v="  Pamela"/>
  </r>
  <r>
    <s v="Id1883"/>
    <x v="1651"/>
    <x v="0"/>
    <s v="  Joyce"/>
  </r>
  <r>
    <s v="Id1884"/>
    <x v="1652"/>
    <x v="0"/>
    <s v="  Alison W"/>
  </r>
  <r>
    <s v="Id1885"/>
    <x v="1653"/>
    <x v="0"/>
    <s v="  Tammara C"/>
  </r>
  <r>
    <s v="Id1886"/>
    <x v="1654"/>
    <x v="0"/>
    <s v="  Dorota"/>
  </r>
  <r>
    <s v="Id1887"/>
    <x v="1655"/>
    <x v="1"/>
    <s v="  Jose Norberto Sr"/>
  </r>
  <r>
    <s v="Id1888"/>
    <x v="1656"/>
    <x v="1"/>
    <s v="  Peter"/>
  </r>
  <r>
    <s v="Id1889"/>
    <x v="554"/>
    <x v="1"/>
    <s v="  Bryant"/>
  </r>
  <r>
    <s v="Id1890"/>
    <x v="1657"/>
    <x v="0"/>
    <s v="  Christina"/>
  </r>
  <r>
    <s v="Id1891"/>
    <x v="1658"/>
    <x v="1"/>
    <s v="  John"/>
  </r>
  <r>
    <s v="Id1892"/>
    <x v="1659"/>
    <x v="1"/>
    <s v="  Eduardo"/>
  </r>
  <r>
    <s v="Id1893"/>
    <x v="1660"/>
    <x v="0"/>
    <s v="  Laura M"/>
  </r>
  <r>
    <s v="Id1894"/>
    <x v="1661"/>
    <x v="1"/>
    <s v="  Charlie"/>
  </r>
  <r>
    <s v="Id1895"/>
    <x v="1662"/>
    <x v="0"/>
    <s v="  Melissa D"/>
  </r>
  <r>
    <s v="Id1896"/>
    <x v="236"/>
    <x v="1"/>
    <s v="  Dan C"/>
  </r>
  <r>
    <s v="Id1897"/>
    <x v="1663"/>
    <x v="1"/>
    <s v="  Matthew"/>
  </r>
  <r>
    <s v="Id1898"/>
    <x v="69"/>
    <x v="1"/>
    <s v="  Wesley C"/>
  </r>
  <r>
    <s v="Id1899"/>
    <x v="99"/>
    <x v="1"/>
    <s v="  Christopher"/>
  </r>
  <r>
    <s v="Id1900"/>
    <x v="1664"/>
    <x v="0"/>
    <s v="  Jessica"/>
  </r>
  <r>
    <s v="Id1901"/>
    <x v="1574"/>
    <x v="0"/>
    <s v="  Christin"/>
  </r>
  <r>
    <s v="Id1902"/>
    <x v="1665"/>
    <x v="0"/>
    <s v="  Sara"/>
  </r>
  <r>
    <s v="Id1903"/>
    <x v="1666"/>
    <x v="0"/>
    <s v="  Elizabeth"/>
  </r>
  <r>
    <s v="Id1904"/>
    <x v="1667"/>
    <x v="0"/>
    <s v="  Margaret P"/>
  </r>
  <r>
    <s v="Id1905"/>
    <x v="1668"/>
    <x v="0"/>
    <s v="  Tiffany K"/>
  </r>
  <r>
    <s v="Id1906"/>
    <x v="1669"/>
    <x v="1"/>
    <s v="  David M"/>
  </r>
  <r>
    <s v="Id1907"/>
    <x v="285"/>
    <x v="0"/>
    <s v="  Christine E"/>
  </r>
  <r>
    <s v="Id1908"/>
    <x v="1670"/>
    <x v="0"/>
    <s v="  Donna"/>
  </r>
  <r>
    <s v="Id1909"/>
    <x v="1671"/>
    <x v="1"/>
    <s v="  Rod"/>
  </r>
  <r>
    <s v="Id1910"/>
    <x v="431"/>
    <x v="1"/>
    <s v="  Joe"/>
  </r>
  <r>
    <s v="Id1911"/>
    <x v="1672"/>
    <x v="0"/>
    <s v="  Kayleigh"/>
  </r>
  <r>
    <s v="Id1912"/>
    <x v="373"/>
    <x v="1"/>
    <s v="  Lorcan A"/>
  </r>
  <r>
    <s v="Id1913"/>
    <x v="1673"/>
    <x v="1"/>
    <s v="  Billy"/>
  </r>
  <r>
    <s v="Id1914"/>
    <x v="559"/>
    <x v="1"/>
    <s v="  Paul M"/>
  </r>
  <r>
    <s v="Id1915"/>
    <x v="1674"/>
    <x v="0"/>
    <s v="  Brenda M"/>
  </r>
  <r>
    <s v="Id1916"/>
    <x v="1675"/>
    <x v="1"/>
    <s v="  Jeff H"/>
  </r>
  <r>
    <s v="Id1917"/>
    <x v="1676"/>
    <x v="1"/>
    <s v="  Michael"/>
  </r>
  <r>
    <s v="Id1918"/>
    <x v="1677"/>
    <x v="1"/>
    <s v="  Jan"/>
  </r>
  <r>
    <s v="Id1919"/>
    <x v="1678"/>
    <x v="1"/>
    <s v="  Bernard"/>
  </r>
  <r>
    <s v="Id1920"/>
    <x v="1679"/>
    <x v="1"/>
    <s v="  Craig"/>
  </r>
  <r>
    <s v="Id1921"/>
    <x v="1680"/>
    <x v="2"/>
    <s v="  Bryn"/>
  </r>
  <r>
    <s v="Id1922"/>
    <x v="1681"/>
    <x v="1"/>
    <s v="  Michael"/>
  </r>
  <r>
    <s v="Id1923"/>
    <x v="1682"/>
    <x v="1"/>
    <s v="  Benjamin"/>
  </r>
  <r>
    <s v="Id1924"/>
    <x v="1683"/>
    <x v="1"/>
    <s v="  Jay"/>
  </r>
  <r>
    <s v="Id1925"/>
    <x v="1684"/>
    <x v="1"/>
    <s v="  William"/>
  </r>
  <r>
    <s v="Id1926"/>
    <x v="801"/>
    <x v="0"/>
    <s v="  Shelley"/>
  </r>
  <r>
    <s v="Id1927"/>
    <x v="1685"/>
    <x v="0"/>
    <s v="  Jekaterina"/>
  </r>
  <r>
    <s v="Id1928"/>
    <x v="1686"/>
    <x v="1"/>
    <s v="  Daniel"/>
  </r>
  <r>
    <s v="Id1929"/>
    <x v="1003"/>
    <x v="0"/>
    <s v="  Pauline"/>
  </r>
  <r>
    <s v="Id1930"/>
    <x v="465"/>
    <x v="0"/>
    <s v="  Colleen"/>
  </r>
  <r>
    <s v="Id1931"/>
    <x v="1687"/>
    <x v="0"/>
    <s v="  Aleah K"/>
  </r>
  <r>
    <s v="Id1932"/>
    <x v="1688"/>
    <x v="0"/>
    <s v="  Mare"/>
  </r>
  <r>
    <s v="Id1933"/>
    <x v="1689"/>
    <x v="1"/>
    <s v="  Kevin"/>
  </r>
  <r>
    <s v="Id1934"/>
    <x v="1690"/>
    <x v="0"/>
    <s v="  Jessica"/>
  </r>
  <r>
    <s v="Id1935"/>
    <x v="1691"/>
    <x v="0"/>
    <s v="  Amanda R"/>
  </r>
  <r>
    <s v="Id1936"/>
    <x v="1692"/>
    <x v="1"/>
    <s v="  Murray W"/>
  </r>
  <r>
    <s v="Id1937"/>
    <x v="1693"/>
    <x v="2"/>
    <s v="  Meghan P"/>
  </r>
  <r>
    <s v="Id1938"/>
    <x v="1515"/>
    <x v="1"/>
    <s v="  David"/>
  </r>
  <r>
    <s v="Id1939"/>
    <x v="1694"/>
    <x v="1"/>
    <s v="  Seth"/>
  </r>
  <r>
    <s v="Id1940"/>
    <x v="1695"/>
    <x v="1"/>
    <s v="  Michael P"/>
  </r>
  <r>
    <s v="Id1941"/>
    <x v="767"/>
    <x v="1"/>
    <s v="  Russell M"/>
  </r>
  <r>
    <s v="Id1942"/>
    <x v="1696"/>
    <x v="1"/>
    <s v="  Martin"/>
  </r>
  <r>
    <s v="Id1943"/>
    <x v="1697"/>
    <x v="1"/>
    <s v="  Michael"/>
  </r>
  <r>
    <s v="Id1944"/>
    <x v="691"/>
    <x v="1"/>
    <s v="  Miles"/>
  </r>
  <r>
    <s v="Id1945"/>
    <x v="1698"/>
    <x v="0"/>
    <s v="  Amanda"/>
  </r>
  <r>
    <s v="Id1946"/>
    <x v="1699"/>
    <x v="1"/>
    <s v="  Roger"/>
  </r>
  <r>
    <s v="Id1947"/>
    <x v="1700"/>
    <x v="1"/>
    <s v="  Brock J"/>
  </r>
  <r>
    <s v="Id1948"/>
    <x v="1701"/>
    <x v="1"/>
    <s v="  Stephen F"/>
  </r>
  <r>
    <s v="Id1949"/>
    <x v="1702"/>
    <x v="0"/>
    <s v="  Missy"/>
  </r>
  <r>
    <s v="Id1950"/>
    <x v="565"/>
    <x v="1"/>
    <s v="  William"/>
  </r>
  <r>
    <s v="Id1951"/>
    <x v="1703"/>
    <x v="0"/>
    <s v="  Lauren M"/>
  </r>
  <r>
    <s v="Id1952"/>
    <x v="1704"/>
    <x v="1"/>
    <s v="  Apolo U"/>
  </r>
  <r>
    <s v="Id1953"/>
    <x v="1705"/>
    <x v="1"/>
    <s v="  Alfons"/>
  </r>
  <r>
    <s v="Id1954"/>
    <x v="1706"/>
    <x v="0"/>
    <s v="  Amber"/>
  </r>
  <r>
    <s v="Id1955"/>
    <x v="1707"/>
    <x v="0"/>
    <s v="  Leah C"/>
  </r>
  <r>
    <s v="Id1956"/>
    <x v="1708"/>
    <x v="0"/>
    <s v="  Lilia"/>
  </r>
  <r>
    <s v="Id1957"/>
    <x v="1709"/>
    <x v="1"/>
    <s v="  Danny"/>
  </r>
  <r>
    <s v="Id1958"/>
    <x v="329"/>
    <x v="0"/>
    <s v="  Lauren"/>
  </r>
  <r>
    <s v="Id1959"/>
    <x v="1710"/>
    <x v="0"/>
    <s v="  Courtney"/>
  </r>
  <r>
    <s v="Id1960"/>
    <x v="465"/>
    <x v="0"/>
    <s v="  Elizabeth"/>
  </r>
  <r>
    <s v="Id1961"/>
    <x v="1711"/>
    <x v="0"/>
    <s v="  Satomi"/>
  </r>
  <r>
    <s v="Id1962"/>
    <x v="1574"/>
    <x v="1"/>
    <s v="  Matthew D"/>
  </r>
  <r>
    <s v="Id1963"/>
    <x v="1712"/>
    <x v="1"/>
    <s v="  Peter T II"/>
  </r>
  <r>
    <s v="Id1964"/>
    <x v="298"/>
    <x v="1"/>
    <s v="  Manuel"/>
  </r>
  <r>
    <s v="Id1965"/>
    <x v="1713"/>
    <x v="0"/>
    <s v="  Kindsey P"/>
  </r>
  <r>
    <s v="Id1966"/>
    <x v="52"/>
    <x v="1"/>
    <s v="  Thomas G"/>
  </r>
  <r>
    <s v="Id1967"/>
    <x v="1714"/>
    <x v="1"/>
    <s v="  Kyle S"/>
  </r>
  <r>
    <s v="Id1968"/>
    <x v="1243"/>
    <x v="1"/>
    <s v="  Alexander J"/>
  </r>
  <r>
    <s v="Id1969"/>
    <x v="1027"/>
    <x v="1"/>
    <s v="  Dustin L"/>
  </r>
  <r>
    <s v="Id1970"/>
    <x v="1715"/>
    <x v="2"/>
    <s v="  Chloe"/>
  </r>
  <r>
    <s v="Id1971"/>
    <x v="1716"/>
    <x v="0"/>
    <s v="  Cailtlin"/>
  </r>
  <r>
    <s v="Id1972"/>
    <x v="1717"/>
    <x v="1"/>
    <s v="  Joshua"/>
  </r>
  <r>
    <s v="Id1973"/>
    <x v="1718"/>
    <x v="1"/>
    <s v="  Chuy"/>
  </r>
  <r>
    <s v="Id1974"/>
    <x v="1719"/>
    <x v="0"/>
    <s v="  Laurie B"/>
  </r>
  <r>
    <s v="Id1975"/>
    <x v="1720"/>
    <x v="0"/>
    <s v="  Rachel B"/>
  </r>
  <r>
    <s v="Id1976"/>
    <x v="1721"/>
    <x v="0"/>
    <s v="  Liza"/>
  </r>
  <r>
    <s v="Id1977"/>
    <x v="1722"/>
    <x v="0"/>
    <s v="  Lindsey"/>
  </r>
  <r>
    <s v="Id1978"/>
    <x v="214"/>
    <x v="0"/>
    <s v="  Lindsay E"/>
  </r>
  <r>
    <s v="Id1979"/>
    <x v="1723"/>
    <x v="0"/>
    <s v="  Kathleen M"/>
  </r>
  <r>
    <s v="Id1980"/>
    <x v="1724"/>
    <x v="0"/>
    <s v="  Aya"/>
  </r>
  <r>
    <s v="Id1981"/>
    <x v="1725"/>
    <x v="0"/>
    <s v="  Carolyn R"/>
  </r>
  <r>
    <s v="Id1982"/>
    <x v="1726"/>
    <x v="0"/>
    <s v="  Bethany"/>
  </r>
  <r>
    <s v="Id1983"/>
    <x v="1727"/>
    <x v="0"/>
    <s v="  Holly A"/>
  </r>
  <r>
    <s v="Id1984"/>
    <x v="1728"/>
    <x v="1"/>
    <s v="  Ping"/>
  </r>
  <r>
    <s v="Id1985"/>
    <x v="1729"/>
    <x v="1"/>
    <s v="  Tim"/>
  </r>
  <r>
    <s v="Id1986"/>
    <x v="1730"/>
    <x v="1"/>
    <s v="  John"/>
  </r>
  <r>
    <s v="Id1987"/>
    <x v="1731"/>
    <x v="2"/>
    <s v="  Cynthia"/>
  </r>
  <r>
    <s v="Id1988"/>
    <x v="1732"/>
    <x v="1"/>
    <s v="  Emmett"/>
  </r>
  <r>
    <s v="Id1989"/>
    <x v="1733"/>
    <x v="0"/>
    <s v="  Kate"/>
  </r>
  <r>
    <s v="Id1990"/>
    <x v="1734"/>
    <x v="1"/>
    <s v="  Christopher L"/>
  </r>
  <r>
    <s v="Id1991"/>
    <x v="1735"/>
    <x v="1"/>
    <s v="  Christopher P"/>
  </r>
  <r>
    <s v="Id1992"/>
    <x v="1736"/>
    <x v="1"/>
    <s v="  Christopher W"/>
  </r>
  <r>
    <s v="Id1993"/>
    <x v="1737"/>
    <x v="1"/>
    <s v="  Norman H"/>
  </r>
  <r>
    <s v="Id1994"/>
    <x v="1738"/>
    <x v="0"/>
    <s v="  Susan"/>
  </r>
  <r>
    <s v="Id1995"/>
    <x v="1739"/>
    <x v="0"/>
    <s v="  Tatyana K"/>
  </r>
  <r>
    <s v="Id1996"/>
    <x v="369"/>
    <x v="0"/>
    <s v="  Chrissy"/>
  </r>
  <r>
    <s v="Id1997"/>
    <x v="94"/>
    <x v="0"/>
    <s v="  Carrie"/>
  </r>
  <r>
    <s v="Id1998"/>
    <x v="1740"/>
    <x v="0"/>
    <s v="  Halle"/>
  </r>
  <r>
    <s v="Id1999"/>
    <x v="285"/>
    <x v="0"/>
    <s v="  Carolyn"/>
  </r>
  <r>
    <s v="Id2000"/>
    <x v="1741"/>
    <x v="0"/>
    <s v="  Tara D"/>
  </r>
  <r>
    <s v="Id2001"/>
    <x v="1742"/>
    <x v="1"/>
    <s v="  Rasim M"/>
  </r>
  <r>
    <s v="Id2002"/>
    <x v="1743"/>
    <x v="0"/>
    <s v="  Dina"/>
  </r>
  <r>
    <s v="Id2003"/>
    <x v="1744"/>
    <x v="0"/>
    <s v="  Lisa"/>
  </r>
  <r>
    <s v="Id2004"/>
    <x v="1745"/>
    <x v="0"/>
    <s v="  Caitrin"/>
  </r>
  <r>
    <s v="Id2005"/>
    <x v="1178"/>
    <x v="0"/>
    <s v="  Adriana S"/>
  </r>
  <r>
    <s v="Id2006"/>
    <x v="1746"/>
    <x v="0"/>
    <s v="  Megan"/>
  </r>
  <r>
    <s v="Id2007"/>
    <x v="393"/>
    <x v="2"/>
    <s v="  Kristen M"/>
  </r>
  <r>
    <s v="Id2008"/>
    <x v="1747"/>
    <x v="0"/>
    <s v="  Alix"/>
  </r>
  <r>
    <s v="Id2009"/>
    <x v="1748"/>
    <x v="1"/>
    <s v="  Kakushin"/>
  </r>
  <r>
    <s v="Id2010"/>
    <x v="1749"/>
    <x v="1"/>
    <s v="  Michael J"/>
  </r>
  <r>
    <s v="Id2011"/>
    <x v="1750"/>
    <x v="1"/>
    <s v="  Bradley"/>
  </r>
  <r>
    <s v="Id2012"/>
    <x v="1751"/>
    <x v="1"/>
    <s v="  Matt"/>
  </r>
  <r>
    <s v="Id2013"/>
    <x v="948"/>
    <x v="0"/>
    <s v="  Amanda C"/>
  </r>
  <r>
    <s v="Id2014"/>
    <x v="1752"/>
    <x v="1"/>
    <s v="  Valur"/>
  </r>
  <r>
    <s v="Id2015"/>
    <x v="1753"/>
    <x v="0"/>
    <s v="  Erica J"/>
  </r>
  <r>
    <s v="Id2016"/>
    <x v="1754"/>
    <x v="1"/>
    <s v="  Stephen F"/>
  </r>
  <r>
    <s v="Id2017"/>
    <x v="1755"/>
    <x v="0"/>
    <s v="  Lissa"/>
  </r>
  <r>
    <s v="Id2018"/>
    <x v="1756"/>
    <x v="0"/>
    <s v="  Megan"/>
  </r>
  <r>
    <s v="Id2019"/>
    <x v="61"/>
    <x v="0"/>
    <s v="  Alyson"/>
  </r>
  <r>
    <s v="Id2020"/>
    <x v="1757"/>
    <x v="1"/>
    <s v="  Chance B"/>
  </r>
  <r>
    <s v="Id2021"/>
    <x v="222"/>
    <x v="1"/>
    <s v="  Sean P"/>
  </r>
  <r>
    <s v="Id2022"/>
    <x v="1758"/>
    <x v="0"/>
    <s v="  Therese"/>
  </r>
  <r>
    <s v="Id2023"/>
    <x v="1759"/>
    <x v="1"/>
    <s v="  Beau"/>
  </r>
  <r>
    <s v="Id2024"/>
    <x v="1760"/>
    <x v="0"/>
    <s v="  Kelsey M"/>
  </r>
  <r>
    <s v="Id2025"/>
    <x v="1761"/>
    <x v="0"/>
    <s v="  Gretchen"/>
  </r>
  <r>
    <s v="Id2026"/>
    <x v="1762"/>
    <x v="1"/>
    <s v="  Nicholas E"/>
  </r>
  <r>
    <s v="Id2027"/>
    <x v="1414"/>
    <x v="0"/>
    <s v="  Deborah"/>
  </r>
  <r>
    <s v="Id2028"/>
    <x v="1763"/>
    <x v="1"/>
    <s v="  Chuck W"/>
  </r>
  <r>
    <s v="Id2029"/>
    <x v="1764"/>
    <x v="1"/>
    <s v="  Daniel"/>
  </r>
  <r>
    <s v="Id2030"/>
    <x v="1765"/>
    <x v="0"/>
    <s v="  Amany"/>
  </r>
  <r>
    <s v="Id2031"/>
    <x v="1766"/>
    <x v="0"/>
    <s v="  Kipling"/>
  </r>
  <r>
    <s v="Id2032"/>
    <x v="680"/>
    <x v="1"/>
    <s v="  Duncan"/>
  </r>
  <r>
    <s v="Id2033"/>
    <x v="1767"/>
    <x v="1"/>
    <s v="  Louis C"/>
  </r>
  <r>
    <s v="Id2034"/>
    <x v="1768"/>
    <x v="1"/>
    <s v="  Daniel J"/>
  </r>
  <r>
    <s v="Id2035"/>
    <x v="1769"/>
    <x v="0"/>
    <s v="  Ildiko M"/>
  </r>
  <r>
    <s v="Id2036"/>
    <x v="1770"/>
    <x v="0"/>
    <s v="  Melinda E"/>
  </r>
  <r>
    <s v="Id2037"/>
    <x v="1771"/>
    <x v="0"/>
    <s v="  Ashley M"/>
  </r>
  <r>
    <s v="Id2038"/>
    <x v="1772"/>
    <x v="0"/>
    <s v="  Stephanie"/>
  </r>
  <r>
    <s v="Id2039"/>
    <x v="64"/>
    <x v="1"/>
    <s v="  Sean P"/>
  </r>
  <r>
    <s v="Id2040"/>
    <x v="1773"/>
    <x v="0"/>
    <s v="  Emily G"/>
  </r>
  <r>
    <s v="Id2041"/>
    <x v="840"/>
    <x v="1"/>
    <s v="  Malcolm"/>
  </r>
  <r>
    <s v="Id2042"/>
    <x v="1774"/>
    <x v="1"/>
    <s v="  Danilo"/>
  </r>
  <r>
    <s v="Id2043"/>
    <x v="1775"/>
    <x v="1"/>
    <s v="  Mikko"/>
  </r>
  <r>
    <s v="Id2044"/>
    <x v="1776"/>
    <x v="0"/>
    <s v="  Paula C"/>
  </r>
  <r>
    <s v="Id2045"/>
    <x v="1777"/>
    <x v="0"/>
    <s v="  Kirsten N"/>
  </r>
  <r>
    <s v="Id2046"/>
    <x v="496"/>
    <x v="0"/>
    <s v="  Christy"/>
  </r>
  <r>
    <s v="Id2047"/>
    <x v="68"/>
    <x v="0"/>
    <s v="  Jennifer"/>
  </r>
  <r>
    <s v="Id2048"/>
    <x v="1778"/>
    <x v="0"/>
    <s v="  Jingjing"/>
  </r>
  <r>
    <s v="Id2049"/>
    <x v="1031"/>
    <x v="1"/>
    <s v="  Morgan"/>
  </r>
  <r>
    <s v="Id2050"/>
    <x v="1347"/>
    <x v="1"/>
    <s v="  Patrick J"/>
  </r>
  <r>
    <s v="Id2051"/>
    <x v="1779"/>
    <x v="1"/>
    <s v="  Frankline"/>
  </r>
  <r>
    <s v="Id2052"/>
    <x v="635"/>
    <x v="0"/>
    <s v="  Laura T"/>
  </r>
  <r>
    <s v="Id2053"/>
    <x v="1780"/>
    <x v="0"/>
    <s v="  Natalia"/>
  </r>
  <r>
    <s v="Id2054"/>
    <x v="1781"/>
    <x v="0"/>
    <s v="  Jennifer L"/>
  </r>
  <r>
    <s v="Id2055"/>
    <x v="463"/>
    <x v="0"/>
    <s v="  Brooke"/>
  </r>
  <r>
    <s v="Id2056"/>
    <x v="1782"/>
    <x v="1"/>
    <s v="  Jeremy M"/>
  </r>
  <r>
    <s v="Id2057"/>
    <x v="1783"/>
    <x v="0"/>
    <s v="  Megan L"/>
  </r>
  <r>
    <s v="Id2058"/>
    <x v="1784"/>
    <x v="1"/>
    <s v="  Bryan"/>
  </r>
  <r>
    <s v="Id2059"/>
    <x v="1785"/>
    <x v="0"/>
    <s v="  Marny"/>
  </r>
  <r>
    <s v="Id2060"/>
    <x v="1786"/>
    <x v="1"/>
    <s v="  Marc"/>
  </r>
  <r>
    <s v="Id2061"/>
    <x v="1787"/>
    <x v="1"/>
    <s v="  Benjamin L"/>
  </r>
  <r>
    <s v="Id2062"/>
    <x v="1788"/>
    <x v="1"/>
    <s v="  Rob G"/>
  </r>
  <r>
    <s v="Id2063"/>
    <x v="1236"/>
    <x v="0"/>
    <s v="  Stefanie A"/>
  </r>
  <r>
    <s v="Id2064"/>
    <x v="499"/>
    <x v="0"/>
    <s v="  Stephanie"/>
  </r>
  <r>
    <s v="Id2065"/>
    <x v="1789"/>
    <x v="0"/>
    <s v="  Caroline F"/>
  </r>
  <r>
    <s v="Id2066"/>
    <x v="840"/>
    <x v="0"/>
    <s v="  Julia J"/>
  </r>
  <r>
    <s v="Id2067"/>
    <x v="1790"/>
    <x v="1"/>
    <s v="  Jack"/>
  </r>
  <r>
    <s v="Id2068"/>
    <x v="1791"/>
    <x v="1"/>
    <s v="  Bernat"/>
  </r>
  <r>
    <s v="Id2069"/>
    <x v="1792"/>
    <x v="1"/>
    <s v="  Hicham"/>
  </r>
  <r>
    <s v="Id2070"/>
    <x v="1793"/>
    <x v="0"/>
    <s v="  Sarah"/>
  </r>
  <r>
    <s v="Id2071"/>
    <x v="197"/>
    <x v="1"/>
    <s v="  Anthony S"/>
  </r>
  <r>
    <s v="Id2072"/>
    <x v="1794"/>
    <x v="0"/>
    <s v="  Elisabetta"/>
  </r>
  <r>
    <s v="Id2073"/>
    <x v="1795"/>
    <x v="1"/>
    <s v="  Trevor N"/>
  </r>
  <r>
    <s v="Id2074"/>
    <x v="1796"/>
    <x v="0"/>
    <s v="  Nancy"/>
  </r>
  <r>
    <s v="Id2075"/>
    <x v="1693"/>
    <x v="0"/>
    <s v="  Allison R"/>
  </r>
  <r>
    <s v="Id2076"/>
    <x v="1797"/>
    <x v="1"/>
    <s v="  Robert J"/>
  </r>
  <r>
    <s v="Id2077"/>
    <x v="1798"/>
    <x v="1"/>
    <s v="  Nicholas"/>
  </r>
  <r>
    <s v="Id2078"/>
    <x v="1799"/>
    <x v="1"/>
    <s v="  Kevin L"/>
  </r>
  <r>
    <s v="Id2079"/>
    <x v="1800"/>
    <x v="1"/>
    <s v="  Bryan"/>
  </r>
  <r>
    <s v="Id2080"/>
    <x v="802"/>
    <x v="0"/>
    <s v="  Janae N"/>
  </r>
  <r>
    <s v="Id2081"/>
    <x v="1801"/>
    <x v="0"/>
    <s v="  Audrey"/>
  </r>
  <r>
    <s v="Id2082"/>
    <x v="1802"/>
    <x v="0"/>
    <s v="  Laura"/>
  </r>
  <r>
    <s v="Id2083"/>
    <x v="1803"/>
    <x v="0"/>
    <s v="  Nicole F"/>
  </r>
  <r>
    <s v="Id2084"/>
    <x v="1804"/>
    <x v="0"/>
    <s v="  Krista L"/>
  </r>
  <r>
    <s v="Id2085"/>
    <x v="1805"/>
    <x v="0"/>
    <s v="  Denise"/>
  </r>
  <r>
    <s v="Id2086"/>
    <x v="1806"/>
    <x v="1"/>
    <s v="  Ariel"/>
  </r>
  <r>
    <s v="Id2087"/>
    <x v="197"/>
    <x v="1"/>
    <s v="  Jeremy"/>
  </r>
  <r>
    <s v="Id2088"/>
    <x v="1807"/>
    <x v="0"/>
    <s v="  Rosalie"/>
  </r>
  <r>
    <s v="Id2089"/>
    <x v="1808"/>
    <x v="1"/>
    <s v="  Jay"/>
  </r>
  <r>
    <s v="Id2090"/>
    <x v="1809"/>
    <x v="1"/>
    <s v="  Vitaliy"/>
  </r>
  <r>
    <s v="Id2091"/>
    <x v="1810"/>
    <x v="1"/>
    <s v="  Benjamin W"/>
  </r>
  <r>
    <s v="Id2092"/>
    <x v="1811"/>
    <x v="1"/>
    <s v="  Jesse"/>
  </r>
  <r>
    <s v="Id2093"/>
    <x v="1812"/>
    <x v="1"/>
    <s v="  Mark"/>
  </r>
  <r>
    <s v="Id2094"/>
    <x v="1813"/>
    <x v="0"/>
    <s v="  Lauren"/>
  </r>
  <r>
    <s v="Id2095"/>
    <x v="1814"/>
    <x v="1"/>
    <s v="  Massimiliano"/>
  </r>
  <r>
    <s v="Id2096"/>
    <x v="1815"/>
    <x v="1"/>
    <s v="  Josh"/>
  </r>
  <r>
    <s v="Id2097"/>
    <x v="1816"/>
    <x v="1"/>
    <s v="  Kiyokatsu"/>
  </r>
  <r>
    <s v="Id2098"/>
    <x v="1817"/>
    <x v="0"/>
    <s v="  Amanda L"/>
  </r>
  <r>
    <s v="Id2099"/>
    <x v="1818"/>
    <x v="1"/>
    <s v="  Matthew"/>
  </r>
  <r>
    <s v="Id2100"/>
    <x v="1819"/>
    <x v="0"/>
    <s v="  Julia M"/>
  </r>
  <r>
    <s v="Id2101"/>
    <x v="1820"/>
    <x v="0"/>
    <s v="  Rhea"/>
  </r>
  <r>
    <s v="Id2102"/>
    <x v="1478"/>
    <x v="1"/>
    <s v="  Justin"/>
  </r>
  <r>
    <s v="Id2103"/>
    <x v="1821"/>
    <x v="1"/>
    <s v="  Shamus M"/>
  </r>
  <r>
    <s v="Id2104"/>
    <x v="8"/>
    <x v="1"/>
    <s v="  Mike"/>
  </r>
  <r>
    <s v="Id2105"/>
    <x v="1822"/>
    <x v="0"/>
    <s v="  Mary Beth"/>
  </r>
  <r>
    <s v="Id2106"/>
    <x v="1823"/>
    <x v="0"/>
    <s v="  Erin"/>
  </r>
  <r>
    <s v="Id2107"/>
    <x v="1824"/>
    <x v="0"/>
    <s v="  Hallie"/>
  </r>
  <r>
    <s v="Id2108"/>
    <x v="1825"/>
    <x v="0"/>
    <s v="  Paige P"/>
  </r>
  <r>
    <s v="Id2109"/>
    <x v="446"/>
    <x v="0"/>
    <s v="  Ji"/>
  </r>
  <r>
    <s v="Id2110"/>
    <x v="1826"/>
    <x v="0"/>
    <s v="  Carissa A"/>
  </r>
  <r>
    <s v="Id2111"/>
    <x v="1827"/>
    <x v="0"/>
    <s v="  Mona"/>
  </r>
  <r>
    <s v="Id2112"/>
    <x v="1828"/>
    <x v="0"/>
    <s v="  Kristin R"/>
  </r>
  <r>
    <s v="Id2113"/>
    <x v="1829"/>
    <x v="0"/>
    <s v="  Beth"/>
  </r>
  <r>
    <s v="Id2114"/>
    <x v="1830"/>
    <x v="0"/>
    <s v="  Allison"/>
  </r>
  <r>
    <s v="Id2115"/>
    <x v="1831"/>
    <x v="0"/>
    <s v="  Ashley E"/>
  </r>
  <r>
    <s v="Id2116"/>
    <x v="1832"/>
    <x v="0"/>
    <s v="  Hilary K"/>
  </r>
  <r>
    <s v="Id2117"/>
    <x v="1833"/>
    <x v="0"/>
    <s v="  Dominique"/>
  </r>
  <r>
    <s v="Id2118"/>
    <x v="1834"/>
    <x v="1"/>
    <s v="  Carlos I"/>
  </r>
  <r>
    <s v="Id2119"/>
    <x v="1835"/>
    <x v="1"/>
    <s v="  Matthew"/>
  </r>
  <r>
    <s v="Id2120"/>
    <x v="1836"/>
    <x v="0"/>
    <s v="  Kara"/>
  </r>
  <r>
    <s v="Id2121"/>
    <x v="1837"/>
    <x v="0"/>
    <s v="  Sarah S"/>
  </r>
  <r>
    <s v="Id2122"/>
    <x v="1838"/>
    <x v="0"/>
    <s v="  Shauna R"/>
  </r>
  <r>
    <s v="Id2123"/>
    <x v="1839"/>
    <x v="0"/>
    <s v="  Lindsay J"/>
  </r>
  <r>
    <s v="Id2124"/>
    <x v="698"/>
    <x v="0"/>
    <s v="  Danya A"/>
  </r>
  <r>
    <s v="Id2125"/>
    <x v="1840"/>
    <x v="0"/>
    <s v="  Lorraine"/>
  </r>
  <r>
    <s v="Id2126"/>
    <x v="1841"/>
    <x v="0"/>
    <s v="  Jennifer L"/>
  </r>
  <r>
    <s v="Id2127"/>
    <x v="1842"/>
    <x v="1"/>
    <s v="  Jesus Sr"/>
  </r>
  <r>
    <s v="Id2128"/>
    <x v="1843"/>
    <x v="0"/>
    <s v="  Kristen"/>
  </r>
  <r>
    <s v="Id2129"/>
    <x v="1844"/>
    <x v="0"/>
    <s v="  Catherine C"/>
  </r>
  <r>
    <s v="Id2130"/>
    <x v="758"/>
    <x v="0"/>
    <s v="  Paula"/>
  </r>
  <r>
    <s v="Id2131"/>
    <x v="39"/>
    <x v="0"/>
    <s v="  Evan"/>
  </r>
  <r>
    <s v="Id2132"/>
    <x v="1845"/>
    <x v="1"/>
    <s v="  Nathan J"/>
  </r>
  <r>
    <s v="Id2133"/>
    <x v="1846"/>
    <x v="0"/>
    <s v="  Ashley M"/>
  </r>
  <r>
    <s v="Id2134"/>
    <x v="1847"/>
    <x v="1"/>
    <s v="  Jason"/>
  </r>
  <r>
    <s v="Id2135"/>
    <x v="1848"/>
    <x v="1"/>
    <s v="  Marshall"/>
  </r>
  <r>
    <s v="Id2136"/>
    <x v="1754"/>
    <x v="1"/>
    <s v="  Lavar"/>
  </r>
  <r>
    <s v="Id2137"/>
    <x v="1422"/>
    <x v="1"/>
    <s v="  Charlie T"/>
  </r>
  <r>
    <s v="Id2138"/>
    <x v="1849"/>
    <x v="2"/>
    <s v="  Lauren"/>
  </r>
  <r>
    <s v="Id2139"/>
    <x v="1850"/>
    <x v="1"/>
    <s v="  Arthur"/>
  </r>
  <r>
    <s v="Id2140"/>
    <x v="1851"/>
    <x v="1"/>
    <s v="  Thomas"/>
  </r>
  <r>
    <s v="Id2141"/>
    <x v="1852"/>
    <x v="0"/>
    <s v="  Jennifer"/>
  </r>
  <r>
    <s v="Id2142"/>
    <x v="1853"/>
    <x v="0"/>
    <s v="  Tammy"/>
  </r>
  <r>
    <s v="Id2143"/>
    <x v="1854"/>
    <x v="0"/>
    <s v="  Lena"/>
  </r>
  <r>
    <s v="Id2144"/>
    <x v="1855"/>
    <x v="0"/>
    <s v="  Valentina"/>
  </r>
  <r>
    <s v="Id2145"/>
    <x v="1856"/>
    <x v="1"/>
    <s v="  Russell N"/>
  </r>
  <r>
    <s v="Id2146"/>
    <x v="1857"/>
    <x v="1"/>
    <s v="  Scott R"/>
  </r>
  <r>
    <s v="Id2147"/>
    <x v="1858"/>
    <x v="1"/>
    <s v="  Jose Francisco Sr"/>
  </r>
  <r>
    <s v="Id2148"/>
    <x v="1859"/>
    <x v="1"/>
    <s v="  Paul J"/>
  </r>
  <r>
    <s v="Id2149"/>
    <x v="1860"/>
    <x v="1"/>
    <s v="  Adam"/>
  </r>
  <r>
    <s v="Id2150"/>
    <x v="1285"/>
    <x v="1"/>
    <s v="  Edward J"/>
  </r>
  <r>
    <s v="Id2151"/>
    <x v="1861"/>
    <x v="1"/>
    <s v="  Patrick A"/>
  </r>
  <r>
    <s v="Id2152"/>
    <x v="1862"/>
    <x v="1"/>
    <s v="  Geraint H"/>
  </r>
  <r>
    <s v="Id2153"/>
    <x v="1863"/>
    <x v="1"/>
    <s v="  Dj"/>
  </r>
  <r>
    <s v="Id2154"/>
    <x v="1864"/>
    <x v="1"/>
    <s v="  Zachary A"/>
  </r>
  <r>
    <s v="Id2155"/>
    <x v="1836"/>
    <x v="1"/>
    <s v="  Brian W"/>
  </r>
  <r>
    <s v="Id2156"/>
    <x v="1865"/>
    <x v="1"/>
    <s v="  Joe"/>
  </r>
  <r>
    <s v="Id2157"/>
    <x v="1866"/>
    <x v="1"/>
    <s v="  Stephen"/>
  </r>
  <r>
    <s v="Id2158"/>
    <x v="994"/>
    <x v="0"/>
    <s v="  Ellen L"/>
  </r>
  <r>
    <s v="Id2159"/>
    <x v="1867"/>
    <x v="0"/>
    <s v="  Cindy"/>
  </r>
  <r>
    <s v="Id2160"/>
    <x v="1868"/>
    <x v="0"/>
    <s v="  Abigail R"/>
  </r>
  <r>
    <s v="Id2161"/>
    <x v="1869"/>
    <x v="0"/>
    <s v="  Amy L"/>
  </r>
  <r>
    <s v="Id2162"/>
    <x v="1870"/>
    <x v="0"/>
    <s v="  Amy"/>
  </r>
  <r>
    <s v="Id2163"/>
    <x v="1871"/>
    <x v="2"/>
    <s v="  Grace H"/>
  </r>
  <r>
    <s v="Id2164"/>
    <x v="79"/>
    <x v="0"/>
    <s v="  Caitie J"/>
  </r>
  <r>
    <s v="Id2165"/>
    <x v="1872"/>
    <x v="1"/>
    <s v="  Benjamin"/>
  </r>
  <r>
    <s v="Id2166"/>
    <x v="1873"/>
    <x v="1"/>
    <s v="  Ian T"/>
  </r>
  <r>
    <s v="Id2167"/>
    <x v="1874"/>
    <x v="1"/>
    <s v="  Tadese"/>
  </r>
  <r>
    <s v="Id2168"/>
    <x v="1875"/>
    <x v="1"/>
    <s v="  Jonathan"/>
  </r>
  <r>
    <s v="Id2169"/>
    <x v="1876"/>
    <x v="1"/>
    <s v="  Dathan"/>
  </r>
  <r>
    <s v="Id2170"/>
    <x v="1877"/>
    <x v="1"/>
    <s v="  Eric"/>
  </r>
  <r>
    <s v="Id2171"/>
    <x v="1878"/>
    <x v="0"/>
    <s v="  Allison M"/>
  </r>
  <r>
    <s v="Id2172"/>
    <x v="1489"/>
    <x v="1"/>
    <s v="  Paul"/>
  </r>
  <r>
    <s v="Id2173"/>
    <x v="1879"/>
    <x v="1"/>
    <s v="  Aaron R"/>
  </r>
  <r>
    <s v="Id2174"/>
    <x v="1033"/>
    <x v="0"/>
    <s v="  Caitlin H"/>
  </r>
  <r>
    <s v="Id2175"/>
    <x v="1880"/>
    <x v="1"/>
    <s v="  Harald E"/>
  </r>
  <r>
    <s v="Id2176"/>
    <x v="222"/>
    <x v="0"/>
    <s v="  Siobhan A"/>
  </r>
  <r>
    <s v="Id2177"/>
    <x v="214"/>
    <x v="0"/>
    <s v="  Andrea J"/>
  </r>
  <r>
    <s v="Id2178"/>
    <x v="629"/>
    <x v="0"/>
    <s v="  Marie"/>
  </r>
  <r>
    <s v="Id2179"/>
    <x v="1881"/>
    <x v="0"/>
    <s v="  Rachel A"/>
  </r>
  <r>
    <s v="Id2180"/>
    <x v="1067"/>
    <x v="0"/>
    <s v="  Emma"/>
  </r>
  <r>
    <s v="Id2181"/>
    <x v="1882"/>
    <x v="0"/>
    <s v="  Kiersten"/>
  </r>
  <r>
    <s v="Id2182"/>
    <x v="1883"/>
    <x v="0"/>
    <s v="  Rachael"/>
  </r>
  <r>
    <s v="Id2183"/>
    <x v="373"/>
    <x v="1"/>
    <s v="  Timothy P"/>
  </r>
  <r>
    <s v="Id2184"/>
    <x v="1884"/>
    <x v="1"/>
    <s v="  Lelisa"/>
  </r>
  <r>
    <s v="Id2185"/>
    <x v="1885"/>
    <x v="1"/>
    <s v="  Nate"/>
  </r>
  <r>
    <s v="Id2186"/>
    <x v="522"/>
    <x v="1"/>
    <s v="  Chris C"/>
  </r>
  <r>
    <s v="Id2187"/>
    <x v="1886"/>
    <x v="1"/>
    <s v="  Scott"/>
  </r>
  <r>
    <s v="Id2188"/>
    <x v="1887"/>
    <x v="1"/>
    <s v="  Kevin"/>
  </r>
  <r>
    <s v="Id2189"/>
    <x v="1221"/>
    <x v="1"/>
    <s v="  Erik C"/>
  </r>
  <r>
    <s v="Id2190"/>
    <x v="1888"/>
    <x v="1"/>
    <s v="  Shawn C"/>
  </r>
  <r>
    <s v="Id2191"/>
    <x v="212"/>
    <x v="1"/>
    <s v="  Vajin L"/>
  </r>
  <r>
    <s v="Id2192"/>
    <x v="1889"/>
    <x v="1"/>
    <s v="  John K"/>
  </r>
  <r>
    <s v="Id2193"/>
    <x v="1547"/>
    <x v="1"/>
    <s v="  Kevin J"/>
  </r>
  <r>
    <s v="Id2194"/>
    <x v="584"/>
    <x v="1"/>
    <s v="  Kirby W"/>
  </r>
  <r>
    <s v="Id2195"/>
    <x v="1890"/>
    <x v="1"/>
    <s v="  J A"/>
  </r>
  <r>
    <s v="Id2196"/>
    <x v="488"/>
    <x v="1"/>
    <s v="  Dustin G"/>
  </r>
  <r>
    <s v="Id2197"/>
    <x v="1891"/>
    <x v="1"/>
    <s v="  Anthony G"/>
  </r>
  <r>
    <s v="Id2198"/>
    <x v="1892"/>
    <x v="1"/>
    <s v="  Ryan"/>
  </r>
  <r>
    <s v="Id2199"/>
    <x v="1893"/>
    <x v="1"/>
    <s v="  Eric N"/>
  </r>
  <r>
    <s v="Id2200"/>
    <x v="1894"/>
    <x v="1"/>
    <s v="  Connor"/>
  </r>
  <r>
    <s v="Id2201"/>
    <x v="1895"/>
    <x v="1"/>
    <s v="  Patrick H"/>
  </r>
  <r>
    <s v="Id2202"/>
    <x v="1896"/>
    <x v="1"/>
    <s v="  Tyler"/>
  </r>
  <r>
    <s v="Id2203"/>
    <x v="1897"/>
    <x v="0"/>
    <s v="  Deborah L"/>
  </r>
  <r>
    <s v="Id2204"/>
    <x v="1898"/>
    <x v="0"/>
    <s v="  Andrea K"/>
  </r>
  <r>
    <s v="Id2205"/>
    <x v="1899"/>
    <x v="0"/>
    <s v="  Elleree"/>
  </r>
  <r>
    <s v="Id2206"/>
    <x v="1900"/>
    <x v="1"/>
    <s v="  Brandon J"/>
  </r>
  <r>
    <s v="Id2207"/>
    <x v="1901"/>
    <x v="1"/>
    <s v="  Steve"/>
  </r>
  <r>
    <s v="Id2208"/>
    <x v="1902"/>
    <x v="0"/>
    <s v="  Nina Wavik Sr"/>
  </r>
  <r>
    <s v="Id2209"/>
    <x v="1903"/>
    <x v="0"/>
    <s v="  Dani"/>
  </r>
  <r>
    <s v="Id2210"/>
    <x v="1904"/>
    <x v="0"/>
    <s v="  Jennifer A"/>
  </r>
  <r>
    <s v="Id2211"/>
    <x v="1905"/>
    <x v="1"/>
    <s v="  Martin"/>
  </r>
  <r>
    <s v="Id2212"/>
    <x v="1594"/>
    <x v="1"/>
    <s v="  Steve"/>
  </r>
  <r>
    <s v="Id2213"/>
    <x v="1906"/>
    <x v="1"/>
    <s v="  Christopher"/>
  </r>
  <r>
    <s v="Id2214"/>
    <x v="1907"/>
    <x v="0"/>
    <s v="  Kathryn M"/>
  </r>
  <r>
    <s v="Id2215"/>
    <x v="1908"/>
    <x v="0"/>
    <s v="  Emily"/>
  </r>
  <r>
    <s v="Id2216"/>
    <x v="730"/>
    <x v="1"/>
    <s v="  Trent A"/>
  </r>
  <r>
    <s v="Id2217"/>
    <x v="63"/>
    <x v="0"/>
    <s v="  Jennifer E"/>
  </r>
  <r>
    <s v="Id2218"/>
    <x v="1909"/>
    <x v="0"/>
    <s v="  Polly"/>
  </r>
  <r>
    <s v="Id2219"/>
    <x v="1910"/>
    <x v="0"/>
    <s v="  Elizabeth"/>
  </r>
  <r>
    <s v="Id2220"/>
    <x v="1911"/>
    <x v="0"/>
    <s v="  Tiffany A"/>
  </r>
  <r>
    <s v="Id2221"/>
    <x v="1912"/>
    <x v="1"/>
    <s v="  Cole"/>
  </r>
  <r>
    <s v="Id2222"/>
    <x v="1913"/>
    <x v="1"/>
    <s v="  Matthew T"/>
  </r>
  <r>
    <s v="Id2223"/>
    <x v="456"/>
    <x v="1"/>
    <s v="  Zachary"/>
  </r>
  <r>
    <s v="Id2224"/>
    <x v="1914"/>
    <x v="1"/>
    <s v="  Matthew T"/>
  </r>
  <r>
    <s v="Id2225"/>
    <x v="1596"/>
    <x v="1"/>
    <s v="  Pat"/>
  </r>
  <r>
    <s v="Id2226"/>
    <x v="704"/>
    <x v="0"/>
    <s v="  Ashley"/>
  </r>
  <r>
    <s v="Id2227"/>
    <x v="1241"/>
    <x v="0"/>
    <s v="  Elizabeth A"/>
  </r>
  <r>
    <s v="Id2228"/>
    <x v="1915"/>
    <x v="0"/>
    <s v="  Rebecca M"/>
  </r>
  <r>
    <s v="Id2229"/>
    <x v="1916"/>
    <x v="0"/>
    <s v="  Ruth"/>
  </r>
  <r>
    <s v="Id2230"/>
    <x v="1917"/>
    <x v="1"/>
    <s v="  Gregory S"/>
  </r>
  <r>
    <s v="Id2231"/>
    <x v="1918"/>
    <x v="0"/>
    <s v="  Alexandra S"/>
  </r>
  <r>
    <s v="Id2232"/>
    <x v="1919"/>
    <x v="0"/>
    <s v="  Hillary"/>
  </r>
  <r>
    <s v="Id2233"/>
    <x v="1920"/>
    <x v="0"/>
    <s v="  Amy K"/>
  </r>
  <r>
    <s v="Id2234"/>
    <x v="1003"/>
    <x v="1"/>
    <s v="  Scott"/>
  </r>
  <r>
    <s v="Id2235"/>
    <x v="1921"/>
    <x v="1"/>
    <s v="  John"/>
  </r>
  <r>
    <s v="Id2236"/>
    <x v="1922"/>
    <x v="1"/>
    <s v="  Maaikel"/>
  </r>
  <r>
    <s v="Id2237"/>
    <x v="1923"/>
    <x v="1"/>
    <s v="  Daniel C"/>
  </r>
  <r>
    <s v="Id2238"/>
    <x v="1924"/>
    <x v="1"/>
    <s v="  Christopher S"/>
  </r>
  <r>
    <s v="Id2239"/>
    <x v="66"/>
    <x v="1"/>
    <s v="  William R"/>
  </r>
  <r>
    <s v="Id2240"/>
    <x v="1925"/>
    <x v="0"/>
    <s v="  Lyndsy"/>
  </r>
  <r>
    <s v="Id2241"/>
    <x v="1926"/>
    <x v="0"/>
    <s v="  Jessica"/>
  </r>
  <r>
    <s v="Id2242"/>
    <x v="1927"/>
    <x v="0"/>
    <s v="  Anna"/>
  </r>
  <r>
    <s v="Id2243"/>
    <x v="854"/>
    <x v="1"/>
    <s v="  Jordan"/>
  </r>
  <r>
    <s v="Id2244"/>
    <x v="1928"/>
    <x v="1"/>
    <s v="  Brian"/>
  </r>
  <r>
    <s v="Id2245"/>
    <x v="629"/>
    <x v="0"/>
    <s v="  Katherine A"/>
  </r>
  <r>
    <s v="Id2246"/>
    <x v="1929"/>
    <x v="0"/>
    <s v="  Melanie"/>
  </r>
  <r>
    <s v="Id2247"/>
    <x v="1930"/>
    <x v="0"/>
    <s v="  Jessica"/>
  </r>
  <r>
    <s v="Id2248"/>
    <x v="1931"/>
    <x v="1"/>
    <s v="  Eric S"/>
  </r>
  <r>
    <s v="Id2249"/>
    <x v="1932"/>
    <x v="1"/>
    <s v="  Joseph"/>
  </r>
  <r>
    <s v="Id2250"/>
    <x v="1933"/>
    <x v="0"/>
    <s v="  Mary"/>
  </r>
  <r>
    <s v="Id2251"/>
    <x v="1934"/>
    <x v="0"/>
    <s v="  Natalie"/>
  </r>
  <r>
    <s v="Id2252"/>
    <x v="1935"/>
    <x v="1"/>
    <s v="  Christopher"/>
  </r>
  <r>
    <s v="Id2253"/>
    <x v="1936"/>
    <x v="0"/>
    <s v="  Sonja"/>
  </r>
  <r>
    <s v="Id2254"/>
    <x v="1937"/>
    <x v="0"/>
    <s v="  Alexandra"/>
  </r>
  <r>
    <s v="Id2255"/>
    <x v="1938"/>
    <x v="0"/>
    <s v="  Martha L"/>
  </r>
  <r>
    <s v="Id2256"/>
    <x v="66"/>
    <x v="1"/>
    <s v="  Ryan C"/>
  </r>
  <r>
    <s v="Id2257"/>
    <x v="1939"/>
    <x v="1"/>
    <s v="  Cliff"/>
  </r>
  <r>
    <s v="Id2258"/>
    <x v="1940"/>
    <x v="1"/>
    <s v="  Blue"/>
  </r>
  <r>
    <s v="Id2259"/>
    <x v="1941"/>
    <x v="1"/>
    <s v="  Jeffrey M"/>
  </r>
  <r>
    <s v="Id2260"/>
    <x v="1942"/>
    <x v="1"/>
    <s v="  Andrew"/>
  </r>
  <r>
    <s v="Id2261"/>
    <x v="1943"/>
    <x v="0"/>
    <s v="  Julia"/>
  </r>
  <r>
    <s v="Id2262"/>
    <x v="1944"/>
    <x v="1"/>
    <s v="  Daniel"/>
  </r>
  <r>
    <s v="Id2263"/>
    <x v="1945"/>
    <x v="1"/>
    <s v="  Jaime"/>
  </r>
  <r>
    <s v="Id2264"/>
    <x v="1946"/>
    <x v="1"/>
    <s v="  Mohd Syahidan"/>
  </r>
  <r>
    <s v="Id2265"/>
    <x v="1471"/>
    <x v="1"/>
    <s v="  Matthew"/>
  </r>
  <r>
    <s v="Id2266"/>
    <x v="1947"/>
    <x v="0"/>
    <s v="  Elizabeth S"/>
  </r>
  <r>
    <s v="Id2267"/>
    <x v="1948"/>
    <x v="0"/>
    <s v="  Katie"/>
  </r>
  <r>
    <s v="Id2268"/>
    <x v="1949"/>
    <x v="0"/>
    <s v="  Christi A"/>
  </r>
  <r>
    <s v="Id2269"/>
    <x v="132"/>
    <x v="0"/>
    <s v="  Sandra K"/>
  </r>
  <r>
    <s v="Id2270"/>
    <x v="559"/>
    <x v="0"/>
    <s v="  Katharine"/>
  </r>
  <r>
    <s v="Id2271"/>
    <x v="1950"/>
    <x v="1"/>
    <s v="  Jerome"/>
  </r>
  <r>
    <s v="Id2272"/>
    <x v="1951"/>
    <x v="0"/>
    <s v="  Julia R"/>
  </r>
  <r>
    <s v="Id2273"/>
    <x v="68"/>
    <x v="1"/>
    <s v="  Sean Henry"/>
  </r>
  <r>
    <s v="Id2274"/>
    <x v="1952"/>
    <x v="0"/>
    <s v="  Rachel A"/>
  </r>
  <r>
    <s v="Id2275"/>
    <x v="1953"/>
    <x v="1"/>
    <s v="  Jim"/>
  </r>
  <r>
    <s v="Id2276"/>
    <x v="1954"/>
    <x v="1"/>
    <s v="  Tim"/>
  </r>
  <r>
    <s v="Id2277"/>
    <x v="1955"/>
    <x v="0"/>
    <s v="  Abby L"/>
  </r>
  <r>
    <s v="Id2278"/>
    <x v="1956"/>
    <x v="1"/>
    <s v="  Mark"/>
  </r>
  <r>
    <s v="Id2279"/>
    <x v="177"/>
    <x v="1"/>
    <s v="  Ali"/>
  </r>
  <r>
    <s v="Id2280"/>
    <x v="1957"/>
    <x v="1"/>
    <s v="  Joshua"/>
  </r>
  <r>
    <s v="Id2281"/>
    <x v="1958"/>
    <x v="1"/>
    <s v="  Pierre"/>
  </r>
  <r>
    <s v="Id2282"/>
    <x v="41"/>
    <x v="0"/>
    <s v="  Kate"/>
  </r>
  <r>
    <s v="Id2283"/>
    <x v="1959"/>
    <x v="1"/>
    <s v="  David"/>
  </r>
  <r>
    <s v="Id2284"/>
    <x v="1960"/>
    <x v="0"/>
    <s v="  Carla"/>
  </r>
  <r>
    <s v="Id2285"/>
    <x v="1961"/>
    <x v="1"/>
    <s v="  Alvaro Sr"/>
  </r>
  <r>
    <s v="Id2286"/>
    <x v="1935"/>
    <x v="0"/>
    <s v="  Hope"/>
  </r>
  <r>
    <s v="Id2287"/>
    <x v="1962"/>
    <x v="1"/>
    <s v="  Mark P"/>
  </r>
  <r>
    <s v="Id2288"/>
    <x v="1963"/>
    <x v="0"/>
    <s v="  Desiree"/>
  </r>
  <r>
    <s v="Id2289"/>
    <x v="1964"/>
    <x v="1"/>
    <s v="  Mario Jr"/>
  </r>
  <r>
    <s v="Id2290"/>
    <x v="1965"/>
    <x v="1"/>
    <s v="  Lusapho"/>
  </r>
  <r>
    <s v="Id2291"/>
    <x v="177"/>
    <x v="0"/>
    <s v="  Erin C"/>
  </r>
  <r>
    <s v="Id2292"/>
    <x v="1966"/>
    <x v="1"/>
    <s v="  Alan F"/>
  </r>
  <r>
    <s v="Id2293"/>
    <x v="84"/>
    <x v="1"/>
    <s v="  Ryan"/>
  </r>
  <r>
    <s v="Id2294"/>
    <x v="1967"/>
    <x v="0"/>
    <s v="  Hope"/>
  </r>
  <r>
    <s v="Id2295"/>
    <x v="1968"/>
    <x v="1"/>
    <s v="  Josh"/>
  </r>
  <r>
    <s v="Id2296"/>
    <x v="1969"/>
    <x v="1"/>
    <s v="  Jacob J"/>
  </r>
  <r>
    <s v="Id2297"/>
    <x v="1970"/>
    <x v="1"/>
    <s v="  Jose Tomas"/>
  </r>
  <r>
    <s v="Id2298"/>
    <x v="1971"/>
    <x v="0"/>
    <s v="  Mary Evan"/>
  </r>
  <r>
    <s v="Id2299"/>
    <x v="1972"/>
    <x v="1"/>
    <s v="  Justin K"/>
  </r>
  <r>
    <s v="Id2300"/>
    <x v="1973"/>
    <x v="1"/>
    <s v="  Patrick"/>
  </r>
  <r>
    <s v="Id2301"/>
    <x v="1974"/>
    <x v="1"/>
    <s v="  Roman"/>
  </r>
  <r>
    <s v="Id2302"/>
    <x v="269"/>
    <x v="1"/>
    <s v="  David"/>
  </r>
  <r>
    <s v="Id2303"/>
    <x v="1975"/>
    <x v="0"/>
    <s v="  Evelyn L"/>
  </r>
  <r>
    <s v="Id2304"/>
    <x v="1976"/>
    <x v="1"/>
    <s v="  Jim"/>
  </r>
  <r>
    <s v="Id2305"/>
    <x v="1977"/>
    <x v="1"/>
    <s v="  Matthew S"/>
  </r>
  <r>
    <s v="Id2306"/>
    <x v="1978"/>
    <x v="1"/>
    <s v="  Kenneth"/>
  </r>
  <r>
    <s v="Id2307"/>
    <x v="1979"/>
    <x v="0"/>
    <s v="  Andrea"/>
  </r>
  <r>
    <s v="Id2308"/>
    <x v="1980"/>
    <x v="0"/>
    <s v="  Kristina"/>
  </r>
  <r>
    <s v="Id2309"/>
    <x v="1618"/>
    <x v="0"/>
    <s v="  Kristen"/>
  </r>
  <r>
    <s v="Id2310"/>
    <x v="132"/>
    <x v="1"/>
    <s v="  Matthew"/>
  </r>
  <r>
    <s v="Id2311"/>
    <x v="1981"/>
    <x v="2"/>
    <s v="  Kathleen"/>
  </r>
  <r>
    <s v="Id2312"/>
    <x v="1982"/>
    <x v="0"/>
    <s v="  Lindsey"/>
  </r>
  <r>
    <s v="Id2313"/>
    <x v="1983"/>
    <x v="1"/>
    <s v="  Robert"/>
  </r>
  <r>
    <s v="Id2314"/>
    <x v="1984"/>
    <x v="0"/>
    <s v="  Sarah E"/>
  </r>
  <r>
    <s v="Id2315"/>
    <x v="810"/>
    <x v="0"/>
    <s v="  Flannery"/>
  </r>
  <r>
    <s v="Id2316"/>
    <x v="286"/>
    <x v="1"/>
    <s v="  John T"/>
  </r>
  <r>
    <s v="Id2317"/>
    <x v="1985"/>
    <x v="1"/>
    <s v="  Koji"/>
  </r>
  <r>
    <s v="Id2318"/>
    <x v="1550"/>
    <x v="0"/>
    <s v="  Candice M"/>
  </r>
  <r>
    <s v="Id2319"/>
    <x v="1986"/>
    <x v="1"/>
    <s v="  Theodore A"/>
  </r>
  <r>
    <s v="Id2320"/>
    <x v="1987"/>
    <x v="0"/>
    <s v="  Lindy"/>
  </r>
  <r>
    <s v="Id2321"/>
    <x v="1988"/>
    <x v="1"/>
    <s v="  Thomas"/>
  </r>
  <r>
    <s v="Id2322"/>
    <x v="1989"/>
    <x v="0"/>
    <s v="  Holly"/>
  </r>
  <r>
    <s v="Id2323"/>
    <x v="1990"/>
    <x v="1"/>
    <s v="  Matthew"/>
  </r>
  <r>
    <s v="Id2324"/>
    <x v="1991"/>
    <x v="0"/>
    <s v="  Meghan K"/>
  </r>
  <r>
    <s v="Id2325"/>
    <x v="708"/>
    <x v="1"/>
    <s v="  Fred"/>
  </r>
  <r>
    <s v="Id2326"/>
    <x v="1992"/>
    <x v="1"/>
    <s v="  Sebastian"/>
  </r>
  <r>
    <s v="Id2327"/>
    <x v="336"/>
    <x v="0"/>
    <s v="  Laura"/>
  </r>
  <r>
    <s v="Id2328"/>
    <x v="1993"/>
    <x v="0"/>
    <s v="  Nicole"/>
  </r>
  <r>
    <s v="Id2329"/>
    <x v="1994"/>
    <x v="0"/>
    <s v="  Susan E"/>
  </r>
  <r>
    <s v="Id2330"/>
    <x v="1995"/>
    <x v="0"/>
    <s v="  Katy"/>
  </r>
  <r>
    <s v="Id2331"/>
    <x v="1996"/>
    <x v="1"/>
    <s v="  Jordan"/>
  </r>
  <r>
    <s v="Id2332"/>
    <x v="1997"/>
    <x v="1"/>
    <s v="  Juan D"/>
  </r>
  <r>
    <s v="Id2333"/>
    <x v="1998"/>
    <x v="0"/>
    <s v="  Julie"/>
  </r>
  <r>
    <s v="Id2334"/>
    <x v="1999"/>
    <x v="1"/>
    <s v="  Evan P"/>
  </r>
  <r>
    <s v="Id2335"/>
    <x v="2000"/>
    <x v="1"/>
    <s v="  Aaron 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1B3CBD-E335-4B37-A86F-13A3D398D30A}" name="PivotTable3" cacheId="40" applyNumberFormats="0" applyBorderFormats="0" applyFontFormats="0" applyPatternFormats="0" applyAlignmentFormats="0" applyWidthHeightFormats="1" dataCaption="Values" tag="38b21d48-21e2-42a2-bbc8-4117b1f13ea7" updatedVersion="7" minRefreshableVersion="3" useAutoFormatting="1" itemPrintTitles="1" createdVersion="7" indent="0" outline="1" outlineData="1" multipleFieldFilters="0" chartFormat="5">
  <location ref="A3:B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smoker"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Table]"/>
        <x15:activeTabTopLevelEntity name="[Medicalexamin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938AE0-199C-4E90-B419-9AB26877F321}" name="PivotTable4" cacheId="49" applyNumberFormats="0" applyBorderFormats="0" applyFontFormats="0" applyPatternFormats="0" applyAlignmentFormats="0" applyWidthHeightFormats="1" dataCaption="Values" tag="41a51fe6-3eb0-4520-a589-c57e72ddc4d2" updatedVersion="7" minRefreshableVersion="3" useAutoFormatting="1" itemPrintTitles="1" createdVersion="7" indent="0" outline="1" outlineData="1" multipleFieldFilters="0" chartFormat="7" rowHeaderCaption="Charges">
  <location ref="A3:B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charges" fld="1"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Table]"/>
        <x15:activeTabTopLevelEntity name="[Hospitaltable]"/>
        <x15:activeTabTopLevelEntity name="[Medicalexamin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DB1E06-1326-48E9-B8E0-5E90C254D95F}" name="PivotTable23"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7" firstHeaderRow="1" firstDataRow="1" firstDataCol="1"/>
  <pivotFields count="4">
    <pivotField dataField="1" showAll="0"/>
    <pivotField showAll="0">
      <items count="2002">
        <item x="1965"/>
        <item x="1515"/>
        <item x="1630"/>
        <item x="618"/>
        <item x="463"/>
        <item x="1418"/>
        <item x="202"/>
        <item x="979"/>
        <item x="42"/>
        <item x="503"/>
        <item x="752"/>
        <item x="1174"/>
        <item x="632"/>
        <item x="25"/>
        <item x="691"/>
        <item x="860"/>
        <item x="1978"/>
        <item x="478"/>
        <item x="1998"/>
        <item x="1962"/>
        <item x="1260"/>
        <item x="1647"/>
        <item x="458"/>
        <item x="614"/>
        <item x="1777"/>
        <item x="114"/>
        <item x="1430"/>
        <item x="1744"/>
        <item x="1486"/>
        <item x="878"/>
        <item x="814"/>
        <item x="1171"/>
        <item x="1535"/>
        <item x="142"/>
        <item x="1561"/>
        <item x="1527"/>
        <item x="520"/>
        <item x="1878"/>
        <item x="774"/>
        <item x="1571"/>
        <item x="110"/>
        <item x="782"/>
        <item x="368"/>
        <item x="682"/>
        <item x="661"/>
        <item x="346"/>
        <item x="1442"/>
        <item x="734"/>
        <item x="460"/>
        <item x="1225"/>
        <item x="212"/>
        <item x="1949"/>
        <item x="151"/>
        <item x="1210"/>
        <item x="1509"/>
        <item x="290"/>
        <item x="1321"/>
        <item x="868"/>
        <item x="524"/>
        <item x="292"/>
        <item x="827"/>
        <item x="946"/>
        <item x="139"/>
        <item x="1565"/>
        <item x="1759"/>
        <item x="1564"/>
        <item x="1070"/>
        <item x="1343"/>
        <item x="869"/>
        <item x="571"/>
        <item x="1993"/>
        <item x="100"/>
        <item x="1928"/>
        <item x="307"/>
        <item x="546"/>
        <item x="1908"/>
        <item x="1247"/>
        <item x="1034"/>
        <item x="991"/>
        <item x="1935"/>
        <item x="799"/>
        <item x="5"/>
        <item x="1019"/>
        <item x="987"/>
        <item x="558"/>
        <item x="1089"/>
        <item x="552"/>
        <item x="1482"/>
        <item x="1373"/>
        <item x="713"/>
        <item x="145"/>
        <item x="1963"/>
        <item x="1634"/>
        <item x="1539"/>
        <item x="1047"/>
        <item x="1283"/>
        <item x="1301"/>
        <item x="670"/>
        <item x="1637"/>
        <item x="689"/>
        <item x="1522"/>
        <item x="926"/>
        <item x="1690"/>
        <item x="1371"/>
        <item x="639"/>
        <item x="1633"/>
        <item x="830"/>
        <item x="1018"/>
        <item x="433"/>
        <item x="1195"/>
        <item x="1915"/>
        <item x="1399"/>
        <item x="48"/>
        <item x="434"/>
        <item x="1035"/>
        <item x="1799"/>
        <item x="1968"/>
        <item x="981"/>
        <item x="124"/>
        <item x="948"/>
        <item x="777"/>
        <item x="1361"/>
        <item x="1940"/>
        <item x="99"/>
        <item x="1134"/>
        <item x="9"/>
        <item x="794"/>
        <item x="1596"/>
        <item x="1360"/>
        <item x="1017"/>
        <item x="1475"/>
        <item x="692"/>
        <item x="690"/>
        <item x="746"/>
        <item x="1334"/>
        <item x="1426"/>
        <item x="1007"/>
        <item x="1262"/>
        <item x="1266"/>
        <item x="1746"/>
        <item x="1943"/>
        <item x="283"/>
        <item x="395"/>
        <item x="514"/>
        <item x="143"/>
        <item x="781"/>
        <item x="1946"/>
        <item x="1237"/>
        <item x="250"/>
        <item x="1288"/>
        <item x="908"/>
        <item x="1783"/>
        <item x="1104"/>
        <item x="1064"/>
        <item x="1593"/>
        <item x="709"/>
        <item x="844"/>
        <item x="1116"/>
        <item x="1309"/>
        <item x="1674"/>
        <item x="62"/>
        <item x="1263"/>
        <item x="363"/>
        <item x="1622"/>
        <item x="1201"/>
        <item x="1994"/>
        <item x="858"/>
        <item x="1173"/>
        <item x="94"/>
        <item x="705"/>
        <item x="1193"/>
        <item x="1855"/>
        <item x="1433"/>
        <item x="402"/>
        <item x="1106"/>
        <item x="1148"/>
        <item x="1920"/>
        <item x="1585"/>
        <item x="1013"/>
        <item x="1420"/>
        <item x="18"/>
        <item x="1958"/>
        <item x="674"/>
        <item x="1075"/>
        <item x="494"/>
        <item x="807"/>
        <item x="671"/>
        <item x="187"/>
        <item x="1190"/>
        <item x="1918"/>
        <item x="1821"/>
        <item x="801"/>
        <item x="412"/>
        <item x="1926"/>
        <item x="141"/>
        <item x="1204"/>
        <item x="259"/>
        <item x="376"/>
        <item x="1667"/>
        <item x="1661"/>
        <item x="1248"/>
        <item x="1551"/>
        <item x="80"/>
        <item x="1996"/>
        <item x="1781"/>
        <item x="161"/>
        <item x="1851"/>
        <item x="1425"/>
        <item x="1875"/>
        <item x="891"/>
        <item x="737"/>
        <item x="1401"/>
        <item x="1710"/>
        <item x="1885"/>
        <item x="1847"/>
        <item x="1010"/>
        <item x="1353"/>
        <item x="34"/>
        <item x="319"/>
        <item x="1232"/>
        <item x="1460"/>
        <item x="1305"/>
        <item x="344"/>
        <item x="288"/>
        <item x="345"/>
        <item x="183"/>
        <item x="253"/>
        <item x="423"/>
        <item x="262"/>
        <item x="907"/>
        <item x="1786"/>
        <item x="679"/>
        <item x="763"/>
        <item x="1680"/>
        <item x="972"/>
        <item x="101"/>
        <item x="792"/>
        <item x="1319"/>
        <item x="168"/>
        <item x="1716"/>
        <item x="1990"/>
        <item x="550"/>
        <item x="710"/>
        <item x="833"/>
        <item x="543"/>
        <item x="374"/>
        <item x="1768"/>
        <item x="490"/>
        <item x="1462"/>
        <item x="1795"/>
        <item x="1736"/>
        <item x="1479"/>
        <item x="1720"/>
        <item x="1735"/>
        <item x="73"/>
        <item x="593"/>
        <item x="1628"/>
        <item x="51"/>
        <item x="523"/>
        <item x="1842"/>
        <item x="138"/>
        <item x="643"/>
        <item x="193"/>
        <item x="445"/>
        <item x="1860"/>
        <item x="251"/>
        <item x="1409"/>
        <item x="1076"/>
        <item x="1584"/>
        <item x="113"/>
        <item x="206"/>
        <item x="576"/>
        <item x="1975"/>
        <item x="701"/>
        <item x="1841"/>
        <item x="1434"/>
        <item x="1438"/>
        <item x="1473"/>
        <item x="1012"/>
        <item x="751"/>
        <item x="1379"/>
        <item x="1649"/>
        <item x="334"/>
        <item x="1531"/>
        <item x="1992"/>
        <item x="26"/>
        <item x="462"/>
        <item x="1927"/>
        <item x="813"/>
        <item x="715"/>
        <item x="1356"/>
        <item x="519"/>
        <item x="1951"/>
        <item x="1222"/>
        <item x="1375"/>
        <item x="1537"/>
        <item x="854"/>
        <item x="735"/>
        <item x="318"/>
        <item x="1447"/>
        <item x="695"/>
        <item x="436"/>
        <item x="916"/>
        <item x="1024"/>
        <item x="1159"/>
        <item x="1651"/>
        <item x="1779"/>
        <item x="1790"/>
        <item x="335"/>
        <item x="1498"/>
        <item x="912"/>
        <item x="1365"/>
        <item x="850"/>
        <item x="1578"/>
        <item x="1046"/>
        <item x="1659"/>
        <item x="943"/>
        <item x="848"/>
        <item x="1098"/>
        <item x="1182"/>
        <item x="1066"/>
        <item x="1844"/>
        <item x="821"/>
        <item x="504"/>
        <item x="1107"/>
        <item x="1581"/>
        <item x="1351"/>
        <item x="294"/>
        <item x="1037"/>
        <item x="740"/>
        <item x="1592"/>
        <item x="973"/>
        <item x="586"/>
        <item x="185"/>
        <item x="996"/>
        <item x="52"/>
        <item x="1494"/>
        <item x="1265"/>
        <item x="75"/>
        <item x="116"/>
        <item x="77"/>
        <item x="1224"/>
        <item x="1641"/>
        <item x="528"/>
        <item x="1730"/>
        <item x="562"/>
        <item x="372"/>
        <item x="1362"/>
        <item x="1590"/>
        <item x="1867"/>
        <item x="1924"/>
        <item x="1347"/>
        <item x="150"/>
        <item x="797"/>
        <item x="1693"/>
        <item x="1586"/>
        <item x="1549"/>
        <item x="375"/>
        <item x="588"/>
        <item x="394"/>
        <item x="1580"/>
        <item x="1810"/>
        <item x="479"/>
        <item x="215"/>
        <item x="1617"/>
        <item x="651"/>
        <item x="574"/>
        <item x="604"/>
        <item x="1505"/>
        <item x="1437"/>
        <item x="1337"/>
        <item x="1602"/>
        <item x="28"/>
        <item x="928"/>
        <item x="510"/>
        <item x="955"/>
        <item x="1445"/>
        <item x="994"/>
        <item x="698"/>
        <item x="387"/>
        <item x="240"/>
        <item x="1335"/>
        <item x="1451"/>
        <item x="993"/>
        <item x="1798"/>
        <item x="303"/>
        <item x="16"/>
        <item x="428"/>
        <item x="1377"/>
        <item x="1740"/>
        <item x="1754"/>
        <item x="1086"/>
        <item x="144"/>
        <item x="1900"/>
        <item x="1045"/>
        <item x="89"/>
        <item x="392"/>
        <item x="1032"/>
        <item x="829"/>
        <item x="1131"/>
        <item x="1231"/>
        <item x="409"/>
        <item x="902"/>
        <item x="921"/>
        <item x="53"/>
        <item x="931"/>
        <item x="564"/>
        <item x="1327"/>
        <item x="342"/>
        <item x="1988"/>
        <item x="1137"/>
        <item x="1325"/>
        <item x="492"/>
        <item x="1029"/>
        <item x="1493"/>
        <item x="629"/>
        <item x="1749"/>
        <item x="1240"/>
        <item x="1862"/>
        <item x="1020"/>
        <item x="949"/>
        <item x="1036"/>
        <item x="1264"/>
        <item x="1852"/>
        <item x="1521"/>
        <item x="1157"/>
        <item x="47"/>
        <item x="919"/>
        <item x="1803"/>
        <item x="1207"/>
        <item x="1279"/>
        <item x="260"/>
        <item x="904"/>
        <item x="1508"/>
        <item x="267"/>
        <item x="121"/>
        <item x="289"/>
        <item x="1854"/>
        <item x="1271"/>
        <item x="1376"/>
        <item x="664"/>
        <item x="1051"/>
        <item x="1745"/>
        <item x="958"/>
        <item x="1370"/>
        <item x="1156"/>
        <item x="1717"/>
        <item x="1458"/>
        <item x="1763"/>
        <item x="1656"/>
        <item x="194"/>
        <item x="1339"/>
        <item x="1385"/>
        <item x="90"/>
        <item x="1820"/>
        <item x="1884"/>
        <item x="786"/>
        <item x="1588"/>
        <item x="1122"/>
        <item x="235"/>
        <item x="1323"/>
        <item x="1238"/>
        <item x="575"/>
        <item x="296"/>
        <item x="315"/>
        <item x="1128"/>
        <item x="1688"/>
        <item x="745"/>
        <item x="1041"/>
        <item x="299"/>
        <item x="565"/>
        <item x="1896"/>
        <item x="1832"/>
        <item x="988"/>
        <item x="1983"/>
        <item x="1058"/>
        <item x="1322"/>
        <item x="231"/>
        <item x="657"/>
        <item x="977"/>
        <item x="1315"/>
        <item x="471"/>
        <item x="1026"/>
        <item x="1349"/>
        <item x="1645"/>
        <item x="718"/>
        <item x="914"/>
        <item x="783"/>
        <item x="838"/>
        <item x="1306"/>
        <item x="976"/>
        <item x="1414"/>
        <item x="1381"/>
        <item x="87"/>
        <item x="585"/>
        <item x="595"/>
        <item x="545"/>
        <item x="764"/>
        <item x="184"/>
        <item x="65"/>
        <item x="441"/>
        <item x="1991"/>
        <item x="790"/>
        <item x="1424"/>
        <item x="217"/>
        <item x="156"/>
        <item x="537"/>
        <item x="727"/>
        <item x="400"/>
        <item x="61"/>
        <item x="349"/>
        <item x="667"/>
        <item x="1834"/>
        <item x="1725"/>
        <item x="1675"/>
        <item x="1229"/>
        <item x="1932"/>
        <item x="1612"/>
        <item x="366"/>
        <item x="36"/>
        <item x="787"/>
        <item x="384"/>
        <item x="1333"/>
        <item x="180"/>
        <item x="605"/>
        <item x="896"/>
        <item x="1796"/>
        <item x="413"/>
        <item x="534"/>
        <item x="130"/>
        <item x="1275"/>
        <item x="1435"/>
        <item x="882"/>
        <item x="1701"/>
        <item x="1002"/>
        <item x="1787"/>
        <item x="757"/>
        <item x="1476"/>
        <item x="1969"/>
        <item x="1899"/>
        <item x="227"/>
        <item x="570"/>
        <item x="1831"/>
        <item x="1417"/>
        <item x="607"/>
        <item x="601"/>
        <item x="1108"/>
        <item x="942"/>
        <item x="246"/>
        <item x="482"/>
        <item x="1642"/>
        <item x="541"/>
        <item x="186"/>
        <item x="1091"/>
        <item x="952"/>
        <item x="1205"/>
        <item x="1055"/>
        <item x="282"/>
        <item x="754"/>
        <item x="1054"/>
        <item x="1518"/>
        <item x="91"/>
        <item x="697"/>
        <item x="1671"/>
        <item x="811"/>
        <item x="1416"/>
        <item x="1960"/>
        <item x="1525"/>
        <item x="1136"/>
        <item x="224"/>
        <item x="826"/>
        <item x="1242"/>
        <item x="20"/>
        <item x="539"/>
        <item x="759"/>
        <item x="1971"/>
        <item x="527"/>
        <item x="556"/>
        <item x="10"/>
        <item x="1506"/>
        <item x="252"/>
        <item x="885"/>
        <item x="432"/>
        <item x="1793"/>
        <item x="925"/>
        <item x="1646"/>
        <item x="1286"/>
        <item x="1206"/>
        <item x="1471"/>
        <item x="39"/>
        <item x="634"/>
        <item x="362"/>
        <item x="377"/>
        <item x="1843"/>
        <item x="627"/>
        <item x="1043"/>
        <item x="19"/>
        <item x="1236"/>
        <item x="1372"/>
        <item x="1814"/>
        <item x="742"/>
        <item x="650"/>
        <item x="12"/>
        <item x="677"/>
        <item x="1552"/>
        <item x="1964"/>
        <item x="1653"/>
        <item x="507"/>
        <item x="1390"/>
        <item x="11"/>
        <item x="903"/>
        <item x="422"/>
        <item x="1133"/>
        <item x="179"/>
        <item x="321"/>
        <item x="1904"/>
        <item x="725"/>
        <item x="855"/>
        <item x="1797"/>
        <item x="1937"/>
        <item x="1199"/>
        <item x="239"/>
        <item x="1000"/>
        <item x="1085"/>
        <item x="544"/>
        <item x="263"/>
        <item x="1976"/>
        <item x="381"/>
        <item x="628"/>
        <item x="1698"/>
        <item x="1769"/>
        <item x="938"/>
        <item x="97"/>
        <item x="1550"/>
        <item x="1858"/>
        <item x="1806"/>
        <item x="1850"/>
        <item x="506"/>
        <item x="106"/>
        <item x="1084"/>
        <item x="726"/>
        <item x="24"/>
        <item x="191"/>
        <item x="956"/>
        <item x="30"/>
        <item x="1252"/>
        <item x="590"/>
        <item x="1599"/>
        <item x="1972"/>
        <item x="403"/>
        <item x="1135"/>
        <item x="209"/>
        <item x="633"/>
        <item x="1893"/>
        <item x="1397"/>
        <item x="1694"/>
        <item x="487"/>
        <item x="1939"/>
        <item x="884"/>
        <item x="2000"/>
        <item x="1838"/>
        <item x="1272"/>
        <item x="1318"/>
        <item x="1898"/>
        <item x="846"/>
        <item x="1658"/>
        <item x="610"/>
        <item x="658"/>
        <item x="1363"/>
        <item x="897"/>
        <item x="473"/>
        <item x="1074"/>
        <item x="832"/>
        <item x="1132"/>
        <item x="444"/>
        <item x="154"/>
        <item x="1303"/>
        <item x="683"/>
        <item x="1160"/>
        <item x="1478"/>
        <item x="1774"/>
        <item x="1421"/>
        <item x="1501"/>
        <item x="863"/>
        <item x="1300"/>
        <item x="98"/>
        <item x="60"/>
        <item x="1185"/>
        <item x="1342"/>
        <item x="1664"/>
        <item x="298"/>
        <item x="1314"/>
        <item x="890"/>
        <item x="1934"/>
        <item x="1772"/>
        <item x="1632"/>
        <item x="159"/>
        <item x="1497"/>
        <item x="225"/>
        <item x="369"/>
        <item x="862"/>
        <item x="390"/>
        <item x="1756"/>
        <item x="439"/>
        <item x="1987"/>
        <item x="1706"/>
        <item x="719"/>
        <item x="568"/>
        <item x="773"/>
        <item x="809"/>
        <item x="1547"/>
        <item x="573"/>
        <item x="1469"/>
        <item x="1316"/>
        <item x="111"/>
        <item x="623"/>
        <item x="1654"/>
        <item x="404"/>
        <item x="37"/>
        <item x="1528"/>
        <item x="1357"/>
        <item x="1669"/>
        <item x="1057"/>
        <item x="1948"/>
        <item x="959"/>
        <item x="1191"/>
        <item x="621"/>
        <item x="721"/>
        <item x="1760"/>
        <item x="1652"/>
        <item x="876"/>
        <item x="270"/>
        <item x="200"/>
        <item x="279"/>
        <item x="583"/>
        <item x="771"/>
        <item x="1439"/>
        <item x="617"/>
        <item x="485"/>
        <item x="237"/>
        <item x="1102"/>
        <item x="7"/>
        <item x="216"/>
        <item x="27"/>
        <item x="1901"/>
        <item x="1196"/>
        <item x="724"/>
        <item x="1788"/>
        <item x="1792"/>
        <item x="642"/>
        <item x="1257"/>
        <item x="1957"/>
        <item x="170"/>
        <item x="828"/>
        <item x="1436"/>
        <item x="947"/>
        <item x="978"/>
        <item x="611"/>
        <item x="823"/>
        <item x="1124"/>
        <item x="353"/>
        <item x="1285"/>
        <item x="1816"/>
        <item x="1817"/>
        <item x="1734"/>
        <item x="0"/>
        <item x="243"/>
        <item x="1801"/>
        <item x="83"/>
        <item x="1895"/>
        <item x="753"/>
        <item x="324"/>
        <item x="625"/>
        <item x="1126"/>
        <item x="1186"/>
        <item x="966"/>
        <item x="1296"/>
        <item x="1608"/>
        <item x="1429"/>
        <item x="233"/>
        <item x="1514"/>
        <item x="1660"/>
        <item x="1008"/>
        <item x="1095"/>
        <item x="284"/>
        <item x="1465"/>
        <item x="1572"/>
        <item x="1677"/>
        <item x="653"/>
        <item x="1118"/>
        <item x="297"/>
        <item x="953"/>
        <item x="488"/>
        <item x="1408"/>
        <item x="1467"/>
        <item x="899"/>
        <item x="513"/>
        <item x="329"/>
        <item x="1636"/>
        <item x="1663"/>
        <item x="1386"/>
        <item x="708"/>
        <item x="305"/>
        <item x="219"/>
        <item x="1748"/>
        <item x="852"/>
        <item x="935"/>
        <item x="1099"/>
        <item x="226"/>
        <item x="1914"/>
        <item x="291"/>
        <item x="824"/>
        <item x="190"/>
        <item x="328"/>
        <item x="1761"/>
        <item x="660"/>
        <item x="1358"/>
        <item x="688"/>
        <item x="78"/>
        <item x="1751"/>
        <item x="924"/>
        <item x="1984"/>
        <item x="749"/>
        <item x="1313"/>
        <item x="704"/>
        <item x="1324"/>
        <item x="1631"/>
        <item x="817"/>
        <item x="1446"/>
        <item x="378"/>
        <item x="939"/>
        <item x="1758"/>
        <item x="336"/>
        <item x="1444"/>
        <item x="1461"/>
        <item x="21"/>
        <item x="1728"/>
        <item x="474"/>
        <item x="1800"/>
        <item x="1228"/>
        <item x="230"/>
        <item x="717"/>
        <item x="498"/>
        <item x="1863"/>
        <item x="769"/>
        <item x="867"/>
        <item x="1721"/>
        <item x="1597"/>
        <item x="1251"/>
        <item x="526"/>
        <item x="1868"/>
        <item x="64"/>
        <item x="668"/>
        <item x="818"/>
        <item x="989"/>
        <item x="255"/>
        <item x="295"/>
        <item x="1302"/>
        <item x="1765"/>
        <item x="669"/>
        <item x="1484"/>
        <item x="268"/>
        <item x="1691"/>
        <item x="802"/>
        <item x="1169"/>
        <item x="889"/>
        <item x="992"/>
        <item x="1485"/>
        <item x="440"/>
        <item x="44"/>
        <item x="323"/>
        <item x="1384"/>
        <item x="1120"/>
        <item x="1177"/>
        <item x="1973"/>
        <item x="40"/>
        <item x="380"/>
        <item x="501"/>
        <item x="327"/>
        <item x="847"/>
        <item x="1708"/>
        <item x="1536"/>
        <item x="66"/>
        <item x="1422"/>
        <item x="767"/>
        <item x="793"/>
        <item x="1403"/>
        <item x="1255"/>
        <item x="152"/>
        <item x="278"/>
        <item x="866"/>
        <item x="331"/>
        <item x="4"/>
        <item x="940"/>
        <item x="223"/>
        <item x="795"/>
        <item x="1587"/>
        <item x="1113"/>
        <item x="1480"/>
        <item x="174"/>
        <item x="1881"/>
        <item x="386"/>
        <item x="245"/>
        <item x="1538"/>
        <item x="872"/>
        <item x="1341"/>
        <item x="744"/>
        <item x="1294"/>
        <item x="1423"/>
        <item x="929"/>
        <item x="1393"/>
        <item x="118"/>
        <item x="1217"/>
        <item x="1771"/>
        <item x="325"/>
        <item x="122"/>
        <item x="431"/>
        <item x="1359"/>
        <item x="1662"/>
        <item x="1598"/>
        <item x="1031"/>
        <item x="1352"/>
        <item x="347"/>
        <item x="1141"/>
        <item x="1407"/>
        <item x="1942"/>
        <item x="1981"/>
        <item x="1006"/>
        <item x="548"/>
        <item x="350"/>
        <item x="388"/>
        <item x="33"/>
        <item x="177"/>
        <item x="1678"/>
        <item x="962"/>
        <item x="1743"/>
        <item x="1923"/>
        <item x="486"/>
        <item x="280"/>
        <item x="1741"/>
        <item x="192"/>
        <item x="1883"/>
        <item x="540"/>
        <item x="358"/>
        <item x="1835"/>
        <item x="499"/>
        <item x="622"/>
        <item x="1402"/>
        <item x="176"/>
        <item x="1952"/>
        <item x="221"/>
        <item x="1214"/>
        <item x="1922"/>
        <item x="475"/>
        <item x="1995"/>
        <item x="443"/>
        <item x="1595"/>
        <item x="1699"/>
        <item x="624"/>
        <item x="429"/>
        <item x="1038"/>
        <item x="1216"/>
        <item x="1413"/>
        <item x="702"/>
        <item x="1931"/>
        <item x="1955"/>
        <item x="483"/>
        <item x="1299"/>
        <item x="93"/>
        <item x="965"/>
        <item x="856"/>
        <item x="1752"/>
        <item x="1080"/>
        <item x="140"/>
        <item x="1246"/>
        <item x="256"/>
        <item x="1702"/>
        <item x="1679"/>
        <item x="1317"/>
        <item x="330"/>
        <item x="416"/>
        <item x="1039"/>
        <item x="789"/>
        <item x="1917"/>
        <item x="1209"/>
        <item x="199"/>
        <item x="839"/>
        <item x="71"/>
        <item x="35"/>
        <item x="1101"/>
        <item x="733"/>
        <item x="561"/>
        <item x="275"/>
        <item x="1530"/>
        <item x="258"/>
        <item x="1235"/>
        <item x="1489"/>
        <item x="1004"/>
        <item x="1105"/>
        <item x="608"/>
        <item x="1194"/>
        <item x="1639"/>
        <item x="950"/>
        <item x="1956"/>
        <item x="247"/>
        <item x="1293"/>
        <item x="1491"/>
        <item x="1715"/>
        <item x="241"/>
        <item x="1278"/>
        <item x="1857"/>
        <item x="420"/>
        <item x="1340"/>
        <item x="1913"/>
        <item x="592"/>
        <item x="123"/>
        <item x="1624"/>
        <item x="1411"/>
        <item x="1500"/>
        <item x="1163"/>
        <item x="1804"/>
        <item x="68"/>
        <item x="582"/>
        <item x="941"/>
        <item x="1"/>
        <item x="1724"/>
        <item x="1208"/>
        <item x="272"/>
        <item x="982"/>
        <item x="1542"/>
        <item x="1455"/>
        <item x="1477"/>
        <item x="408"/>
        <item x="841"/>
        <item x="1729"/>
        <item x="306"/>
        <item x="1176"/>
        <item x="1840"/>
        <item x="761"/>
        <item x="446"/>
        <item x="880"/>
        <item x="687"/>
        <item x="385"/>
        <item x="672"/>
        <item x="630"/>
        <item x="1312"/>
        <item x="1977"/>
        <item x="257"/>
        <item x="1245"/>
        <item x="1882"/>
        <item x="1770"/>
        <item x="1718"/>
        <item x="1808"/>
        <item x="210"/>
        <item x="389"/>
        <item x="1443"/>
        <item x="1594"/>
        <item x="1463"/>
        <item x="800"/>
        <item x="266"/>
        <item x="489"/>
        <item x="1697"/>
        <item x="877"/>
        <item x="957"/>
        <item x="1621"/>
        <item x="1146"/>
        <item x="654"/>
        <item x="207"/>
        <item x="205"/>
        <item x="1354"/>
        <item x="1627"/>
        <item x="333"/>
        <item x="104"/>
        <item x="382"/>
        <item x="597"/>
        <item x="820"/>
        <item x="535"/>
        <item x="1879"/>
        <item x="2"/>
        <item x="220"/>
        <item x="1789"/>
        <item x="517"/>
        <item x="638"/>
        <item x="1049"/>
        <item x="1916"/>
        <item x="56"/>
        <item x="1864"/>
        <item x="1959"/>
        <item x="132"/>
        <item x="1040"/>
        <item x="1374"/>
        <item x="1219"/>
        <item x="1142"/>
        <item x="1155"/>
        <item x="666"/>
        <item x="6"/>
        <item x="1258"/>
        <item x="265"/>
        <item x="934"/>
        <item x="1348"/>
        <item x="81"/>
        <item x="1111"/>
        <item x="1394"/>
        <item x="857"/>
        <item x="1502"/>
        <item x="1140"/>
        <item x="367"/>
        <item x="218"/>
        <item x="102"/>
        <item x="1877"/>
        <item x="536"/>
        <item x="1534"/>
        <item x="1044"/>
        <item x="1392"/>
        <item x="1081"/>
        <item x="1499"/>
        <item x="933"/>
        <item x="1282"/>
        <item x="1200"/>
        <item x="1369"/>
        <item x="1082"/>
        <item x="587"/>
        <item x="1492"/>
        <item x="1888"/>
        <item x="1683"/>
        <item x="1802"/>
        <item x="1277"/>
        <item x="466"/>
        <item x="599"/>
        <item x="415"/>
        <item x="984"/>
        <item x="1059"/>
        <item x="808"/>
        <item x="472"/>
        <item x="74"/>
        <item x="1582"/>
        <item x="1705"/>
        <item x="1543"/>
        <item x="1249"/>
        <item x="1112"/>
        <item x="779"/>
        <item x="1532"/>
        <item x="393"/>
        <item x="355"/>
        <item x="512"/>
        <item x="1891"/>
        <item x="359"/>
        <item x="554"/>
        <item x="647"/>
        <item x="990"/>
        <item x="1198"/>
        <item x="1387"/>
        <item x="476"/>
        <item x="1344"/>
        <item x="557"/>
        <item x="23"/>
        <item x="1452"/>
        <item x="1954"/>
        <item x="1398"/>
        <item x="1726"/>
        <item x="1738"/>
        <item x="525"/>
        <item x="859"/>
        <item x="967"/>
        <item x="711"/>
        <item x="1072"/>
        <item x="1189"/>
        <item x="551"/>
        <item x="158"/>
        <item x="1212"/>
        <item x="652"/>
        <item x="1138"/>
        <item x="1640"/>
        <item x="1503"/>
        <item x="910"/>
        <item x="900"/>
        <item x="1692"/>
        <item x="1490"/>
        <item x="722"/>
        <item x="204"/>
        <item x="43"/>
        <item x="796"/>
        <item x="1695"/>
        <item x="117"/>
        <item x="1150"/>
        <item x="1241"/>
        <item x="1405"/>
        <item x="459"/>
        <item x="1449"/>
        <item x="496"/>
        <item x="1003"/>
        <item x="986"/>
        <item x="600"/>
        <item x="1078"/>
        <item x="1202"/>
        <item x="678"/>
        <item x="731"/>
        <item x="944"/>
        <item x="1030"/>
        <item x="1829"/>
        <item x="1872"/>
        <item x="505"/>
        <item x="149"/>
        <item x="665"/>
        <item x="516"/>
        <item x="1188"/>
        <item x="579"/>
        <item x="1619"/>
        <item x="1731"/>
        <item x="831"/>
        <item x="287"/>
        <item x="419"/>
        <item x="798"/>
        <item x="1152"/>
        <item x="1815"/>
        <item x="553"/>
        <item x="401"/>
        <item x="1516"/>
        <item x="1712"/>
        <item x="79"/>
        <item x="1556"/>
        <item x="572"/>
        <item x="620"/>
        <item x="1028"/>
        <item x="1687"/>
        <item x="430"/>
        <item x="1643"/>
        <item x="1067"/>
        <item x="616"/>
        <item x="584"/>
        <item x="1670"/>
        <item x="1737"/>
        <item x="1566"/>
        <item x="88"/>
        <item x="1053"/>
        <item x="1605"/>
        <item x="743"/>
        <item x="1575"/>
        <item x="1298"/>
        <item x="357"/>
        <item x="1819"/>
        <item x="1218"/>
        <item x="804"/>
        <item x="1250"/>
        <item x="1961"/>
        <item x="1909"/>
        <item x="954"/>
        <item x="1149"/>
        <item x="8"/>
        <item x="1311"/>
        <item x="932"/>
        <item x="1221"/>
        <item x="998"/>
        <item x="1591"/>
        <item x="1061"/>
        <item x="1320"/>
        <item x="137"/>
        <item x="1154"/>
        <item x="835"/>
        <item x="1254"/>
        <item x="637"/>
        <item x="437"/>
        <item x="645"/>
        <item x="189"/>
        <item x="1985"/>
        <item x="373"/>
        <item x="1466"/>
        <item x="815"/>
        <item x="1742"/>
        <item x="396"/>
        <item x="596"/>
        <item x="502"/>
        <item x="67"/>
        <item x="603"/>
        <item x="581"/>
        <item x="1719"/>
        <item x="673"/>
        <item x="450"/>
        <item x="1533"/>
        <item x="1869"/>
        <item x="125"/>
        <item x="960"/>
        <item x="407"/>
        <item x="577"/>
        <item x="1873"/>
        <item x="398"/>
        <item x="649"/>
        <item x="681"/>
        <item x="1289"/>
        <item x="134"/>
        <item x="1703"/>
        <item x="1574"/>
        <item x="822"/>
        <item x="1668"/>
        <item x="169"/>
        <item x="765"/>
        <item x="351"/>
        <item x="426"/>
        <item x="160"/>
        <item x="531"/>
        <item x="1395"/>
        <item x="1950"/>
        <item x="17"/>
        <item x="1623"/>
        <item x="491"/>
        <item x="360"/>
        <item x="1290"/>
        <item x="232"/>
        <item x="391"/>
        <item x="1782"/>
        <item x="1615"/>
        <item x="248"/>
        <item x="1464"/>
        <item x="1033"/>
        <item x="222"/>
        <item x="468"/>
        <item x="46"/>
        <item x="1406"/>
        <item x="1350"/>
        <item x="1060"/>
        <item x="1170"/>
        <item x="1711"/>
        <item x="1227"/>
        <item x="706"/>
        <item x="662"/>
        <item x="870"/>
        <item x="1328"/>
        <item x="1791"/>
        <item x="1520"/>
        <item x="338"/>
        <item x="530"/>
        <item x="1304"/>
        <item x="1723"/>
        <item x="1280"/>
        <item x="913"/>
        <item x="128"/>
        <item x="696"/>
        <item x="675"/>
        <item x="361"/>
        <item x="810"/>
        <item x="3"/>
        <item x="927"/>
        <item x="659"/>
        <item x="1109"/>
        <item x="1650"/>
        <item x="261"/>
        <item x="493"/>
        <item x="602"/>
        <item x="788"/>
        <item x="1175"/>
        <item x="269"/>
        <item x="1892"/>
        <item x="1849"/>
        <item x="383"/>
        <item x="547"/>
        <item x="1203"/>
        <item x="1558"/>
        <item x="337"/>
        <item x="181"/>
        <item x="1666"/>
        <item x="1529"/>
        <item x="892"/>
        <item x="85"/>
        <item x="1526"/>
        <item x="703"/>
        <item x="1310"/>
        <item x="646"/>
        <item x="447"/>
        <item x="1762"/>
        <item x="198"/>
        <item x="461"/>
        <item x="1130"/>
        <item x="1338"/>
        <item x="508"/>
        <item x="1015"/>
        <item x="1050"/>
        <item x="770"/>
        <item x="529"/>
        <item x="1541"/>
        <item x="906"/>
        <item x="1618"/>
        <item x="640"/>
        <item x="736"/>
        <item x="612"/>
        <item x="1890"/>
        <item x="309"/>
        <item x="343"/>
        <item x="1009"/>
        <item x="518"/>
        <item x="964"/>
        <item x="578"/>
        <item x="1986"/>
        <item x="41"/>
        <item x="606"/>
        <item x="418"/>
        <item x="879"/>
        <item x="1905"/>
        <item x="560"/>
        <item x="1187"/>
        <item x="1714"/>
        <item x="1848"/>
        <item x="1601"/>
        <item x="816"/>
        <item x="264"/>
        <item x="1121"/>
        <item x="1519"/>
        <item x="609"/>
        <item x="1215"/>
        <item x="1722"/>
        <item x="974"/>
        <item x="1223"/>
        <item x="760"/>
        <item x="1859"/>
        <item x="1234"/>
        <item x="1431"/>
        <item x="1753"/>
        <item x="332"/>
        <item x="780"/>
        <item x="894"/>
        <item x="812"/>
        <item x="1400"/>
        <item x="875"/>
        <item x="354"/>
        <item x="314"/>
        <item x="229"/>
        <item x="1332"/>
        <item x="566"/>
        <item x="747"/>
        <item x="484"/>
        <item x="348"/>
        <item x="1638"/>
        <item x="313"/>
        <item x="107"/>
        <item x="655"/>
        <item x="1576"/>
        <item x="707"/>
        <item x="1166"/>
        <item x="1614"/>
        <item x="175"/>
        <item x="1903"/>
        <item x="32"/>
        <item x="772"/>
        <item x="1048"/>
        <item x="842"/>
        <item x="961"/>
        <item x="1569"/>
        <item x="1947"/>
        <item x="1953"/>
        <item x="1853"/>
        <item x="1554"/>
        <item x="1412"/>
        <item x="1696"/>
        <item x="1448"/>
        <item x="1607"/>
        <item x="467"/>
        <item x="1941"/>
        <item x="873"/>
        <item x="915"/>
        <item x="676"/>
        <item x="96"/>
        <item x="969"/>
        <item x="1380"/>
        <item x="1197"/>
        <item x="70"/>
        <item x="172"/>
        <item x="1764"/>
        <item x="1184"/>
        <item x="874"/>
        <item x="108"/>
        <item x="1866"/>
        <item x="448"/>
        <item x="379"/>
        <item x="57"/>
        <item x="1011"/>
        <item x="1253"/>
        <item x="1468"/>
        <item x="238"/>
        <item x="1211"/>
        <item x="1921"/>
        <item x="1757"/>
        <item x="84"/>
        <item x="997"/>
        <item x="714"/>
        <item x="1776"/>
        <item x="1727"/>
        <item x="559"/>
        <item x="1366"/>
        <item x="1579"/>
        <item x="756"/>
        <item x="936"/>
        <item x="173"/>
        <item x="1524"/>
        <item x="457"/>
        <item x="234"/>
        <item x="693"/>
        <item x="1001"/>
        <item x="1161"/>
        <item x="249"/>
        <item x="356"/>
        <item x="254"/>
        <item x="59"/>
        <item x="293"/>
        <item x="14"/>
        <item x="1123"/>
        <item x="1079"/>
        <item x="1165"/>
        <item x="1876"/>
        <item x="591"/>
        <item x="1997"/>
        <item x="1088"/>
        <item x="1168"/>
        <item x="1870"/>
        <item x="1929"/>
        <item x="680"/>
        <item x="905"/>
        <item x="109"/>
        <item x="1805"/>
        <item x="1894"/>
        <item x="1880"/>
        <item x="635"/>
        <item x="886"/>
        <item x="1073"/>
        <item x="1495"/>
        <item x="495"/>
        <item x="1147"/>
        <item x="45"/>
        <item x="1655"/>
        <item x="304"/>
        <item x="1268"/>
        <item x="849"/>
        <item x="1704"/>
        <item x="1291"/>
        <item x="923"/>
        <item x="1367"/>
        <item x="1999"/>
        <item x="555"/>
        <item x="1613"/>
        <item x="188"/>
        <item x="656"/>
        <item x="312"/>
        <item x="1269"/>
        <item x="451"/>
        <item x="477"/>
        <item x="1472"/>
        <item x="1145"/>
        <item x="784"/>
        <item x="1945"/>
        <item x="1970"/>
        <item x="1837"/>
        <item x="1100"/>
        <item x="521"/>
        <item x="465"/>
        <item x="1292"/>
        <item x="1827"/>
        <item x="1261"/>
        <item x="1014"/>
        <item x="1635"/>
        <item x="750"/>
        <item x="406"/>
        <item x="29"/>
        <item x="1023"/>
        <item x="1069"/>
        <item x="1545"/>
        <item x="1620"/>
        <item x="1330"/>
        <item x="195"/>
        <item x="316"/>
        <item x="1775"/>
        <item x="1103"/>
        <item x="1139"/>
        <item x="1092"/>
        <item x="155"/>
        <item x="178"/>
        <item x="302"/>
        <item x="1432"/>
        <item x="1346"/>
        <item x="341"/>
        <item x="424"/>
        <item x="1243"/>
        <item x="1382"/>
        <item x="1912"/>
        <item x="442"/>
        <item x="1938"/>
        <item x="480"/>
        <item x="1732"/>
        <item x="92"/>
        <item x="851"/>
        <item x="1665"/>
        <item x="1785"/>
        <item x="1600"/>
        <item x="1022"/>
        <item x="920"/>
        <item x="399"/>
        <item x="1284"/>
        <item x="171"/>
        <item x="1164"/>
        <item x="86"/>
        <item x="1308"/>
        <item x="1450"/>
        <item x="532"/>
        <item x="776"/>
        <item x="1611"/>
        <item x="1930"/>
        <item x="1919"/>
        <item x="712"/>
        <item x="1440"/>
        <item x="1626"/>
        <item x="1510"/>
        <item x="1733"/>
        <item x="55"/>
        <item x="1610"/>
        <item x="1454"/>
        <item x="1378"/>
        <item x="1707"/>
        <item x="732"/>
        <item x="310"/>
        <item x="281"/>
        <item x="1925"/>
        <item x="1583"/>
        <item x="1911"/>
        <item x="165"/>
        <item x="569"/>
        <item x="871"/>
        <item x="414"/>
        <item x="120"/>
        <item x="1062"/>
        <item x="843"/>
        <item x="421"/>
        <item x="806"/>
        <item x="1767"/>
        <item x="449"/>
        <item x="273"/>
        <item x="1589"/>
        <item x="1809"/>
        <item x="1125"/>
        <item x="1616"/>
        <item x="146"/>
        <item x="1391"/>
        <item x="1093"/>
        <item x="1784"/>
        <item x="285"/>
        <item x="211"/>
        <item x="1183"/>
        <item x="1226"/>
        <item x="837"/>
        <item x="1065"/>
        <item x="1560"/>
        <item x="1115"/>
        <item x="1682"/>
        <item x="515"/>
        <item x="1689"/>
        <item x="1427"/>
        <item x="1673"/>
        <item x="1220"/>
        <item x="277"/>
        <item x="308"/>
        <item x="700"/>
        <item x="182"/>
        <item x="1441"/>
        <item x="1823"/>
        <item x="1818"/>
        <item x="845"/>
        <item x="1143"/>
        <item x="1826"/>
        <item x="893"/>
        <item x="397"/>
        <item x="1813"/>
        <item x="699"/>
        <item x="1274"/>
        <item x="1470"/>
        <item x="1672"/>
        <item x="1897"/>
        <item x="1750"/>
        <item x="63"/>
        <item x="1094"/>
        <item x="49"/>
        <item x="1396"/>
        <item x="1887"/>
        <item x="1129"/>
        <item x="1603"/>
        <item x="1567"/>
        <item x="425"/>
        <item x="322"/>
        <item x="411"/>
        <item x="1504"/>
        <item x="567"/>
        <item x="1027"/>
        <item x="1063"/>
        <item x="340"/>
        <item x="1681"/>
        <item x="1114"/>
        <item x="1281"/>
        <item x="311"/>
        <item x="1871"/>
        <item x="685"/>
        <item x="1604"/>
        <item x="1077"/>
        <item x="1295"/>
        <item x="1833"/>
        <item x="741"/>
        <item x="1071"/>
        <item x="720"/>
        <item x="1097"/>
        <item x="1180"/>
        <item x="1259"/>
        <item x="1856"/>
        <item x="1345"/>
        <item x="435"/>
        <item x="1685"/>
        <item x="1151"/>
        <item x="1573"/>
        <item x="1523"/>
        <item x="768"/>
        <item x="594"/>
        <item x="72"/>
        <item x="1383"/>
        <item x="500"/>
        <item x="888"/>
        <item x="522"/>
        <item x="598"/>
        <item x="1389"/>
        <item x="895"/>
        <item x="1507"/>
        <item x="1989"/>
        <item x="1158"/>
        <item x="1822"/>
        <item x="1513"/>
        <item x="930"/>
        <item x="115"/>
        <item x="1548"/>
        <item x="538"/>
        <item x="1811"/>
        <item x="469"/>
        <item x="1336"/>
        <item x="105"/>
        <item x="1974"/>
        <item x="1276"/>
        <item x="1355"/>
        <item x="738"/>
        <item x="999"/>
        <item x="410"/>
        <item x="918"/>
        <item x="352"/>
        <item x="147"/>
        <item x="791"/>
        <item x="775"/>
        <item x="995"/>
        <item x="723"/>
        <item x="276"/>
        <item x="755"/>
        <item x="1979"/>
        <item x="1910"/>
        <item x="1562"/>
        <item x="119"/>
        <item x="1512"/>
        <item x="542"/>
        <item x="1780"/>
        <item x="1179"/>
        <item x="1119"/>
        <item x="1181"/>
        <item x="1559"/>
        <item x="762"/>
        <item x="1966"/>
        <item x="1778"/>
        <item x="157"/>
        <item x="131"/>
        <item x="1568"/>
        <item x="22"/>
        <item x="1428"/>
        <item x="626"/>
        <item x="133"/>
        <item x="730"/>
        <item x="1839"/>
        <item x="1307"/>
        <item x="1213"/>
        <item x="1807"/>
        <item x="975"/>
        <item x="1267"/>
        <item x="684"/>
        <item x="13"/>
        <item x="1700"/>
        <item x="1459"/>
        <item x="326"/>
        <item x="1846"/>
        <item x="1068"/>
        <item x="1368"/>
        <item x="1555"/>
        <item x="153"/>
        <item x="748"/>
        <item x="82"/>
        <item x="840"/>
        <item x="641"/>
        <item x="648"/>
        <item x="126"/>
        <item x="452"/>
        <item x="937"/>
        <item x="729"/>
        <item x="1629"/>
        <item x="1517"/>
        <item x="1456"/>
        <item x="1557"/>
        <item x="1980"/>
        <item x="1331"/>
        <item x="963"/>
        <item x="1874"/>
        <item x="1083"/>
        <item x="1830"/>
        <item x="167"/>
        <item x="1056"/>
        <item x="644"/>
        <item x="1016"/>
        <item x="834"/>
        <item x="1239"/>
        <item x="864"/>
        <item x="1553"/>
        <item x="1967"/>
        <item x="164"/>
        <item x="162"/>
        <item x="819"/>
        <item x="881"/>
        <item x="1570"/>
        <item x="1474"/>
        <item x="1273"/>
        <item x="694"/>
        <item x="1657"/>
        <item x="898"/>
        <item x="853"/>
        <item x="1625"/>
        <item x="613"/>
        <item x="636"/>
        <item x="865"/>
        <item x="861"/>
        <item x="917"/>
        <item x="301"/>
        <item x="1270"/>
        <item x="201"/>
        <item x="69"/>
        <item x="1488"/>
        <item x="785"/>
        <item x="1684"/>
        <item x="1487"/>
        <item x="1577"/>
        <item x="1256"/>
        <item x="509"/>
        <item x="619"/>
        <item x="1052"/>
        <item x="455"/>
        <item x="883"/>
        <item x="980"/>
        <item x="1144"/>
        <item x="470"/>
        <item x="95"/>
        <item x="1907"/>
        <item x="1609"/>
        <item x="825"/>
        <item x="971"/>
        <item x="1747"/>
        <item x="686"/>
        <item x="1117"/>
        <item x="589"/>
        <item x="38"/>
        <item x="901"/>
        <item x="1713"/>
        <item x="803"/>
        <item x="76"/>
        <item x="1933"/>
        <item x="244"/>
        <item x="549"/>
        <item x="1496"/>
        <item x="1686"/>
        <item x="805"/>
        <item x="1828"/>
        <item x="1483"/>
        <item x="15"/>
        <item x="1865"/>
        <item x="1153"/>
        <item x="1794"/>
        <item x="1127"/>
        <item x="945"/>
        <item x="54"/>
        <item x="778"/>
        <item x="58"/>
        <item x="1824"/>
        <item x="1005"/>
        <item x="985"/>
        <item x="663"/>
        <item x="1773"/>
        <item x="339"/>
        <item x="135"/>
        <item x="1287"/>
        <item x="274"/>
        <item x="1404"/>
        <item x="728"/>
        <item x="197"/>
        <item x="1162"/>
        <item x="454"/>
        <item x="50"/>
        <item x="1676"/>
        <item x="213"/>
        <item x="1110"/>
        <item x="136"/>
        <item x="1836"/>
        <item x="1233"/>
        <item x="563"/>
        <item x="1648"/>
        <item x="481"/>
        <item x="1096"/>
        <item x="887"/>
        <item x="911"/>
        <item x="371"/>
        <item x="1172"/>
        <item x="1812"/>
        <item x="983"/>
        <item x="242"/>
        <item x="1021"/>
        <item x="196"/>
        <item x="1886"/>
        <item x="1326"/>
        <item x="31"/>
        <item x="228"/>
        <item x="1861"/>
        <item x="1889"/>
        <item x="1364"/>
        <item x="1606"/>
        <item x="511"/>
        <item x="370"/>
        <item x="1563"/>
        <item x="1329"/>
        <item x="214"/>
        <item x="405"/>
        <item x="453"/>
        <item x="1087"/>
        <item x="364"/>
        <item x="580"/>
        <item x="300"/>
        <item x="1936"/>
        <item x="1453"/>
        <item x="631"/>
        <item x="1982"/>
        <item x="1178"/>
        <item x="1766"/>
        <item x="1544"/>
        <item x="1230"/>
        <item x="615"/>
        <item x="286"/>
        <item x="1025"/>
        <item x="1511"/>
        <item x="1167"/>
        <item x="236"/>
        <item x="758"/>
        <item x="1845"/>
        <item x="417"/>
        <item x="766"/>
        <item x="464"/>
        <item x="1297"/>
        <item x="1546"/>
        <item x="909"/>
        <item x="163"/>
        <item x="1944"/>
        <item x="127"/>
        <item x="970"/>
        <item x="1192"/>
        <item x="1540"/>
        <item x="1410"/>
        <item x="836"/>
        <item x="1457"/>
        <item x="1825"/>
        <item x="203"/>
        <item x="1244"/>
        <item x="129"/>
        <item x="1419"/>
        <item x="922"/>
        <item x="1388"/>
        <item x="716"/>
        <item x="438"/>
        <item x="951"/>
        <item x="271"/>
        <item x="148"/>
        <item x="103"/>
        <item x="320"/>
        <item x="968"/>
        <item x="166"/>
        <item x="456"/>
        <item x="1902"/>
        <item x="1906"/>
        <item x="1090"/>
        <item x="1644"/>
        <item x="365"/>
        <item x="1481"/>
        <item x="317"/>
        <item x="739"/>
        <item x="1739"/>
        <item x="533"/>
        <item x="497"/>
        <item x="1755"/>
        <item x="1709"/>
        <item x="427"/>
        <item x="1042"/>
        <item x="208"/>
        <item x="1415"/>
        <item x="112"/>
        <item t="default"/>
      </items>
    </pivotField>
    <pivotField axis="axisRow" showAll="0">
      <items count="4">
        <item x="1"/>
        <item x="2"/>
        <item x="0"/>
        <item t="default"/>
      </items>
    </pivotField>
    <pivotField showAll="0"/>
  </pivotFields>
  <rowFields count="1">
    <field x="2"/>
  </rowFields>
  <rowItems count="4">
    <i>
      <x/>
    </i>
    <i>
      <x v="1"/>
    </i>
    <i>
      <x v="2"/>
    </i>
    <i t="grand">
      <x/>
    </i>
  </rowItems>
  <colItems count="1">
    <i/>
  </colItems>
  <dataFields count="1">
    <dataField name="Count of Custom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8A3E8B-02A8-41E2-A968-55D298F8F0CA}" name="PivotTable12" cacheId="3"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3">
  <location ref="A3:B8" firstHeaderRow="1" firstDataRow="1" firstDataCol="1"/>
  <pivotFields count="10">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2"/>
        <item x="0"/>
        <item x="1"/>
        <item x="4"/>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8"/>
  </rowFields>
  <rowItems count="5">
    <i>
      <x/>
    </i>
    <i>
      <x v="1"/>
    </i>
    <i>
      <x v="2"/>
    </i>
    <i>
      <x v="3"/>
    </i>
    <i>
      <x v="4"/>
    </i>
  </rowItems>
  <colItems count="1">
    <i/>
  </colItems>
  <dataFields count="1">
    <dataField name="Sum of NumberOfMajorSurgeries"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468566-C1C7-4957-8710-58E3DD03004B}"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20" firstHeaderRow="1" firstDataRow="1" firstDataCol="0"/>
  <pivotFields count="17">
    <pivotField showAll="0"/>
    <pivotField showAll="0"/>
    <pivotField showAll="0"/>
    <pivotField showAll="0"/>
    <pivotField showAll="0"/>
    <pivotField showAll="0"/>
    <pivotField showAll="0">
      <items count="4">
        <item x="0"/>
        <item x="1"/>
        <item x="2"/>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1C940600-5F58-4920-9B9D-1637763BBD50}" sourceName="[Medicalexamination].[smoker]">
  <pivotTables>
    <pivotTable tabId="11" name="PivotTable3"/>
  </pivotTables>
  <data>
    <olap pivotCacheId="1956585231">
      <levels count="2">
        <level uniqueName="[Medicalexamination].[smoker].[(All)]" sourceCaption="(All)" count="0"/>
        <level uniqueName="[Medicalexamination].[smoker].[smoker]" sourceCaption="smoker" count="2">
          <ranges>
            <range startItem="0">
              <i n="[Medicalexamination].[smoker].&amp;[No]" c="No"/>
              <i n="[Medicalexamination].[smoker].&amp;[yes]" c="yes"/>
            </range>
          </ranges>
        </level>
      </levels>
      <selections count="1">
        <selection n="[Medicalexamination].[smok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ges" xr10:uid="{F63493FC-B1E6-49BB-AD10-43E37872B0A7}" sourceName="[Hospitaltable].[charges]">
  <pivotTables>
    <pivotTable tabId="12" name="PivotTable4"/>
  </pivotTables>
  <data>
    <olap pivotCacheId="1956585231">
      <levels count="2">
        <level uniqueName="[Hospitaltable].[charges].[(All)]" sourceCaption="(All)" count="0"/>
        <level uniqueName="[Hospitaltable].[charges].[charges]" sourceCaption="charges" count="2333">
          <ranges>
            <range startItem="0">
              <i n="[Hospitaltable].[charges].&amp;[5.6384E2]" c="563.84"/>
              <i n="[Hospitaltable].[charges].&amp;[5.7062E2]" c="570.62"/>
              <i n="[Hospitaltable].[charges].&amp;[6.E2]" c="600"/>
              <i n="[Hospitaltable].[charges].&amp;[6.0454E2]" c="604.54"/>
              <i n="[Hospitaltable].[charges].&amp;[6.3726E2]" c="637.26"/>
              <i n="[Hospitaltable].[charges].&amp;[6.4614E2]" c="646.14"/>
              <i n="[Hospitaltable].[charges].&amp;[6.5E2]" c="650"/>
              <i n="[Hospitaltable].[charges].&amp;[6.68E2]" c="668"/>
              <i n="[Hospitaltable].[charges].&amp;[6.7E2]" c="670"/>
              <i n="[Hospitaltable].[charges].&amp;[6.8754E2]" c="687.54"/>
              <i n="[Hospitaltable].[charges].&amp;[7.E2]" c="700"/>
              <i n="[Hospitaltable].[charges].&amp;[7.2299E2]" c="722.99"/>
              <i n="[Hospitaltable].[charges].&amp;[7.5E2]" c="750"/>
              <i n="[Hospitaltable].[charges].&amp;[7.6E2]" c="760"/>
              <i n="[Hospitaltable].[charges].&amp;[7.7E2]" c="770"/>
              <i n="[Hospitaltable].[charges].&amp;[7.7038E2]" c="770.38"/>
              <i n="[Hospitaltable].[charges].&amp;[7.7354E2]" c="773.54"/>
              <i n="[Hospitaltable].[charges].&amp;[8.3052E2]" c="830.52"/>
              <i n="[Hospitaltable].[charges].&amp;[8.6541E2]" c="865.41"/>
              <i n="[Hospitaltable].[charges].&amp;[8.9621E2]" c="896.21"/>
              <i n="[Hospitaltable].[charges].&amp;[9.1507E2]" c="915.07"/>
              <i n="[Hospitaltable].[charges].&amp;[9.2859E2]" c="928.59"/>
              <i n="[Hospitaltable].[charges].&amp;[9.6471E2]" c="964.71"/>
              <i n="[Hospitaltable].[charges].&amp;[1.00665E3]" c="1006.65"/>
              <i n="[Hospitaltable].[charges].&amp;[1.012E3]" c="1012"/>
              <i n="[Hospitaltable].[charges].&amp;[1.019E3]" c="1019"/>
              <i n="[Hospitaltable].[charges].&amp;[1.03374E3]" c="1033.74"/>
              <i n="[Hospitaltable].[charges].&amp;[1.044E3]" c="1044"/>
              <i n="[Hospitaltable].[charges].&amp;[1.047E3]" c="1047"/>
              <i n="[Hospitaltable].[charges].&amp;[1.049E3]" c="1049"/>
              <i n="[Hospitaltable].[charges].&amp;[1.056E3]" c="1056"/>
              <i n="[Hospitaltable].[charges].&amp;[1.068E3]" c="1068"/>
              <i n="[Hospitaltable].[charges].&amp;[1.07E3]" c="1070"/>
              <i n="[Hospitaltable].[charges].&amp;[1.071E3]" c="1071"/>
              <i n="[Hospitaltable].[charges].&amp;[1.082E3]" c="1082"/>
              <i n="[Hospitaltable].[charges].&amp;[1.086E3]" c="1086"/>
              <i n="[Hospitaltable].[charges].&amp;[1.12187E3]" c="1121.87"/>
              <i n="[Hospitaltable].[charges].&amp;[1.13151E3]" c="1131.51"/>
              <i n="[Hospitaltable].[charges].&amp;[1.132E3]" c="1132"/>
              <i n="[Hospitaltable].[charges].&amp;[1.135E3]" c="1135"/>
              <i n="[Hospitaltable].[charges].&amp;[1.13594E3]" c="1135.94"/>
              <i n="[Hospitaltable].[charges].&amp;[1.1364E3]" c="1136.4"/>
              <i n="[Hospitaltable].[charges].&amp;[1.137E3]" c="1137"/>
              <i n="[Hospitaltable].[charges].&amp;[1.13701E3]" c="1137.01"/>
              <i n="[Hospitaltable].[charges].&amp;[1.13747E3]" c="1137.47"/>
              <i n="[Hospitaltable].[charges].&amp;[1.141E3]" c="1141"/>
              <i n="[Hospitaltable].[charges].&amp;[1.14145E3]" c="1141.45"/>
              <i n="[Hospitaltable].[charges].&amp;[1.142E3]" c="1142"/>
              <i n="[Hospitaltable].[charges].&amp;[1.1468E3]" c="1146.8"/>
              <i n="[Hospitaltable].[charges].&amp;[1.149E3]" c="1149"/>
              <i n="[Hospitaltable].[charges].&amp;[1.1494E3]" c="1149.4"/>
              <i n="[Hospitaltable].[charges].&amp;[1.15832E3]" c="1158.32"/>
              <i n="[Hospitaltable].[charges].&amp;[1.16346E3]" c="1163.46"/>
              <i n="[Hospitaltable].[charges].&amp;[1.165E3]" c="1165"/>
              <i n="[Hospitaltable].[charges].&amp;[1.167E3]" c="1167"/>
              <i n="[Hospitaltable].[charges].&amp;[1.178E3]" c="1178"/>
              <i n="[Hospitaltable].[charges].&amp;[1.17807E3]" c="1178.07"/>
              <i n="[Hospitaltable].[charges].&amp;[1.191E3]" c="1191"/>
              <i n="[Hospitaltable].[charges].&amp;[1.2E3]" c="1200"/>
              <i n="[Hospitaltable].[charges].&amp;[1.20055E3]" c="1200.55"/>
              <i n="[Hospitaltable].[charges].&amp;[1.21E3]" c="1210"/>
              <i n="[Hospitaltable].[charges].&amp;[1.22E3]" c="1220"/>
              <i n="[Hospitaltable].[charges].&amp;[1.224E3]" c="1224"/>
              <i n="[Hospitaltable].[charges].&amp;[1.228E3]" c="1228"/>
              <i n="[Hospitaltable].[charges].&amp;[1.234E3]" c="1234"/>
              <i n="[Hospitaltable].[charges].&amp;[1.237E3]" c="1237"/>
              <i n="[Hospitaltable].[charges].&amp;[1.24E3]" c="1240"/>
              <i n="[Hospitaltable].[charges].&amp;[1.241E3]" c="1241"/>
              <i n="[Hospitaltable].[charges].&amp;[1.24157E3]" c="1241.57"/>
              <i n="[Hospitaltable].[charges].&amp;[1.24226E3]" c="1242.26"/>
              <i n="[Hospitaltable].[charges].&amp;[1.24282E3]" c="1242.82"/>
              <i n="[Hospitaltable].[charges].&amp;[1.25241E3]" c="1252.41"/>
              <i n="[Hospitaltable].[charges].&amp;[1.253E3]" c="1253"/>
              <i n="[Hospitaltable].[charges].&amp;[1.25394E3]" c="1253.94"/>
              <i n="[Hospitaltable].[charges].&amp;[1.2563E3]" c="1256.3"/>
              <i n="[Hospitaltable].[charges].&amp;[1.26144E3]" c="1261.44"/>
              <i n="[Hospitaltable].[charges].&amp;[1.26186E3]" c="1261.86"/>
              <i n="[Hospitaltable].[charges].&amp;[1.26325E3]" c="1263.25"/>
              <i n="[Hospitaltable].[charges].&amp;[1.267E3]" c="1267"/>
              <i n="[Hospitaltable].[charges].&amp;[1.276E3]" c="1276"/>
              <i n="[Hospitaltable].[charges].&amp;[1.283E3]" c="1283"/>
              <i n="[Hospitaltable].[charges].&amp;[1.285E3]" c="1285"/>
              <i n="[Hospitaltable].[charges].&amp;[1.286E3]" c="1286"/>
              <i n="[Hospitaltable].[charges].&amp;[1.29093E3]" c="1290.93"/>
              <i n="[Hospitaltable].[charges].&amp;[1.293E3]" c="1293"/>
              <i n="[Hospitaltable].[charges].&amp;[1.304E3]" c="1304"/>
              <i n="[Hospitaltable].[charges].&amp;[1.315E3]" c="1315"/>
              <i n="[Hospitaltable].[charges].&amp;[1.32917E3]" c="1329.17"/>
              <i n="[Hospitaltable].[charges].&amp;[1.33261E3]" c="1332.61"/>
              <i n="[Hospitaltable].[charges].&amp;[1.338E3]" c="1338"/>
              <i n="[Hospitaltable].[charges].&amp;[1.34116E3]" c="1341.16"/>
              <i n="[Hospitaltable].[charges].&amp;[1.359E3]" c="1359"/>
              <i n="[Hospitaltable].[charges].&amp;[1.382E3]" c="1382"/>
              <i n="[Hospitaltable].[charges].&amp;[1.389E3]" c="1389"/>
              <i n="[Hospitaltable].[charges].&amp;[1.39E3]" c="1390"/>
              <i n="[Hospitaltable].[charges].&amp;[1.39153E3]" c="1391.53"/>
              <i n="[Hospitaltable].[charges].&amp;[1.40044E3]" c="1400.44"/>
              <i n="[Hospitaltable].[charges].&amp;[1.402E3]" c="1402"/>
              <i n="[Hospitaltable].[charges].&amp;[1.417E3]" c="1417"/>
              <i n="[Hospitaltable].[charges].&amp;[1.421E3]" c="1421"/>
              <i n="[Hospitaltable].[charges].&amp;[1.422E3]" c="1422"/>
              <i n="[Hospitaltable].[charges].&amp;[1.438E3]" c="1438"/>
              <i n="[Hospitaltable].[charges].&amp;[1.445E3]" c="1445"/>
              <i n="[Hospitaltable].[charges].&amp;[1.467E3]" c="1467"/>
              <i n="[Hospitaltable].[charges].&amp;[1.477E3]" c="1477"/>
              <i n="[Hospitaltable].[charges].&amp;[1.481E3]" c="1481"/>
              <i n="[Hospitaltable].[charges].&amp;[1.493E3]" c="1493"/>
              <i n="[Hospitaltable].[charges].&amp;[1.497E3]" c="1497"/>
              <i n="[Hospitaltable].[charges].&amp;[1.51534E3]" c="1515.34"/>
              <i n="[Hospitaltable].[charges].&amp;[1.52631E3]" c="1526.31"/>
              <i n="[Hospitaltable].[charges].&amp;[1.53247E3]" c="1532.47"/>
              <i n="[Hospitaltable].[charges].&amp;[1.5343E3]" c="1534.3"/>
              <i n="[Hospitaltable].[charges].&amp;[1.56688E3]" c="1566.88"/>
              <i n="[Hospitaltable].[charges].&amp;[1.60751E3]" c="1607.51"/>
              <i n="[Hospitaltable].[charges].&amp;[1.61577E3]" c="1615.77"/>
              <i n="[Hospitaltable].[charges].&amp;[1.61716E3]" c="1617.16"/>
              <i n="[Hospitaltable].[charges].&amp;[1.62134E3]" c="1621.34"/>
              <i n="[Hospitaltable].[charges].&amp;[1.62188E3]" c="1621.88"/>
              <i n="[Hospitaltable].[charges].&amp;[1.62219E3]" c="1622.19"/>
              <i n="[Hospitaltable].[charges].&amp;[1.62543E3]" c="1625.43"/>
              <i n="[Hospitaltable].[charges].&amp;[1.62728E3]" c="1627.28"/>
              <i n="[Hospitaltable].[charges].&amp;[1.62847E3]" c="1628.47"/>
              <i n="[Hospitaltable].[charges].&amp;[1.62983E3]" c="1629.83"/>
              <i n="[Hospitaltable].[charges].&amp;[1.63167E3]" c="1631.67"/>
              <i n="[Hospitaltable].[charges].&amp;[1.63182E3]" c="1631.82"/>
              <i n="[Hospitaltable].[charges].&amp;[1.63204E3]" c="1632.04"/>
              <i n="[Hospitaltable].[charges].&amp;[1.63256E3]" c="1632.56"/>
              <i n="[Hospitaltable].[charges].&amp;[1.63304E3]" c="1633.04"/>
              <i n="[Hospitaltable].[charges].&amp;[1.63396E3]" c="1633.96"/>
              <i n="[Hospitaltable].[charges].&amp;[1.63457E3]" c="1634.57"/>
              <i n="[Hospitaltable].[charges].&amp;[1.63573E3]" c="1635.73"/>
              <i n="[Hospitaltable].[charges].&amp;[1.63956E3]" c="1639.56"/>
              <i n="[Hospitaltable].[charges].&amp;[1.64643E3]" c="1646.43"/>
              <i n="[Hospitaltable].[charges].&amp;[1.665E3]" c="1665"/>
              <i n="[Hospitaltable].[charges].&amp;[1.67463E3]" c="1674.63"/>
              <i n="[Hospitaltable].[charges].&amp;[1.6826E3]" c="1682.6"/>
              <i n="[Hospitaltable].[charges].&amp;[1.6948E3]" c="1694.8"/>
              <i n="[Hospitaltable].[charges].&amp;[1.70246E3]" c="1702.46"/>
              <i n="[Hospitaltable].[charges].&amp;[1.70457E3]" c="1704.57"/>
              <i n="[Hospitaltable].[charges].&amp;[1.7047E3]" c="1704.7"/>
              <i n="[Hospitaltable].[charges].&amp;[1.70562E3]" c="1705.62"/>
              <i n="[Hospitaltable].[charges].&amp;[1.708E3]" c="1708"/>
              <i n="[Hospitaltable].[charges].&amp;[1.70893E3]" c="1708.93"/>
              <i n="[Hospitaltable].[charges].&amp;[1.71103E3]" c="1711.03"/>
              <i n="[Hospitaltable].[charges].&amp;[1.71223E3]" c="1712.23"/>
              <i n="[Hospitaltable].[charges].&amp;[1.71944E3]" c="1719.44"/>
              <i n="[Hospitaltable].[charges].&amp;[1.72035E3]" c="1720.35"/>
              <i n="[Hospitaltable].[charges].&amp;[1.72555E3]" c="1725.55"/>
              <i n="[Hospitaltable].[charges].&amp;[1.72754E3]" c="1727.54"/>
              <i n="[Hospitaltable].[charges].&amp;[1.72779E3]" c="1727.79"/>
              <i n="[Hospitaltable].[charges].&amp;[1.7289E3]" c="1728.9"/>
              <i n="[Hospitaltable].[charges].&amp;[1.73168E3]" c="1731.68"/>
              <i n="[Hospitaltable].[charges].&amp;[1.73738E3]" c="1737.38"/>
              <i n="[Hospitaltable].[charges].&amp;[1.74321E3]" c="1743.21"/>
              <i n="[Hospitaltable].[charges].&amp;[1.74447E3]" c="1744.47"/>
              <i n="[Hospitaltable].[charges].&amp;[1.74877E3]" c="1748.77"/>
              <i n="[Hospitaltable].[charges].&amp;[1.7566E3]" c="1756.6"/>
              <i n="[Hospitaltable].[charges].&amp;[1.75934E3]" c="1759.34"/>
              <i n="[Hospitaltable].[charges].&amp;[1.76953E3]" c="1769.53"/>
              <i n="[Hospitaltable].[charges].&amp;[1.81588E3]" c="1815.88"/>
              <i n="[Hospitaltable].[charges].&amp;[1.82254E3]" c="1822.54"/>
              <i n="[Hospitaltable].[charges].&amp;[1.82429E3]" c="1824.29"/>
              <i n="[Hospitaltable].[charges].&amp;[1.82684E3]" c="1826.84"/>
              <i n="[Hospitaltable].[charges].&amp;[1.83209E3]" c="1832.09"/>
              <i n="[Hospitaltable].[charges].&amp;[1.83724E3]" c="1837.24"/>
              <i n="[Hospitaltable].[charges].&amp;[1.83728E3]" c="1837.28"/>
              <i n="[Hospitaltable].[charges].&amp;[1.84252E3]" c="1842.52"/>
              <i n="[Hospitaltable].[charges].&amp;[1.85055E3]" c="1850.55"/>
              <i n="[Hospitaltable].[charges].&amp;[1.86345E3]" c="1863.45"/>
              <i n="[Hospitaltable].[charges].&amp;[1.86598E3]" c="1865.98"/>
              <i n="[Hospitaltable].[charges].&amp;[1.87534E3]" c="1875.34"/>
              <i n="[Hospitaltable].[charges].&amp;[1.87793E3]" c="1877.93"/>
              <i n="[Hospitaltable].[charges].&amp;[1.88007E3]" c="1880.07"/>
              <i n="[Hospitaltable].[charges].&amp;[1.88049E3]" c="1880.49"/>
              <i n="[Hospitaltable].[charges].&amp;[1.90636E3]" c="1906.36"/>
              <i n="[Hospitaltable].[charges].&amp;[1.9089E3]" c="1908.9"/>
              <i n="[Hospitaltable].[charges].&amp;[1.90953E3]" c="1909.53"/>
              <i n="[Hospitaltable].[charges].&amp;[1.91732E3]" c="1917.32"/>
              <i n="[Hospitaltable].[charges].&amp;[1.96478E3]" c="1964.78"/>
              <i n="[Hospitaltable].[charges].&amp;[1.96702E3]" c="1967.02"/>
              <i n="[Hospitaltable].[charges].&amp;[1.96961E3]" c="1969.61"/>
              <i n="[Hospitaltable].[charges].&amp;[1.97295E3]" c="1972.95"/>
              <i n="[Hospitaltable].[charges].&amp;[1.97782E3]" c="1977.82"/>
              <i n="[Hospitaltable].[charges].&amp;[1.98007E3]" c="1980.07"/>
              <i n="[Hospitaltable].[charges].&amp;[1.98158E3]" c="1981.58"/>
              <i n="[Hospitaltable].[charges].&amp;[1.98445E3]" c="1984.45"/>
              <i n="[Hospitaltable].[charges].&amp;[1.98693E3]" c="1986.93"/>
              <i n="[Hospitaltable].[charges].&amp;[2.00795E3]" c="2007.95"/>
              <i n="[Hospitaltable].[charges].&amp;[2.02018E3]" c="2020.18"/>
              <i n="[Hospitaltable].[charges].&amp;[2.02055E3]" c="2020.55"/>
              <i n="[Hospitaltable].[charges].&amp;[2.02697E3]" c="2026.97"/>
              <i n="[Hospitaltable].[charges].&amp;[2.04569E3]" c="2045.69"/>
              <i n="[Hospitaltable].[charges].&amp;[2.05532E3]" c="2055.32"/>
              <i n="[Hospitaltable].[charges].&amp;[2.0941E3]" c="2094.1"/>
              <i n="[Hospitaltable].[charges].&amp;[2.10226E3]" c="2102.26"/>
              <i n="[Hospitaltable].[charges].&amp;[2.10308E3]" c="2103.08"/>
              <i n="[Hospitaltable].[charges].&amp;[2.10411E3]" c="2104.11"/>
              <i n="[Hospitaltable].[charges].&amp;[2.10626E3]" c="2106.26"/>
              <i n="[Hospitaltable].[charges].&amp;[2.11734E3]" c="2117.34"/>
              <i n="[Hospitaltable].[charges].&amp;[2.11861E3]" c="2118.61"/>
              <i n="[Hospitaltable].[charges].&amp;[2.12843E3]" c="2128.43"/>
              <i n="[Hospitaltable].[charges].&amp;[2.13068E3]" c="2130.68"/>
              <i n="[Hospitaltable].[charges].&amp;[2.1349E3]" c="2134.9"/>
              <i n="[Hospitaltable].[charges].&amp;[2.13688E3]" c="2136.88"/>
              <i n="[Hospitaltable].[charges].&amp;[2.13765E3]" c="2137.65"/>
              <i n="[Hospitaltable].[charges].&amp;[2.13807E3]" c="2138.07"/>
              <i n="[Hospitaltable].[charges].&amp;[2.14485E3]" c="2144.85"/>
              <i n="[Hospitaltable].[charges].&amp;[2.15047E3]" c="2150.47"/>
              <i n="[Hospitaltable].[charges].&amp;[2.15436E3]" c="2154.36"/>
              <i n="[Hospitaltable].[charges].&amp;[2.15568E3]" c="2155.68"/>
              <i n="[Hospitaltable].[charges].&amp;[2.15675E3]" c="2156.75"/>
              <i n="[Hospitaltable].[charges].&amp;[2.16673E3]" c="2166.73"/>
              <i n="[Hospitaltable].[charges].&amp;[2.17008E3]" c="2170.08"/>
              <i n="[Hospitaltable].[charges].&amp;[2.1932E3]" c="2193.2"/>
              <i n="[Hospitaltable].[charges].&amp;[2.19647E3]" c="2196.47"/>
              <i n="[Hospitaltable].[charges].&amp;[2.19819E3]" c="2198.19"/>
              <i n="[Hospitaltable].[charges].&amp;[2.20083E3]" c="2200.83"/>
              <i n="[Hospitaltable].[charges].&amp;[2.2011E3]" c="2201.1"/>
              <i n="[Hospitaltable].[charges].&amp;[2.20347E3]" c="2203.47"/>
              <i n="[Hospitaltable].[charges].&amp;[2.20374E3]" c="2203.74"/>
              <i n="[Hospitaltable].[charges].&amp;[2.20598E3]" c="2205.98"/>
              <i n="[Hospitaltable].[charges].&amp;[2.2077E3]" c="2207.7"/>
              <i n="[Hospitaltable].[charges].&amp;[2.21113E3]" c="2211.13"/>
              <i n="[Hospitaltable].[charges].&amp;[2.21321E3]" c="2213.21"/>
              <i n="[Hospitaltable].[charges].&amp;[2.21747E3]" c="2217.47"/>
              <i n="[Hospitaltable].[charges].&amp;[2.2176E3]" c="2217.6"/>
              <i n="[Hospitaltable].[charges].&amp;[2.21945E3]" c="2219.45"/>
              <i n="[Hospitaltable].[charges].&amp;[2.22156E3]" c="2221.56"/>
              <i n="[Hospitaltable].[charges].&amp;[2.25084E3]" c="2250.84"/>
              <i n="[Hospitaltable].[charges].&amp;[2.2548E3]" c="2254.8"/>
              <i n="[Hospitaltable].[charges].&amp;[2.25748E3]" c="2257.48"/>
              <i n="[Hospitaltable].[charges].&amp;[2.26157E3]" c="2261.57"/>
              <i n="[Hospitaltable].[charges].&amp;[2.27772E3]" c="2277.72"/>
              <i n="[Hospitaltable].[charges].&amp;[2.29524E3]" c="2295.24"/>
              <i n="[Hospitaltable].[charges].&amp;[2.3023E3]" c="2302.3"/>
              <i n="[Hospitaltable].[charges].&amp;[2.304E3]" c="2304"/>
              <i n="[Hospitaltable].[charges].&amp;[2.32262E3]" c="2322.62"/>
              <i n="[Hospitaltable].[charges].&amp;[2.33152E3]" c="2331.52"/>
              <i n="[Hospitaltable].[charges].&amp;[2.35297E3]" c="2352.97"/>
              <i n="[Hospitaltable].[charges].&amp;[2.36223E3]" c="2362.23"/>
              <i n="[Hospitaltable].[charges].&amp;[2.3733E3]" c="2373.3"/>
              <i n="[Hospitaltable].[charges].&amp;[2.39517E3]" c="2395.17"/>
              <i n="[Hospitaltable].[charges].&amp;[2.3961E3]" c="2396.1"/>
              <i n="[Hospitaltable].[charges].&amp;[2.40473E3]" c="2404.73"/>
              <i n="[Hospitaltable].[charges].&amp;[2.41696E3]" c="2416.96"/>
              <i n="[Hospitaltable].[charges].&amp;[2.43806E3]" c="2438.06"/>
              <i n="[Hospitaltable].[charges].&amp;[2.45721E3]" c="2457.21"/>
              <i n="[Hospitaltable].[charges].&amp;[2.4575E3]" c="2457.5"/>
              <i n="[Hospitaltable].[charges].&amp;[2.45972E3]" c="2459.72"/>
              <i n="[Hospitaltable].[charges].&amp;[2.46462E3]" c="2464.62"/>
              <i n="[Hospitaltable].[charges].&amp;[2.47333E3]" c="2473.33"/>
              <i n="[Hospitaltable].[charges].&amp;[2.48098E3]" c="2480.98"/>
              <i n="[Hospitaltable].[charges].&amp;[2.48374E3]" c="2483.74"/>
              <i n="[Hospitaltable].[charges].&amp;[2.49402E3]" c="2494.02"/>
              <i n="[Hospitaltable].[charges].&amp;[2.49704E3]" c="2497.04"/>
              <i n="[Hospitaltable].[charges].&amp;[2.49841E3]" c="2498.41"/>
              <i n="[Hospitaltable].[charges].&amp;[2.50093E3]" c="2500.93"/>
              <i n="[Hospitaltable].[charges].&amp;[2.51079E3]" c="2510.79"/>
              <i n="[Hospitaltable].[charges].&amp;[2.52317E3]" c="2523.17"/>
              <i n="[Hospitaltable].[charges].&amp;[2.52782E3]" c="2527.82"/>
              <i n="[Hospitaltable].[charges].&amp;[2.53439E3]" c="2534.39"/>
              <i n="[Hospitaltable].[charges].&amp;[2.54039E3]" c="2540.39"/>
              <i n="[Hospitaltable].[charges].&amp;[2.54568E3]" c="2545.68"/>
              <i n="[Hospitaltable].[charges].&amp;[2.56647E3]" c="2566.47"/>
              <i n="[Hospitaltable].[charges].&amp;[2.58504E3]" c="2585.04"/>
              <i n="[Hospitaltable].[charges].&amp;[2.58527E3]" c="2585.27"/>
              <i n="[Hospitaltable].[charges].&amp;[2.58585E3]" c="2585.85"/>
              <i n="[Hospitaltable].[charges].&amp;[2.59778E3]" c="2597.78"/>
              <i n="[Hospitaltable].[charges].&amp;[2.63299E3]" c="2632.99"/>
              <i n="[Hospitaltable].[charges].&amp;[2.63904E3]" c="2639.04"/>
              <i n="[Hospitaltable].[charges].&amp;[2.64327E3]" c="2643.27"/>
              <i n="[Hospitaltable].[charges].&amp;[2.68095E3]" c="2680.95"/>
              <i n="[Hospitaltable].[charges].&amp;[2.68469E3]" c="2684.69"/>
              <i n="[Hospitaltable].[charges].&amp;[2.6895E3]" c="2689.5"/>
              <i n="[Hospitaltable].[charges].&amp;[2.69011E3]" c="2690.11"/>
              <i n="[Hospitaltable].[charges].&amp;[2.69957E3]" c="2699.57"/>
              <i n="[Hospitaltable].[charges].&amp;[2.70911E3]" c="2709.11"/>
              <i n="[Hospitaltable].[charges].&amp;[2.70924E3]" c="2709.24"/>
              <i n="[Hospitaltable].[charges].&amp;[2.71083E3]" c="2710.83"/>
              <i n="[Hospitaltable].[charges].&amp;[2.71928E3]" c="2719.28"/>
              <i n="[Hospitaltable].[charges].&amp;[2.72132E3]" c="2721.32"/>
              <i n="[Hospitaltable].[charges].&amp;[2.72606E3]" c="2726.06"/>
              <i n="[Hospitaltable].[charges].&amp;[2.7274E3]" c="2727.4"/>
              <i n="[Hospitaltable].[charges].&amp;[2.73011E3]" c="2730.11"/>
              <i n="[Hospitaltable].[charges].&amp;[2.73191E3]" c="2731.91"/>
              <i n="[Hospitaltable].[charges].&amp;[2.74195E3]" c="2741.95"/>
              <i n="[Hospitaltable].[charges].&amp;[2.75502E3]" c="2755.02"/>
              <i n="[Hospitaltable].[charges].&amp;[2.75899E3]" c="2758.99"/>
              <i n="[Hospitaltable].[charges].&amp;[2.77346E3]" c="2773.46"/>
              <i n="[Hospitaltable].[charges].&amp;[2.77519E3]" c="2775.19"/>
              <i n="[Hospitaltable].[charges].&amp;[2.78906E3]" c="2789.06"/>
              <i n="[Hospitaltable].[charges].&amp;[2.80126E3]" c="2801.26"/>
              <i n="[Hospitaltable].[charges].&amp;[2.8037E3]" c="2803.7"/>
              <i n="[Hospitaltable].[charges].&amp;[2.81951E3]" c="2819.51"/>
              <i n="[Hospitaltable].[charges].&amp;[2.84276E3]" c="2842.76"/>
              <i n="[Hospitaltable].[charges].&amp;[2.85068E3]" c="2850.68"/>
              <i n="[Hospitaltable].[charges].&amp;[2.85544E3]" c="2855.44"/>
              <i n="[Hospitaltable].[charges].&amp;[2.86609E3]" c="2866.09"/>
              <i n="[Hospitaltable].[charges].&amp;[2.86712E3]" c="2867.12"/>
              <i n="[Hospitaltable].[charges].&amp;[2.89732E3]" c="2897.32"/>
              <i n="[Hospitaltable].[charges].&amp;[2.89746E3]" c="2897.46"/>
              <i n="[Hospitaltable].[charges].&amp;[2.89949E3]" c="2899.49"/>
              <i n="[Hospitaltable].[charges].&amp;[2.90291E3]" c="2902.91"/>
              <i n="[Hospitaltable].[charges].&amp;[2.90409E3]" c="2904.09"/>
              <i n="[Hospitaltable].[charges].&amp;[2.91357E3]" c="2913.57"/>
              <i n="[Hospitaltable].[charges].&amp;[2.92706E3]" c="2927.06"/>
              <i n="[Hospitaltable].[charges].&amp;[2.94341E3]" c="2943.41"/>
              <i n="[Hospitaltable].[charges].&amp;[2.97413E3]" c="2974.13"/>
              <i n="[Hospitaltable].[charges].&amp;[2.97952E3]" c="2979.52"/>
              <i n="[Hospitaltable].[charges].&amp;[2.98567E3]" c="2985.67"/>
              <i n="[Hospitaltable].[charges].&amp;[3.01222E3]" c="3012.22"/>
              <i n="[Hospitaltable].[charges].&amp;[3.01804E3]" c="3018.04"/>
              <i n="[Hospitaltable].[charges].&amp;[3.02181E3]" c="3021.81"/>
              <i n="[Hospitaltable].[charges].&amp;[3.04421E3]" c="3044.21"/>
              <i n="[Hospitaltable].[charges].&amp;[3.04606E3]" c="3046.06"/>
              <i n="[Hospitaltable].[charges].&amp;[3.05173E3]" c="3051.73"/>
              <i n="[Hospitaltable].[charges].&amp;[3.05639E3]" c="3056.39"/>
              <i n="[Hospitaltable].[charges].&amp;[3.06251E3]" c="3062.51"/>
              <i n="[Hospitaltable].[charges].&amp;[3.06549E3]" c="3065.49"/>
              <i n="[Hospitaltable].[charges].&amp;[3.07081E3]" c="3070.81"/>
              <i n="[Hospitaltable].[charges].&amp;[3.0771E3]" c="3077.1"/>
              <i n="[Hospitaltable].[charges].&amp;[3.08806E3]" c="3088.06"/>
              <i n="[Hospitaltable].[charges].&amp;[3.12835E3]" c="3128.35"/>
              <i n="[Hospitaltable].[charges].&amp;[3.16145E3]" c="3161.45"/>
              <i n="[Hospitaltable].[charges].&amp;[3.16202E3]" c="3162.02"/>
              <i n="[Hospitaltable].[charges].&amp;[3.16746E3]" c="3167.46"/>
              <i n="[Hospitaltable].[charges].&amp;[3.17161E3]" c="3171.61"/>
              <i n="[Hospitaltable].[charges].&amp;[3.17202E3]" c="3172.02"/>
              <i n="[Hospitaltable].[charges].&amp;[3.17629E3]" c="3176.29"/>
              <i n="[Hospitaltable].[charges].&amp;[3.17682E3]" c="3176.82"/>
              <i n="[Hospitaltable].[charges].&amp;[3.17996E3]" c="3179.96"/>
              <i n="[Hospitaltable].[charges].&amp;[3.18051E3]" c="3180.51"/>
              <i n="[Hospitaltable].[charges].&amp;[3.20125E3]" c="3201.25"/>
              <i n="[Hospitaltable].[charges].&amp;[3.20649E3]" c="3206.49"/>
              <i n="[Hospitaltable].[charges].&amp;[3.20879E3]" c="3208.79"/>
              <i n="[Hospitaltable].[charges].&amp;[3.21362E3]" c="3213.62"/>
              <i n="[Hospitaltable].[charges].&amp;[3.22712E3]" c="3227.12"/>
              <i n="[Hospitaltable].[charges].&amp;[3.23844E3]" c="3238.44"/>
              <i n="[Hospitaltable].[charges].&amp;[3.2602E3]" c="3260.2"/>
              <i n="[Hospitaltable].[charges].&amp;[3.26885E3]" c="3268.85"/>
              <i n="[Hospitaltable].[charges].&amp;[3.27716E3]" c="3277.16"/>
              <i n="[Hospitaltable].[charges].&amp;[3.27987E3]" c="3279.87"/>
              <i n="[Hospitaltable].[charges].&amp;[3.28022E3]" c="3280.22"/>
              <i n="[Hospitaltable].[charges].&amp;[3.29253E3]" c="3292.53"/>
              <i n="[Hospitaltable].[charges].&amp;[3.3007E3]" c="3300.7"/>
              <i n="[Hospitaltable].[charges].&amp;[3.30846E3]" c="3308.46"/>
              <i n="[Hospitaltable].[charges].&amp;[3.30979E3]" c="3309.79"/>
              <i n="[Hospitaltable].[charges].&amp;[3.34279E3]" c="3342.79"/>
              <i n="[Hospitaltable].[charges].&amp;[3.35328E3]" c="3353.28"/>
              <i n="[Hospitaltable].[charges].&amp;[3.35347E3]" c="3353.47"/>
              <i n="[Hospitaltable].[charges].&amp;[3.36667E3]" c="3366.67"/>
              <i n="[Hospitaltable].[charges].&amp;[3.37891E3]" c="3378.91"/>
              <i n="[Hospitaltable].[charges].&amp;[3.3854E3]" c="3385.4"/>
              <i n="[Hospitaltable].[charges].&amp;[3.39237E3]" c="3392.37"/>
              <i n="[Hospitaltable].[charges].&amp;[3.39298E3]" c="3392.98"/>
              <i n="[Hospitaltable].[charges].&amp;[3.39336E3]" c="3393.36"/>
              <i n="[Hospitaltable].[charges].&amp;[3.41032E3]" c="3410.32"/>
              <i n="[Hospitaltable].[charges].&amp;[3.43438E3]" c="3434.38"/>
              <i n="[Hospitaltable].[charges].&amp;[3.4365E3]" c="3436.5"/>
              <i n="[Hospitaltable].[charges].&amp;[3.44306E3]" c="3443.06"/>
              <i n="[Hospitaltable].[charges].&amp;[3.45377E3]" c="3453.77"/>
              <i n="[Hospitaltable].[charges].&amp;[3.46351E3]" c="3463.51"/>
              <i n="[Hospitaltable].[charges].&amp;[3.47141E3]" c="3471.41"/>
              <i n="[Hospitaltable].[charges].&amp;[3.48187E3]" c="3481.87"/>
              <i n="[Hospitaltable].[charges].&amp;[3.48433E3]" c="3484.33"/>
              <i n="[Hospitaltable].[charges].&amp;[3.49055E3]" c="3490.55"/>
              <i n="[Hospitaltable].[charges].&amp;[3.50061E3]" c="3500.61"/>
              <i n="[Hospitaltable].[charges].&amp;[3.5377E3]" c="3537.7"/>
              <i n="[Hospitaltable].[charges].&amp;[3.5389E3]" c="3538.9"/>
              <i n="[Hospitaltable].[charges].&amp;[3.54012E3]" c="3540.12"/>
              <i n="[Hospitaltable].[charges].&amp;[3.5542E3]" c="3554.2"/>
              <i n="[Hospitaltable].[charges].&amp;[3.55692E3]" c="3556.92"/>
              <i n="[Hospitaltable].[charges].&amp;[3.55862E3]" c="3558.62"/>
              <i n="[Hospitaltable].[charges].&amp;[3.56189E3]" c="3561.89"/>
              <i n="[Hospitaltable].[charges].&amp;[3.56287E3]" c="3562.87"/>
              <i n="[Hospitaltable].[charges].&amp;[3.56996E3]" c="3569.96"/>
              <i n="[Hospitaltable].[charges].&amp;[3.578E3]" c="3578"/>
              <i n="[Hospitaltable].[charges].&amp;[3.57983E3]" c="3579.83"/>
              <i n="[Hospitaltable].[charges].&amp;[3.58914E3]" c="3589.14"/>
              <i n="[Hospitaltable].[charges].&amp;[3.59148E3]" c="3591.48"/>
              <i n="[Hospitaltable].[charges].&amp;[3.59417E3]" c="3594.17"/>
              <i n="[Hospitaltable].[charges].&amp;[3.5976E3]" c="3597.6"/>
              <i n="[Hospitaltable].[charges].&amp;[3.6036E3]" c="3603.6"/>
              <i n="[Hospitaltable].[charges].&amp;[3.60643E3]" c="3606.43"/>
              <i n="[Hospitaltable].[charges].&amp;[3.62213E3]" c="3622.13"/>
              <i n="[Hospitaltable].[charges].&amp;[3.64509E3]" c="3645.09"/>
              <i n="[Hospitaltable].[charges].&amp;[3.65329E3]" c="3653.29"/>
              <i n="[Hospitaltable].[charges].&amp;[3.65935E3]" c="3659.35"/>
              <i n="[Hospitaltable].[charges].&amp;[3.67886E3]" c="3678.86"/>
              <i n="[Hospitaltable].[charges].&amp;[3.68835E3]" c="3688.35"/>
              <i n="[Hospitaltable].[charges].&amp;[3.68838E3]" c="3688.38"/>
              <i n="[Hospitaltable].[charges].&amp;[3.69343E3]" c="3693.43"/>
              <i n="[Hospitaltable].[charges].&amp;[3.69954E3]" c="3699.54"/>
              <i n="[Hospitaltable].[charges].&amp;[3.70435E3]" c="3704.35"/>
              <i n="[Hospitaltable].[charges].&amp;[3.72223E3]" c="3722.23"/>
              <i n="[Hospitaltable].[charges].&amp;[3.7316E3]" c="3731.6"/>
              <i n="[Hospitaltable].[charges].&amp;[3.73263E3]" c="3732.63"/>
              <i n="[Hospitaltable].[charges].&amp;[3.73646E3]" c="3736.46"/>
              <i n="[Hospitaltable].[charges].&amp;[3.74856E3]" c="3748.56"/>
              <i n="[Hospitaltable].[charges].&amp;[3.75662E3]" c="3756.62"/>
              <i n="[Hospitaltable].[charges].&amp;[3.75784E3]" c="3757.84"/>
              <i n="[Hospitaltable].[charges].&amp;[3.76129E3]" c="3761.29"/>
              <i n="[Hospitaltable].[charges].&amp;[3.76688E3]" c="3766.88"/>
              <i n="[Hospitaltable].[charges].&amp;[3.77323E3]" c="3773.23"/>
              <i n="[Hospitaltable].[charges].&amp;[3.78577E3]" c="3785.77"/>
              <i n="[Hospitaltable].[charges].&amp;[3.79355E3]" c="3793.55"/>
              <i n="[Hospitaltable].[charges].&amp;[3.79636E3]" c="3796.36"/>
              <i n="[Hospitaltable].[charges].&amp;[3.7972E3]" c="3797.2"/>
              <i n="[Hospitaltable].[charges].&amp;[3.84767E3]" c="3847.67"/>
              <i n="[Hospitaltable].[charges].&amp;[3.85776E3]" c="3857.76"/>
              <i n="[Hospitaltable].[charges].&amp;[3.85851E3]" c="3858.51"/>
              <i n="[Hospitaltable].[charges].&amp;[3.86121E3]" c="3861.21"/>
              <i n="[Hospitaltable].[charges].&amp;[3.86686E3]" c="3866.86"/>
              <i n="[Hospitaltable].[charges].&amp;[3.87573E3]" c="3875.73"/>
              <i n="[Hospitaltable].[charges].&amp;[3.8773E3]" c="3877.3"/>
              <i n="[Hospitaltable].[charges].&amp;[3.8892E3]" c="3889.2"/>
              <i n="[Hospitaltable].[charges].&amp;[3.89835E3]" c="3898.35"/>
              <i n="[Hospitaltable].[charges].&amp;[3.90207E3]" c="3902.07"/>
              <i n="[Hospitaltable].[charges].&amp;[3.90613E3]" c="3906.13"/>
              <i n="[Hospitaltable].[charges].&amp;[3.91044E3]" c="3910.44"/>
              <i n="[Hospitaltable].[charges].&amp;[3.92576E3]" c="3925.76"/>
              <i n="[Hospitaltable].[charges].&amp;[3.93151E3]" c="3931.51"/>
              <i n="[Hospitaltable].[charges].&amp;[3.93518E3]" c="3935.18"/>
              <i n="[Hospitaltable].[charges].&amp;[3.9436E3]" c="3943.6"/>
              <i n="[Hospitaltable].[charges].&amp;[3.94741E3]" c="3947.41"/>
              <i n="[Hospitaltable].[charges].&amp;[3.95598E3]" c="3955.98"/>
              <i n="[Hospitaltable].[charges].&amp;[3.95607E3]" c="3956.07"/>
              <i n="[Hospitaltable].[charges].&amp;[3.97292E3]" c="3972.92"/>
              <i n="[Hospitaltable].[charges].&amp;[3.98198E3]" c="3981.98"/>
              <i n="[Hospitaltable].[charges].&amp;[3.98793E3]" c="3987.93"/>
              <i n="[Hospitaltable].[charges].&amp;[3.98984E3]" c="3989.84"/>
              <i n="[Hospitaltable].[charges].&amp;[3.99418E3]" c="3994.18"/>
              <i n="[Hospitaltable].[charges].&amp;[4.00236E3]" c="4002.36"/>
              <i n="[Hospitaltable].[charges].&amp;[4.00542E3]" c="4005.42"/>
              <i n="[Hospitaltable].[charges].&amp;[4.03224E3]" c="4032.24"/>
              <i n="[Hospitaltable].[charges].&amp;[4.03841E3]" c="4038.41"/>
              <i n="[Hospitaltable].[charges].&amp;[4.0399E3]" c="4039.9"/>
              <i n="[Hospitaltable].[charges].&amp;[4.04056E3]" c="4040.56"/>
              <i n="[Hospitaltable].[charges].&amp;[4.04794E3]" c="4047.94"/>
              <i n="[Hospitaltable].[charges].&amp;[4.05812E3]" c="4058.12"/>
              <i n="[Hospitaltable].[charges].&amp;[4.05871E3]" c="4058.71"/>
              <i n="[Hospitaltable].[charges].&amp;[4.07042E3]" c="4070.42"/>
              <i n="[Hospitaltable].[charges].&amp;[4.07051E3]" c="4070.51"/>
              <i n="[Hospitaltable].[charges].&amp;[4.07445E3]" c="4074.45"/>
              <i n="[Hospitaltable].[charges].&amp;[4.0765E3]" c="4076.5"/>
              <i n="[Hospitaltable].[charges].&amp;[4.13364E3]" c="4133.64"/>
              <i n="[Hospitaltable].[charges].&amp;[4.13408E3]" c="4134.08"/>
              <i n="[Hospitaltable].[charges].&amp;[4.13752E3]" c="4137.52"/>
              <i n="[Hospitaltable].[charges].&amp;[4.14974E3]" c="4149.74"/>
              <i n="[Hospitaltable].[charges].&amp;[4.15103E3]" c="4151.03"/>
              <i n="[Hospitaltable].[charges].&amp;[4.15497E3]" c="4154.97"/>
              <i n="[Hospitaltable].[charges].&amp;[4.16321E3]" c="4163.21"/>
              <i n="[Hospitaltable].[charges].&amp;[4.1851E3]" c="4185.1"/>
              <i n="[Hospitaltable].[charges].&amp;[4.18873E3]" c="4188.73"/>
              <i n="[Hospitaltable].[charges].&amp;[4.18911E3]" c="4189.11"/>
              <i n="[Hospitaltable].[charges].&amp;[4.23493E3]" c="4234.93"/>
              <i n="[Hospitaltable].[charges].&amp;[4.23713E3]" c="4237.13"/>
              <i n="[Hospitaltable].[charges].&amp;[4.23989E3]" c="4239.89"/>
              <i n="[Hospitaltable].[charges].&amp;[4.24359E3]" c="4243.59"/>
              <i n="[Hospitaltable].[charges].&amp;[4.25024E3]" c="4250.24"/>
              <i n="[Hospitaltable].[charges].&amp;[4.26074E3]" c="4260.74"/>
              <i n="[Hospitaltable].[charges].&amp;[4.26501E3]" c="4265.01"/>
              <i n="[Hospitaltable].[charges].&amp;[4.26617E3]" c="4266.17"/>
              <i n="[Hospitaltable].[charges].&amp;[4.27855E3]" c="4278.55"/>
              <i n="[Hospitaltable].[charges].&amp;[4.29627E3]" c="4296.27"/>
              <i n="[Hospitaltable].[charges].&amp;[4.32041E3]" c="4320.41"/>
              <i n="[Hospitaltable].[charges].&amp;[4.33774E3]" c="4337.74"/>
              <i n="[Hospitaltable].[charges].&amp;[4.34044E3]" c="4340.44"/>
              <i n="[Hospitaltable].[charges].&amp;[4.34702E3]" c="4347.02"/>
              <i n="[Hospitaltable].[charges].&amp;[4.34946E3]" c="4349.46"/>
              <i n="[Hospitaltable].[charges].&amp;[4.35051E3]" c="4350.51"/>
              <i n="[Hospitaltable].[charges].&amp;[4.35704E3]" c="4357.04"/>
              <i n="[Hospitaltable].[charges].&amp;[4.39165E3]" c="4391.65"/>
              <i n="[Hospitaltable].[charges].&amp;[4.3927E3]" c="4392.7"/>
              <i n="[Hospitaltable].[charges].&amp;[4.39731E3]" c="4397.31"/>
              <i n="[Hospitaltable].[charges].&amp;[4.39973E3]" c="4399.73"/>
              <i n="[Hospitaltable].[charges].&amp;[4.40223E3]" c="4402.23"/>
              <i n="[Hospitaltable].[charges].&amp;[4.41516E3]" c="4415.16"/>
              <i n="[Hospitaltable].[charges].&amp;[4.42095E3]" c="4420.95"/>
              <i n="[Hospitaltable].[charges].&amp;[4.42889E3]" c="4428.89"/>
              <i n="[Hospitaltable].[charges].&amp;[4.43339E3]" c="4433.39"/>
              <i n="[Hospitaltable].[charges].&amp;[4.43392E3]" c="4433.92"/>
              <i n="[Hospitaltable].[charges].&amp;[4.43509E3]" c="4435.09"/>
              <i n="[Hospitaltable].[charges].&amp;[4.43826E3]" c="4438.26"/>
              <i n="[Hospitaltable].[charges].&amp;[4.44121E3]" c="4441.21"/>
              <i n="[Hospitaltable].[charges].&amp;[4.44946E3]" c="4449.46"/>
              <i n="[Hospitaltable].[charges].&amp;[4.4544E3]" c="4454.4"/>
              <i n="[Hospitaltable].[charges].&amp;[4.46272E3]" c="4462.72"/>
              <i n="[Hospitaltable].[charges].&amp;[4.46321E3]" c="4463.21"/>
              <i n="[Hospitaltable].[charges].&amp;[4.46662E3]" c="4466.62"/>
              <i n="[Hospitaltable].[charges].&amp;[4.46825E3]" c="4468.25"/>
              <i n="[Hospitaltable].[charges].&amp;[4.48858E3]" c="4488.58"/>
              <i n="[Hospitaltable].[charges].&amp;[4.50034E3]" c="4500.34"/>
              <i n="[Hospitaltable].[charges].&amp;[4.50466E3]" c="4504.66"/>
              <i n="[Hospitaltable].[charges].&amp;[4.51141E3]" c="4511.41"/>
              <i n="[Hospitaltable].[charges].&amp;[4.51571E3]" c="4515.71"/>
              <i n="[Hospitaltable].[charges].&amp;[4.5184E3]" c="4518.4"/>
              <i n="[Hospitaltable].[charges].&amp;[4.51877E3]" c="4518.77"/>
              <i n="[Hospitaltable].[charges].&amp;[4.51883E3]" c="4518.83"/>
              <i n="[Hospitaltable].[charges].&amp;[4.52718E3]" c="4527.18"/>
              <i n="[Hospitaltable].[charges].&amp;[4.52948E3]" c="4529.48"/>
              <i n="[Hospitaltable].[charges].&amp;[4.53626E3]" c="4536.26"/>
              <i n="[Hospitaltable].[charges].&amp;[4.54423E3]" c="4544.23"/>
              <i n="[Hospitaltable].[charges].&amp;[4.56119E3]" c="4561.19"/>
              <i n="[Hospitaltable].[charges].&amp;[4.56284E3]" c="4562.84"/>
              <i n="[Hospitaltable].[charges].&amp;[4.56419E3]" c="4564.19"/>
              <i n="[Hospitaltable].[charges].&amp;[4.57141E3]" c="4571.41"/>
              <i n="[Hospitaltable].[charges].&amp;[4.60803E3]" c="4608.03"/>
              <i n="[Hospitaltable].[charges].&amp;[4.61808E3]" c="4618.08"/>
              <i n="[Hospitaltable].[charges].&amp;[4.64676E3]" c="4646.76"/>
              <i n="[Hospitaltable].[charges].&amp;[4.66129E3]" c="4661.29"/>
              <i n="[Hospitaltable].[charges].&amp;[4.66761E3]" c="4667.61"/>
              <i n="[Hospitaltable].[charges].&amp;[4.67064E3]" c="4670.64"/>
              <i n="[Hospitaltable].[charges].&amp;[4.67339E3]" c="4673.39"/>
              <i n="[Hospitaltable].[charges].&amp;[4.6742E3]" c="4674.2"/>
              <i n="[Hospitaltable].[charges].&amp;[4.6788E3]" c="4678.8"/>
              <i n="[Hospitaltable].[charges].&amp;[4.68639E3]" c="4686.39"/>
              <i n="[Hospitaltable].[charges].&amp;[4.6878E3]" c="4687.8"/>
              <i n="[Hospitaltable].[charges].&amp;[4.69947E3]" c="4699.47"/>
              <i n="[Hospitaltable].[charges].&amp;[4.71212E3]" c="4712.12"/>
              <i n="[Hospitaltable].[charges].&amp;[4.7182E3]" c="4718.2"/>
              <i n="[Hospitaltable].[charges].&amp;[4.71952E3]" c="4719.52"/>
              <i n="[Hospitaltable].[charges].&amp;[4.71974E3]" c="4719.74"/>
              <i n="[Hospitaltable].[charges].&amp;[4.72871E3]" c="4728.71"/>
              <i n="[Hospitaltable].[charges].&amp;[4.73464E3]" c="4734.64"/>
              <i n="[Hospitaltable].[charges].&amp;[4.73827E3]" c="4738.27"/>
              <i n="[Hospitaltable].[charges].&amp;[4.74078E3]" c="4740.78"/>
              <i n="[Hospitaltable].[charges].&amp;[4.74634E3]" c="4746.34"/>
              <i n="[Hospitaltable].[charges].&amp;[4.74705E3]" c="4747.05"/>
              <i n="[Hospitaltable].[charges].&amp;[4.75107E3]" c="4751.07"/>
              <i n="[Hospitaltable].[charges].&amp;[4.75364E3]" c="4753.64"/>
              <i n="[Hospitaltable].[charges].&amp;[4.76233E3]" c="4762.33"/>
              <i n="[Hospitaltable].[charges].&amp;[4.76602E3]" c="4766.02"/>
              <i n="[Hospitaltable].[charges].&amp;[4.7796E3]" c="4779.6"/>
              <i n="[Hospitaltable].[charges].&amp;[4.78742E3]" c="4787.42"/>
              <i n="[Hospitaltable].[charges].&amp;[4.79566E3]" c="4795.66"/>
              <i n="[Hospitaltable].[charges].&amp;[4.81234E3]" c="4812.34"/>
              <i n="[Hospitaltable].[charges].&amp;[4.8271E3]" c="4827.1"/>
              <i n="[Hospitaltable].[charges].&amp;[4.8279E3]" c="4827.9"/>
              <i n="[Hospitaltable].[charges].&amp;[4.83063E3]" c="4830.63"/>
              <i n="[Hospitaltable].[charges].&amp;[4.83543E3]" c="4835.43"/>
              <i n="[Hospitaltable].[charges].&amp;[4.83758E3]" c="4837.58"/>
              <i n="[Hospitaltable].[charges].&amp;[4.83918E3]" c="4839.18"/>
              <i n="[Hospitaltable].[charges].&amp;[4.84095E3]" c="4840.95"/>
              <i n="[Hospitaltable].[charges].&amp;[4.84379E3]" c="4843.79"/>
              <i n="[Hospitaltable].[charges].&amp;[4.84467E3]" c="4844.67"/>
              <i n="[Hospitaltable].[charges].&amp;[4.84653E3]" c="4846.53"/>
              <i n="[Hospitaltable].[charges].&amp;[4.84692E3]" c="4846.92"/>
              <i n="[Hospitaltable].[charges].&amp;[4.85989E3]" c="4859.89"/>
              <i n="[Hospitaltable].[charges].&amp;[4.87798E3]" c="4877.98"/>
              <i n="[Hospitaltable].[charges].&amp;[4.88387E3]" c="4883.87"/>
              <i n="[Hospitaltable].[charges].&amp;[4.88904E3]" c="4889.04"/>
              <i n="[Hospitaltable].[charges].&amp;[4.89E3]" c="4890"/>
              <i n="[Hospitaltable].[charges].&amp;[4.89439E3]" c="4894.39"/>
              <i n="[Hospitaltable].[charges].&amp;[4.89475E3]" c="4894.75"/>
              <i n="[Hospitaltable].[charges].&amp;[4.90641E3]" c="4906.41"/>
              <i n="[Hospitaltable].[charges].&amp;[4.91189E3]" c="4911.89"/>
              <i n="[Hospitaltable].[charges].&amp;[4.91506E3]" c="4915.06"/>
              <i n="[Hospitaltable].[charges].&amp;[4.92292E3]" c="4922.92"/>
              <i n="[Hospitaltable].[charges].&amp;[4.93165E3]" c="4931.65"/>
              <i n="[Hospitaltable].[charges].&amp;[4.93471E3]" c="4934.71"/>
              <i n="[Hospitaltable].[charges].&amp;[4.94206E3]" c="4942.06"/>
              <i n="[Hospitaltable].[charges].&amp;[4.94976E3]" c="4949.76"/>
              <i n="[Hospitaltable].[charges].&amp;[4.98522E3]" c="4985.22"/>
              <i n="[Hospitaltable].[charges].&amp;[4.99238E3]" c="4992.38"/>
              <i n="[Hospitaltable].[charges].&amp;[4.99904E3]" c="4999.04"/>
              <i n="[Hospitaltable].[charges].&amp;[5.00278E3]" c="5002.78"/>
              <i n="[Hospitaltable].[charges].&amp;[5.00377E3]" c="5003.77"/>
              <i n="[Hospitaltable].[charges].&amp;[5.00385E3]" c="5003.85"/>
              <i n="[Hospitaltable].[charges].&amp;[5.01247E3]" c="5012.47"/>
              <i n="[Hospitaltable].[charges].&amp;[5.02815E3]" c="5028.15"/>
              <i n="[Hospitaltable].[charges].&amp;[5.03127E3]" c="5031.27"/>
              <i n="[Hospitaltable].[charges].&amp;[5.0341E3]" c="5034.1"/>
              <i n="[Hospitaltable].[charges].&amp;[5.03857E3]" c="5038.57"/>
              <i n="[Hospitaltable].[charges].&amp;[5.04313E3]" c="5043.13"/>
              <i n="[Hospitaltable].[charges].&amp;[5.04515E3]" c="5045.15"/>
              <i n="[Hospitaltable].[charges].&amp;[5.05405E3]" c="5054.05"/>
              <i n="[Hospitaltable].[charges].&amp;[5.05956E3]" c="5059.56"/>
              <i n="[Hospitaltable].[charges].&amp;[5.07719E3]" c="5077.19"/>
              <i n="[Hospitaltable].[charges].&amp;[5.0801E3]" c="5080.1"/>
              <i n="[Hospitaltable].[charges].&amp;[5.08792E3]" c="5087.92"/>
              <i n="[Hospitaltable].[charges].&amp;[5.1165E3]" c="5116.5"/>
              <i n="[Hospitaltable].[charges].&amp;[5.12419E3]" c="5124.19"/>
              <i n="[Hospitaltable].[charges].&amp;[5.12522E3]" c="5125.22"/>
              <i n="[Hospitaltable].[charges].&amp;[5.13675E3]" c="5136.75"/>
              <i n="[Hospitaltable].[charges].&amp;[5.13826E3]" c="5138.26"/>
              <i n="[Hospitaltable].[charges].&amp;[5.14418E3]" c="5144.18"/>
              <i n="[Hospitaltable].[charges].&amp;[5.14855E3]" c="5148.55"/>
              <i n="[Hospitaltable].[charges].&amp;[5.15213E3]" c="5152.13"/>
              <i n="[Hospitaltable].[charges].&amp;[5.16696E3]" c="5166.96"/>
              <i n="[Hospitaltable].[charges].&amp;[5.17712E3]" c="5177.12"/>
              <i n="[Hospitaltable].[charges].&amp;[5.19558E3]" c="5195.58"/>
              <i n="[Hospitaltable].[charges].&amp;[5.19869E3]" c="5198.69"/>
              <i n="[Hospitaltable].[charges].&amp;[5.20797E3]" c="5207.97"/>
              <i n="[Hospitaltable].[charges].&amp;[5.20958E3]" c="5209.58"/>
              <i n="[Hospitaltable].[charges].&amp;[5.21322E3]" c="5213.22"/>
              <i n="[Hospitaltable].[charges].&amp;[5.21648E3]" c="5216.48"/>
              <i n="[Hospitaltable].[charges].&amp;[5.22799E3]" c="5227.99"/>
              <i n="[Hospitaltable].[charges].&amp;[5.24077E3]" c="5240.77"/>
              <i n="[Hospitaltable].[charges].&amp;[5.24523E3]" c="5245.23"/>
              <i n="[Hospitaltable].[charges].&amp;[5.24605E3]" c="5246.05"/>
              <i n="[Hospitaltable].[charges].&amp;[5.25352E3]" c="5253.52"/>
              <i n="[Hospitaltable].[charges].&amp;[5.25751E3]" c="5257.51"/>
              <i n="[Hospitaltable].[charges].&amp;[5.26147E3]" c="5261.47"/>
              <i n="[Hospitaltable].[charges].&amp;[5.26637E3]" c="5266.37"/>
              <i n="[Hospitaltable].[charges].&amp;[5.26782E3]" c="5267.82"/>
              <i n="[Hospitaltable].[charges].&amp;[5.27218E3]" c="5272.18"/>
              <i n="[Hospitaltable].[charges].&amp;[5.27586E3]" c="5275.86"/>
              <i n="[Hospitaltable].[charges].&amp;[5.29171E3]" c="5291.71"/>
              <i n="[Hospitaltable].[charges].&amp;[5.29367E3]" c="5293.67"/>
              <i n="[Hospitaltable].[charges].&amp;[5.3067E3]" c="5306.7"/>
              <i n="[Hospitaltable].[charges].&amp;[5.31217E3]" c="5312.17"/>
              <i n="[Hospitaltable].[charges].&amp;[5.32224E3]" c="5322.24"/>
              <i n="[Hospitaltable].[charges].&amp;[5.32565E3]" c="5325.65"/>
              <i n="[Hospitaltable].[charges].&amp;[5.3274E3]" c="5327.4"/>
              <i n="[Hospitaltable].[charges].&amp;[5.34481E3]" c="5344.81"/>
              <i n="[Hospitaltable].[charges].&amp;[5.35407E3]" c="5354.07"/>
              <i n="[Hospitaltable].[charges].&amp;[5.36466E3]" c="5364.66"/>
              <i n="[Hospitaltable].[charges].&amp;[5.37336E3]" c="5373.36"/>
              <i n="[Hospitaltable].[charges].&amp;[5.37504E3]" c="5375.04"/>
              <i n="[Hospitaltable].[charges].&amp;[5.37746E3]" c="5377.46"/>
              <i n="[Hospitaltable].[charges].&amp;[5.38354E3]" c="5383.54"/>
              <i n="[Hospitaltable].[charges].&amp;[5.38534E3]" c="5385.34"/>
              <i n="[Hospitaltable].[charges].&amp;[5.39644E3]" c="5396.44"/>
              <i n="[Hospitaltable].[charges].&amp;[5.39762E3]" c="5397.62"/>
              <i n="[Hospitaltable].[charges].&amp;[5.40098E3]" c="5400.98"/>
              <i n="[Hospitaltable].[charges].&amp;[5.40289E3]" c="5402.89"/>
              <i n="[Hospitaltable].[charges].&amp;[5.41199E3]" c="5411.99"/>
              <i n="[Hospitaltable].[charges].&amp;[5.41566E3]" c="5415.66"/>
              <i n="[Hospitaltable].[charges].&amp;[5.42502E3]" c="5425.02"/>
              <i n="[Hospitaltable].[charges].&amp;[5.42873E3]" c="5428.73"/>
              <i n="[Hospitaltable].[charges].&amp;[5.42898E3]" c="5428.98"/>
              <i n="[Hospitaltable].[charges].&amp;[5.43875E3]" c="5438.75"/>
              <i n="[Hospitaltable].[charges].&amp;[5.45805E3]" c="5458.05"/>
              <i n="[Hospitaltable].[charges].&amp;[5.46688E3]" c="5466.88"/>
              <i n="[Hospitaltable].[charges].&amp;[5.46901E3]" c="5469.01"/>
              <i n="[Hospitaltable].[charges].&amp;[5.47245E3]" c="5472.45"/>
              <i n="[Hospitaltable].[charges].&amp;[5.47804E3]" c="5478.04"/>
              <i n="[Hospitaltable].[charges].&amp;[5.48447E3]" c="5484.47"/>
              <i n="[Hospitaltable].[charges].&amp;[5.48826E3]" c="5488.26"/>
              <i n="[Hospitaltable].[charges].&amp;[5.50336E3]" c="5503.36"/>
              <i n="[Hospitaltable].[charges].&amp;[5.5394E3]" c="5539.4"/>
              <i n="[Hospitaltable].[charges].&amp;[5.54035E3]" c="5540.35"/>
              <i n="[Hospitaltable].[charges].&amp;[5.55261E3]" c="5552.61"/>
              <i n="[Hospitaltable].[charges].&amp;[5.57635E3]" c="5576.35"/>
              <i n="[Hospitaltable].[charges].&amp;[5.58295E3]" c="5582.95"/>
              <i n="[Hospitaltable].[charges].&amp;[5.58431E3]" c="5584.31"/>
              <i n="[Hospitaltable].[charges].&amp;[5.58759E3]" c="5587.59"/>
              <i n="[Hospitaltable].[charges].&amp;[5.59485E3]" c="5594.85"/>
              <i n="[Hospitaltable].[charges].&amp;[5.61283E3]" c="5612.83"/>
              <i n="[Hospitaltable].[charges].&amp;[5.61537E3]" c="5615.37"/>
              <i n="[Hospitaltable].[charges].&amp;[5.63046E3]" c="5630.46"/>
              <i n="[Hospitaltable].[charges].&amp;[5.64972E3]" c="5649.72"/>
              <i n="[Hospitaltable].[charges].&amp;[5.65014E3]" c="5650.14"/>
              <i n="[Hospitaltable].[charges].&amp;[5.66223E3]" c="5662.23"/>
              <i n="[Hospitaltable].[charges].&amp;[5.67913E3]" c="5679.13"/>
              <i n="[Hospitaltable].[charges].&amp;[5.69079E3]" c="5690.79"/>
              <i n="[Hospitaltable].[charges].&amp;[5.69343E3]" c="5693.43"/>
              <i n="[Hospitaltable].[charges].&amp;[5.69874E3]" c="5698.74"/>
              <i n="[Hospitaltable].[charges].&amp;[5.69984E3]" c="5699.84"/>
              <i n="[Hospitaltable].[charges].&amp;[5.70887E3]" c="5708.87"/>
              <i n="[Hospitaltable].[charges].&amp;[5.70916E3]" c="5709.16"/>
              <i n="[Hospitaltable].[charges].&amp;[5.72038E3]" c="5720.38"/>
              <i n="[Hospitaltable].[charges].&amp;[5.72901E3]" c="5729.01"/>
              <i n="[Hospitaltable].[charges].&amp;[5.74167E3]" c="5741.67"/>
              <i n="[Hospitaltable].[charges].&amp;[5.74813E3]" c="5748.13"/>
              <i n="[Hospitaltable].[charges].&amp;[5.75741E3]" c="5757.41"/>
              <i n="[Hospitaltable].[charges].&amp;[5.77871E3]" c="5778.71"/>
              <i n="[Hospitaltable].[charges].&amp;[5.80706E3]" c="5807.06"/>
              <i n="[Hospitaltable].[charges].&amp;[5.8129E3]" c="5812.9"/>
              <i n="[Hospitaltable].[charges].&amp;[5.81658E3]" c="5816.58"/>
              <i n="[Hospitaltable].[charges].&amp;[5.8326E3]" c="5832.6"/>
              <i n="[Hospitaltable].[charges].&amp;[5.83652E3]" c="5836.52"/>
              <i n="[Hospitaltable].[charges].&amp;[5.84399E3]" c="5843.99"/>
              <i n="[Hospitaltable].[charges].&amp;[5.84692E3]" c="5846.92"/>
              <i n="[Hospitaltable].[charges].&amp;[5.84724E3]" c="5847.24"/>
              <i n="[Hospitaltable].[charges].&amp;[5.8559E3]" c="5855.9"/>
              <i n="[Hospitaltable].[charges].&amp;[5.87702E3]" c="5877.02"/>
              <i n="[Hospitaltable].[charges].&amp;[5.91094E3]" c="5910.94"/>
              <i n="[Hospitaltable].[charges].&amp;[5.9201E3]" c="5920.1"/>
              <i n="[Hospitaltable].[charges].&amp;[5.92685E3]" c="5926.85"/>
              <i n="[Hospitaltable].[charges].&amp;[5.92693E3]" c="5926.93"/>
              <i n="[Hospitaltable].[charges].&amp;[5.92765E3]" c="5927.65"/>
              <i n="[Hospitaltable].[charges].&amp;[5.93438E3]" c="5934.38"/>
              <i n="[Hospitaltable].[charges].&amp;[5.95735E3]" c="5957.35"/>
              <i n="[Hospitaltable].[charges].&amp;[5.96091E3]" c="5960.91"/>
              <i n="[Hospitaltable].[charges].&amp;[5.96689E3]" c="5966.89"/>
              <i n="[Hospitaltable].[charges].&amp;[5.96972E3]" c="5969.72"/>
              <i n="[Hospitaltable].[charges].&amp;[5.97238E3]" c="5972.38"/>
              <i n="[Hospitaltable].[charges].&amp;[5.97438E3]" c="5974.38"/>
              <i n="[Hospitaltable].[charges].&amp;[5.97683E3]" c="5976.83"/>
              <i n="[Hospitaltable].[charges].&amp;[5.97966E3]" c="5979.66"/>
              <i n="[Hospitaltable].[charges].&amp;[5.97973E3]" c="5979.73"/>
              <i n="[Hospitaltable].[charges].&amp;[5.97999E3]" c="5979.99"/>
              <i n="[Hospitaltable].[charges].&amp;[5.98952E3]" c="5989.52"/>
              <i n="[Hospitaltable].[charges].&amp;[5.99017E3]" c="5990.17"/>
              <i n="[Hospitaltable].[charges].&amp;[5.99362E3]" c="5993.62"/>
              <i n="[Hospitaltable].[charges].&amp;[6.05917E3]" c="6059.17"/>
              <i n="[Hospitaltable].[charges].&amp;[6.0618E3]" c="6061.8"/>
              <i n="[Hospitaltable].[charges].&amp;[6.06437E3]" c="6064.37"/>
              <i n="[Hospitaltable].[charges].&amp;[6.06713E3]" c="6067.13"/>
              <i n="[Hospitaltable].[charges].&amp;[6.07437E3]" c="6074.37"/>
              <i n="[Hospitaltable].[charges].&amp;[6.07967E3]" c="6079.67"/>
              <i n="[Hospitaltable].[charges].&amp;[6.08241E3]" c="6082.41"/>
              <i n="[Hospitaltable].[charges].&amp;[6.09838E3]" c="6098.38"/>
              <i n="[Hospitaltable].[charges].&amp;[6.11195E3]" c="6111.95"/>
              <i n="[Hospitaltable].[charges].&amp;[6.11235E3]" c="6112.35"/>
              <i n="[Hospitaltable].[charges].&amp;[6.11323E3]" c="6113.23"/>
              <i n="[Hospitaltable].[charges].&amp;[6.11749E3]" c="6117.49"/>
              <i n="[Hospitaltable].[charges].&amp;[6.12357E3]" c="6123.57"/>
              <i n="[Hospitaltable].[charges].&amp;[6.1288E3]" c="6128.8"/>
              <i n="[Hospitaltable].[charges].&amp;[6.1385E3]" c="6138.5"/>
              <i n="[Hospitaltable].[charges].&amp;[6.13858E3]" c="6138.58"/>
              <i n="[Hospitaltable].[charges].&amp;[6.13914E3]" c="6139.14"/>
              <i n="[Hospitaltable].[charges].&amp;[6.14712E3]" c="6147.12"/>
              <i n="[Hospitaltable].[charges].&amp;[6.15205E3]" c="6152.05"/>
              <i n="[Hospitaltable].[charges].&amp;[6.15957E3]" c="6159.57"/>
              <i n="[Hospitaltable].[charges].&amp;[6.17096E3]" c="6170.96"/>
              <i n="[Hospitaltable].[charges].&amp;[6.18332E3]" c="6183.32"/>
              <i n="[Hospitaltable].[charges].&amp;[6.18346E3]" c="6183.46"/>
              <i n="[Hospitaltable].[charges].&amp;[6.1843E3]" c="6184.3"/>
              <i n="[Hospitaltable].[charges].&amp;[6.18532E3]" c="6185.32"/>
              <i n="[Hospitaltable].[charges].&amp;[6.18613E3]" c="6186.13"/>
              <i n="[Hospitaltable].[charges].&amp;[6.19645E3]" c="6196.45"/>
              <i n="[Hospitaltable].[charges].&amp;[6.19875E3]" c="6198.75"/>
              <i n="[Hospitaltable].[charges].&amp;[6.2039E3]" c="6203.9"/>
              <i n="[Hospitaltable].[charges].&amp;[6.20726E3]" c="6207.26"/>
              <i n="[Hospitaltable].[charges].&amp;[6.2085E3]" c="6208.5"/>
              <i n="[Hospitaltable].[charges].&amp;[6.21993E3]" c="6219.93"/>
              <i n="[Hospitaltable].[charges].&amp;[6.23695E3]" c="6236.95"/>
              <i n="[Hospitaltable].[charges].&amp;[6.2383E3]" c="6238.3"/>
              <i n="[Hospitaltable].[charges].&amp;[6.25044E3]" c="6250.44"/>
              <i n="[Hospitaltable].[charges].&amp;[6.25385E3]" c="6253.85"/>
              <i n="[Hospitaltable].[charges].&amp;[6.25413E3]" c="6254.13"/>
              <i n="[Hospitaltable].[charges].&amp;[6.25538E3]" c="6255.38"/>
              <i n="[Hospitaltable].[charges].&amp;[6.2612E3]" c="6261.2"/>
              <i n="[Hospitaltable].[charges].&amp;[6.26933E3]" c="6269.33"/>
              <i n="[Hospitaltable].[charges].&amp;[6.27248E3]" c="6272.48"/>
              <i n="[Hospitaltable].[charges].&amp;[6.2763E3]" c="6276.3"/>
              <i n="[Hospitaltable].[charges].&amp;[6.28224E3]" c="6282.24"/>
              <i n="[Hospitaltable].[charges].&amp;[6.28975E3]" c="6289.75"/>
              <i n="[Hospitaltable].[charges].&amp;[6.29363E3]" c="6293.63"/>
              <i n="[Hospitaltable].[charges].&amp;[6.30223E3]" c="6302.23"/>
              <i n="[Hospitaltable].[charges].&amp;[6.30561E3]" c="6305.61"/>
              <i n="[Hospitaltable].[charges].&amp;[6.31111E3]" c="6311.11"/>
              <i n="[Hospitaltable].[charges].&amp;[6.31195E3]" c="6311.95"/>
              <i n="[Hospitaltable].[charges].&amp;[6.31376E3]" c="6313.76"/>
              <i n="[Hospitaltable].[charges].&amp;[6.33434E3]" c="6334.34"/>
              <i n="[Hospitaltable].[charges].&amp;[6.33564E3]" c="6335.64"/>
              <i n="[Hospitaltable].[charges].&amp;[6.33808E3]" c="6338.08"/>
              <i n="[Hospitaltable].[charges].&amp;[6.35627E3]" c="6356.27"/>
              <i n="[Hospitaltable].[charges].&amp;[6.35878E3]" c="6358.78"/>
              <i n="[Hospitaltable].[charges].&amp;[6.36099E3]" c="6360.99"/>
              <i n="[Hospitaltable].[charges].&amp;[6.36147E3]" c="6361.47"/>
              <i n="[Hospitaltable].[charges].&amp;[6.36731E3]" c="6367.31"/>
              <i n="[Hospitaltable].[charges].&amp;[6.37356E3]" c="6373.56"/>
              <i n="[Hospitaltable].[charges].&amp;[6.37416E3]" c="6374.16"/>
              <i n="[Hospitaltable].[charges].&amp;[6.38938E3]" c="6389.38"/>
              <i n="[Hospitaltable].[charges].&amp;[6.38953E3]" c="6389.53"/>
              <i n="[Hospitaltable].[charges].&amp;[6.3936E3]" c="6393.6"/>
              <i n="[Hospitaltable].[charges].&amp;[6.40229E3]" c="6402.29"/>
              <i n="[Hospitaltable].[charges].&amp;[6.40641E3]" c="6406.41"/>
              <i n="[Hospitaltable].[charges].&amp;[6.40705E3]" c="6407.05"/>
              <i n="[Hospitaltable].[charges].&amp;[6.41234E3]" c="6412.34"/>
              <i n="[Hospitaltable].[charges].&amp;[6.41418E3]" c="6414.18"/>
              <i n="[Hospitaltable].[charges].&amp;[6.41728E3]" c="6417.28"/>
              <i n="[Hospitaltable].[charges].&amp;[6.42348E3]" c="6423.48"/>
              <i n="[Hospitaltable].[charges].&amp;[6.43562E3]" c="6435.62"/>
              <i n="[Hospitaltable].[charges].&amp;[6.45586E3]" c="6455.86"/>
              <i n="[Hospitaltable].[charges].&amp;[6.45784E3]" c="6457.84"/>
              <i n="[Hospitaltable].[charges].&amp;[6.47315E3]" c="6473.15"/>
              <i n="[Hospitaltable].[charges].&amp;[6.47401E3]" c="6474.01"/>
              <i n="[Hospitaltable].[charges].&amp;[6.48167E3]" c="6481.67"/>
              <i n="[Hospitaltable].[charges].&amp;[6.49689E3]" c="6496.89"/>
              <i n="[Hospitaltable].[charges].&amp;[6.50024E3]" c="6500.24"/>
              <i n="[Hospitaltable].[charges].&amp;[6.51224E3]" c="6512.24"/>
              <i n="[Hospitaltable].[charges].&amp;[6.52921E3]" c="6529.21"/>
              <i n="[Hospitaltable].[charges].&amp;[6.53204E3]" c="6532.04"/>
              <i n="[Hospitaltable].[charges].&amp;[6.53668E3]" c="6536.68"/>
              <i n="[Hospitaltable].[charges].&amp;[6.54616E3]" c="6546.16"/>
              <i n="[Hospitaltable].[charges].&amp;[6.5482E3]" c="6548.2"/>
              <i n="[Hospitaltable].[charges].&amp;[6.55175E3]" c="6551.75"/>
              <i n="[Hospitaltable].[charges].&amp;[6.55201E3]" c="6552.01"/>
              <i n="[Hospitaltable].[charges].&amp;[6.55507E3]" c="6555.07"/>
              <i n="[Hospitaltable].[charges].&amp;[6.57102E3]" c="6571.02"/>
              <i n="[Hospitaltable].[charges].&amp;[6.57154E3]" c="6571.54"/>
              <i n="[Hospitaltable].[charges].&amp;[6.59351E3]" c="6593.51"/>
              <i n="[Hospitaltable].[charges].&amp;[6.60021E3]" c="6600.21"/>
              <i n="[Hospitaltable].[charges].&amp;[6.60036E3]" c="6600.36"/>
              <i n="[Hospitaltable].[charges].&amp;[6.61011E3]" c="6610.11"/>
              <i n="[Hospitaltable].[charges].&amp;[6.63031E3]" c="6630.31"/>
              <i n="[Hospitaltable].[charges].&amp;[6.63816E3]" c="6638.16"/>
              <i n="[Hospitaltable].[charges].&amp;[6.6393E3]" c="6639.3"/>
              <i n="[Hospitaltable].[charges].&amp;[6.64054E3]" c="6640.54"/>
              <i n="[Hospitaltable].[charges].&amp;[6.65126E3]" c="6651.26"/>
              <i n="[Hospitaltable].[charges].&amp;[6.65253E3]" c="6652.53"/>
              <i n="[Hospitaltable].[charges].&amp;[6.65379E3]" c="6653.79"/>
              <i n="[Hospitaltable].[charges].&amp;[6.66432E3]" c="6664.32"/>
              <i n="[Hospitaltable].[charges].&amp;[6.66469E3]" c="6664.69"/>
              <i n="[Hospitaltable].[charges].&amp;[6.66624E3]" c="6666.24"/>
              <i n="[Hospitaltable].[charges].&amp;[6.68643E3]" c="6686.43"/>
              <i n="[Hospitaltable].[charges].&amp;[6.70056E3]" c="6700.56"/>
              <i n="[Hospitaltable].[charges].&amp;[6.70647E3]" c="6706.47"/>
              <i n="[Hospitaltable].[charges].&amp;[6.71019E3]" c="6710.19"/>
              <i n="[Hospitaltable].[charges].&amp;[6.72137E3]" c="6721.37"/>
              <i n="[Hospitaltable].[charges].&amp;[6.73798E3]" c="6737.98"/>
              <i n="[Hospitaltable].[charges].&amp;[6.73884E3]" c="6738.84"/>
              <i n="[Hospitaltable].[charges].&amp;[6.74674E3]" c="6746.74"/>
              <i n="[Hospitaltable].[charges].&amp;[6.74859E3]" c="6748.59"/>
              <i n="[Hospitaltable].[charges].&amp;[6.74963E3]" c="6749.63"/>
              <i n="[Hospitaltable].[charges].&amp;[6.75027E3]" c="6750.27"/>
              <i n="[Hospitaltable].[charges].&amp;[6.75304E3]" c="6753.04"/>
              <i n="[Hospitaltable].[charges].&amp;[6.77019E3]" c="6770.19"/>
              <i n="[Hospitaltable].[charges].&amp;[6.77596E3]" c="6775.96"/>
              <i n="[Hospitaltable].[charges].&amp;[6.78135E3]" c="6781.35"/>
              <i n="[Hospitaltable].[charges].&amp;[6.78152E3]" c="6781.52"/>
              <i n="[Hospitaltable].[charges].&amp;[6.79686E3]" c="6796.86"/>
              <i n="[Hospitaltable].[charges].&amp;[6.79946E3]" c="6799.46"/>
              <i n="[Hospitaltable].[charges].&amp;[6.80946E3]" c="6809.46"/>
              <i n="[Hospitaltable].[charges].&amp;[6.82769E3]" c="6827.69"/>
              <i n="[Hospitaltable].[charges].&amp;[6.83737E3]" c="6837.37"/>
              <i n="[Hospitaltable].[charges].&amp;[6.84228E3]" c="6842.28"/>
              <i n="[Hospitaltable].[charges].&amp;[6.84317E3]" c="6843.17"/>
              <i n="[Hospitaltable].[charges].&amp;[6.84903E3]" c="6849.03"/>
              <i n="[Hospitaltable].[charges].&amp;[6.85848E3]" c="6858.48"/>
              <i n="[Hospitaltable].[charges].&amp;[6.86349E3]" c="6863.49"/>
              <i n="[Hospitaltable].[charges].&amp;[6.86839E3]" c="6868.39"/>
              <i n="[Hospitaltable].[charges].&amp;[6.87596E3]" c="6875.96"/>
              <i n="[Hospitaltable].[charges].&amp;[6.87653E3]" c="6876.53"/>
              <i n="[Hospitaltable].[charges].&amp;[6.87798E3]" c="6877.98"/>
              <i n="[Hospitaltable].[charges].&amp;[6.89519E3]" c="6895.19"/>
              <i n="[Hospitaltable].[charges].&amp;[6.93324E3]" c="6933.24"/>
              <i n="[Hospitaltable].[charges].&amp;[6.93811E3]" c="6938.11"/>
              <i n="[Hospitaltable].[charges].&amp;[6.94091E3]" c="6940.91"/>
              <i n="[Hospitaltable].[charges].&amp;[6.94094E3]" c="6940.94"/>
              <i n="[Hospitaltable].[charges].&amp;[6.9487E3]" c="6948.7"/>
              <i n="[Hospitaltable].[charges].&amp;[6.95112E3]" c="6951.12"/>
              <i n="[Hospitaltable].[charges].&amp;[6.96521E3]" c="6965.21"/>
              <i n="[Hospitaltable].[charges].&amp;[6.98551E3]" c="6985.51"/>
              <i n="[Hospitaltable].[charges].&amp;[6.9867E3]" c="6986.7"/>
              <i n="[Hospitaltable].[charges].&amp;[6.98995E3]" c="6989.95"/>
              <i n="[Hospitaltable].[charges].&amp;[7.0031E3]" c="7003.1"/>
              <i n="[Hospitaltable].[charges].&amp;[7.03308E3]" c="7033.08"/>
              <i n="[Hospitaltable].[charges].&amp;[7.04211E3]" c="7042.11"/>
              <i n="[Hospitaltable].[charges].&amp;[7.0455E3]" c="7045.5"/>
              <i n="[Hospitaltable].[charges].&amp;[7.04672E3]" c="7046.72"/>
              <i n="[Hospitaltable].[charges].&amp;[7.05002E3]" c="7050.02"/>
              <i n="[Hospitaltable].[charges].&amp;[7.05064E3]" c="7050.64"/>
              <i n="[Hospitaltable].[charges].&amp;[7.05441E3]" c="7054.41"/>
              <i n="[Hospitaltable].[charges].&amp;[7.07719E3]" c="7077.19"/>
              <i n="[Hospitaltable].[charges].&amp;[7.09698E3]" c="7096.98"/>
              <i n="[Hospitaltable].[charges].&amp;[7.10681E3]" c="7106.81"/>
              <i n="[Hospitaltable].[charges].&amp;[7.12525E3]" c="7125.25"/>
              <i n="[Hospitaltable].[charges].&amp;[7.12864E3]" c="7128.64"/>
              <i n="[Hospitaltable].[charges].&amp;[7.1339E3]" c="7133.9"/>
              <i n="[Hospitaltable].[charges].&amp;[7.1444E3]" c="7144.4"/>
              <i n="[Hospitaltable].[charges].&amp;[7.14486E3]" c="7144.86"/>
              <i n="[Hospitaltable].[charges].&amp;[7.14711E3]" c="7147.11"/>
              <i n="[Hospitaltable].[charges].&amp;[7.14747E3]" c="7147.47"/>
              <i n="[Hospitaltable].[charges].&amp;[7.15109E3]" c="7151.09"/>
              <i n="[Hospitaltable].[charges].&amp;[7.15267E3]" c="7152.67"/>
              <i n="[Hospitaltable].[charges].&amp;[7.15355E3]" c="7153.55"/>
              <i n="[Hospitaltable].[charges].&amp;[7.16009E3]" c="7160.09"/>
              <i n="[Hospitaltable].[charges].&amp;[7.16033E3]" c="7160.33"/>
              <i n="[Hospitaltable].[charges].&amp;[7.16201E3]" c="7162.01"/>
              <i n="[Hospitaltable].[charges].&amp;[7.17336E3]" c="7173.36"/>
              <i n="[Hospitaltable].[charges].&amp;[7.17551E3]" c="7175.51"/>
              <i n="[Hospitaltable].[charges].&amp;[7.17952E3]" c="7179.52"/>
              <i n="[Hospitaltable].[charges].&amp;[7.19687E3]" c="7196.87"/>
              <i n="[Hospitaltable].[charges].&amp;[7.2017E3]" c="7201.7"/>
              <i n="[Hospitaltable].[charges].&amp;[7.20949E3]" c="7209.49"/>
              <i n="[Hospitaltable].[charges].&amp;[7.22025E3]" c="7220.25"/>
              <i n="[Hospitaltable].[charges].&amp;[7.22279E3]" c="7222.79"/>
              <i n="[Hospitaltable].[charges].&amp;[7.22822E3]" c="7228.22"/>
              <i n="[Hospitaltable].[charges].&amp;[7.24381E3]" c="7243.81"/>
              <i n="[Hospitaltable].[charges].&amp;[7.24871E3]" c="7248.71"/>
              <i n="[Hospitaltable].[charges].&amp;[7.25672E3]" c="7256.72"/>
              <i n="[Hospitaltable].[charges].&amp;[7.26174E3]" c="7261.74"/>
              <i n="[Hospitaltable].[charges].&amp;[7.26558E3]" c="7265.58"/>
              <i n="[Hospitaltable].[charges].&amp;[7.2657E3]" c="7265.7"/>
              <i n="[Hospitaltable].[charges].&amp;[7.27302E3]" c="7273.02"/>
              <i n="[Hospitaltable].[charges].&amp;[7.28151E3]" c="7281.51"/>
              <i n="[Hospitaltable].[charges].&amp;[7.30246E3]" c="7302.46"/>
              <i n="[Hospitaltable].[charges].&amp;[7.30465E3]" c="7304.65"/>
              <i n="[Hospitaltable].[charges].&amp;[7.31821E3]" c="7318.21"/>
              <i n="[Hospitaltable].[charges].&amp;[7.31822E3]" c="7318.22"/>
              <i n="[Hospitaltable].[charges].&amp;[7.32286E3]" c="7322.86"/>
              <i n="[Hospitaltable].[charges].&amp;[7.32373E3]" c="7323.73"/>
              <i n="[Hospitaltable].[charges].&amp;[7.32505E3]" c="7325.05"/>
              <i n="[Hospitaltable].[charges].&amp;[7.32547E3]" c="7325.47"/>
              <i n="[Hospitaltable].[charges].&amp;[7.33775E3]" c="7337.75"/>
              <i n="[Hospitaltable].[charges].&amp;[7.33993E3]" c="7339.93"/>
              <i n="[Hospitaltable].[charges].&amp;[7.34508E3]" c="7345.08"/>
              <i n="[Hospitaltable].[charges].&amp;[7.34573E3]" c="7345.73"/>
              <i n="[Hospitaltable].[charges].&amp;[7.34814E3]" c="7348.14"/>
              <i n="[Hospitaltable].[charges].&amp;[7.34912E3]" c="7349.12"/>
              <i n="[Hospitaltable].[charges].&amp;[7.35749E3]" c="7357.49"/>
              <i n="[Hospitaltable].[charges].&amp;[7.35818E3]" c="7358.18"/>
              <i n="[Hospitaltable].[charges].&amp;[7.36231E3]" c="7362.31"/>
              <i n="[Hospitaltable].[charges].&amp;[7.37177E3]" c="7371.77"/>
              <i n="[Hospitaltable].[charges].&amp;[7.38885E3]" c="7388.85"/>
              <i n="[Hospitaltable].[charges].&amp;[7.40398E3]" c="7403.98"/>
              <i n="[Hospitaltable].[charges].&amp;[7.41852E3]" c="7418.52"/>
              <i n="[Hospitaltable].[charges].&amp;[7.41948E3]" c="7419.48"/>
              <i n="[Hospitaltable].[charges].&amp;[7.42119E3]" c="7421.19"/>
              <i n="[Hospitaltable].[charges].&amp;[7.44105E3]" c="7441.05"/>
              <i n="[Hospitaltable].[charges].&amp;[7.4415E3]" c="7441.5"/>
              <i n="[Hospitaltable].[charges].&amp;[7.44364E3]" c="7443.64"/>
              <i n="[Hospitaltable].[charges].&amp;[7.44592E3]" c="7445.92"/>
              <i n="[Hospitaltable].[charges].&amp;[7.4484E3]" c="7448.4"/>
              <i n="[Hospitaltable].[charges].&amp;[7.45036E3]" c="7450.36"/>
              <i n="[Hospitaltable].[charges].&amp;[7.46351E3]" c="7463.51"/>
              <i n="[Hospitaltable].[charges].&amp;[7.48738E3]" c="7487.38"/>
              <i n="[Hospitaltable].[charges].&amp;[7.49463E3]" c="7494.63"/>
              <i n="[Hospitaltable].[charges].&amp;[7.5043E3]" c="7504.3"/>
              <i n="[Hospitaltable].[charges].&amp;[7.51227E3]" c="7512.27"/>
              <i n="[Hospitaltable].[charges].&amp;[7.51803E3]" c="7518.03"/>
              <i n="[Hospitaltable].[charges].&amp;[7.52671E3]" c="7526.71"/>
              <i n="[Hospitaltable].[charges].&amp;[7.5317E3]" c="7531.7"/>
              <i n="[Hospitaltable].[charges].&amp;[7.53716E3]" c="7537.16"/>
              <i n="[Hospitaltable].[charges].&amp;[7.53852E3]" c="7538.52"/>
              <i n="[Hospitaltable].[charges].&amp;[7.56713E3]" c="7567.13"/>
              <i n="[Hospitaltable].[charges].&amp;[7.58562E3]" c="7585.62"/>
              <i n="[Hospitaltable].[charges].&amp;[7.60703E3]" c="7607.03"/>
              <i n="[Hospitaltable].[charges].&amp;[7.6096E3]" c="7609.6"/>
              <i n="[Hospitaltable].[charges].&amp;[7.62313E3]" c="7623.13"/>
              <i n="[Hospitaltable].[charges].&amp;[7.62352E3]" c="7623.52"/>
              <i n="[Hospitaltable].[charges].&amp;[7.62463E3]" c="7624.63"/>
              <i n="[Hospitaltable].[charges].&amp;[7.62699E3]" c="7626.99"/>
              <i n="[Hospitaltable].[charges].&amp;[7.63372E3]" c="7633.72"/>
              <i n="[Hospitaltable].[charges].&amp;[7.63692E3]" c="7636.92"/>
              <i n="[Hospitaltable].[charges].&amp;[7.63942E3]" c="7639.42"/>
              <i n="[Hospitaltable].[charges].&amp;[7.64031E3]" c="7640.31"/>
              <i n="[Hospitaltable].[charges].&amp;[7.64205E3]" c="7642.05"/>
              <i n="[Hospitaltable].[charges].&amp;[7.65077E3]" c="7650.77"/>
              <i n="[Hospitaltable].[charges].&amp;[7.6508E3]" c="7650.8"/>
              <i n="[Hospitaltable].[charges].&amp;[7.65226E3]" c="7652.26"/>
              <i n="[Hospitaltable].[charges].&amp;[7.65769E3]" c="7657.69"/>
              <i n="[Hospitaltable].[charges].&amp;[7.66247E3]" c="7662.47"/>
              <i n="[Hospitaltable].[charges].&amp;[7.67075E3]" c="7670.75"/>
              <i n="[Hospitaltable].[charges].&amp;[7.6764E3]" c="7676.4"/>
              <i n="[Hospitaltable].[charges].&amp;[7.68092E3]" c="7680.92"/>
              <i n="[Hospitaltable].[charges].&amp;[7.68117E3]" c="7681.17"/>
              <i n="[Hospitaltable].[charges].&amp;[7.68267E3]" c="7682.67"/>
              <i n="[Hospitaltable].[charges].&amp;[7.68462E3]" c="7684.62"/>
              <i n="[Hospitaltable].[charges].&amp;[7.72685E3]" c="7726.85"/>
              <i n="[Hospitaltable].[charges].&amp;[7.72725E3]" c="7727.25"/>
              <i n="[Hospitaltable].[charges].&amp;[7.72965E3]" c="7729.65"/>
              <i n="[Hospitaltable].[charges].&amp;[7.73143E3]" c="7731.43"/>
              <i n="[Hospitaltable].[charges].&amp;[7.73186E3]" c="7731.86"/>
              <i n="[Hospitaltable].[charges].&amp;[7.73639E3]" c="7736.39"/>
              <i n="[Hospitaltable].[charges].&amp;[7.74034E3]" c="7740.34"/>
              <i n="[Hospitaltable].[charges].&amp;[7.74211E3]" c="7742.11"/>
              <i n="[Hospitaltable].[charges].&amp;[7.74916E3]" c="7749.16"/>
              <i n="[Hospitaltable].[charges].&amp;[7.76306E3]" c="7763.06"/>
              <i n="[Hospitaltable].[charges].&amp;[7.78964E3]" c="7789.64"/>
              <i n="[Hospitaltable].[charges].&amp;[7.79468E3]" c="7794.68"/>
              <i n="[Hospitaltable].[charges].&amp;[7.80377E3]" c="7803.77"/>
              <i n="[Hospitaltable].[charges].&amp;[7.80416E3]" c="7804.16"/>
              <i n="[Hospitaltable].[charges].&amp;[7.81267E3]" c="7812.67"/>
              <i n="[Hospitaltable].[charges].&amp;[7.82437E3]" c="7824.37"/>
              <i n="[Hospitaltable].[charges].&amp;[7.8448E3]" c="7844.8"/>
              <i n="[Hospitaltable].[charges].&amp;[7.85185E3]" c="7851.85"/>
              <i n="[Hospitaltable].[charges].&amp;[7.89641E3]" c="7896.41"/>
              <i n="[Hospitaltable].[charges].&amp;[7.93529E3]" c="7935.29"/>
              <i n="[Hospitaltable].[charges].&amp;[7.94822E3]" c="7948.22"/>
              <i n="[Hospitaltable].[charges].&amp;[7.95372E3]" c="7953.72"/>
              <i n="[Hospitaltable].[charges].&amp;[7.95452E3]" c="7954.52"/>
              <i n="[Hospitaltable].[charges].&amp;[7.95813E3]" c="7958.13"/>
              <i n="[Hospitaltable].[charges].&amp;[7.96681E3]" c="7966.81"/>
              <i n="[Hospitaltable].[charges].&amp;[7.98034E3]" c="7980.34"/>
              <i n="[Hospitaltable].[charges].&amp;[7.98582E3]" c="7985.82"/>
              <i n="[Hospitaltable].[charges].&amp;[7.98648E3]" c="7986.48"/>
              <i n="[Hospitaltable].[charges].&amp;[8.00496E3]" c="8004.96"/>
              <i n="[Hospitaltable].[charges].&amp;[8.01462E3]" c="8014.62"/>
              <i n="[Hospitaltable].[charges].&amp;[8.01706E3]" c="8017.06"/>
              <i n="[Hospitaltable].[charges].&amp;[8.02111E3]" c="8021.11"/>
              <i n="[Hospitaltable].[charges].&amp;[8.02314E3]" c="8023.14"/>
              <i n="[Hospitaltable].[charges].&amp;[8.02667E3]" c="8026.67"/>
              <i n="[Hospitaltable].[charges].&amp;[8.02797E3]" c="8027.97"/>
              <i n="[Hospitaltable].[charges].&amp;[8.03564E3]" c="8035.64"/>
              <i n="[Hospitaltable].[charges].&amp;[8.05906E3]" c="8059.06"/>
              <i n="[Hospitaltable].[charges].&amp;[8.05968E3]" c="8059.68"/>
              <i n="[Hospitaltable].[charges].&amp;[8.06231E3]" c="8062.31"/>
              <i n="[Hospitaltable].[charges].&amp;[8.06276E3]" c="8062.76"/>
              <i n="[Hospitaltable].[charges].&amp;[8.06783E3]" c="8067.83"/>
              <i n="[Hospitaltable].[charges].&amp;[8.06819E3]" c="8068.19"/>
              <i n="[Hospitaltable].[charges].&amp;[8.07157E3]" c="8071.57"/>
              <i n="[Hospitaltable].[charges].&amp;[8.07741E3]" c="8077.41"/>
              <i n="[Hospitaltable].[charges].&amp;[8.08126E3]" c="8081.26"/>
              <i n="[Hospitaltable].[charges].&amp;[8.08174E3]" c="8081.74"/>
              <i n="[Hospitaltable].[charges].&amp;[8.08392E3]" c="8083.92"/>
              <i n="[Hospitaltable].[charges].&amp;[8.0913E3]" c="8091.3"/>
              <i n="[Hospitaltable].[charges].&amp;[8.11259E3]" c="8112.59"/>
              <i n="[Hospitaltable].[charges].&amp;[8.11627E3]" c="8116.27"/>
              <i n="[Hospitaltable].[charges].&amp;[8.11668E3]" c="8116.68"/>
              <i n="[Hospitaltable].[charges].&amp;[8.12441E3]" c="8124.41"/>
              <i n="[Hospitaltable].[charges].&amp;[8.12578E3]" c="8125.78"/>
              <i n="[Hospitaltable].[charges].&amp;[8.15792E3]" c="8157.92"/>
              <i n="[Hospitaltable].[charges].&amp;[8.16272E3]" c="8162.72"/>
            </range>
          </ranges>
        </level>
      </levels>
      <selections count="1">
        <selection n="[Hospitaltable].[charge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B7F75377-F1A5-44BC-9ACE-76103FA4F831}" sourceName="weight status">
  <pivotTables>
    <pivotTable tabId="14" name="PivotTable12"/>
  </pivotTables>
  <data>
    <tabular pivotCacheId="230621119">
      <items count="5">
        <i x="2" s="1"/>
        <i x="0" s="1"/>
        <i x="1"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rst_Name" xr10:uid="{FC5D6BC0-CB2E-451A-B6E5-282F5958D148}" sourceName="First Name">
  <pivotTables>
    <pivotTable tabId="15" name="PivotTable23"/>
  </pivotTables>
  <data>
    <tabular pivotCacheId="280561410">
      <items count="2001">
        <i x="1965" s="1"/>
        <i x="1515" s="1"/>
        <i x="1630" s="1"/>
        <i x="618" s="1"/>
        <i x="463" s="1"/>
        <i x="1418" s="1"/>
        <i x="202" s="1"/>
        <i x="979" s="1"/>
        <i x="42" s="1"/>
        <i x="503" s="1"/>
        <i x="752" s="1"/>
        <i x="1174" s="1"/>
        <i x="632" s="1"/>
        <i x="25" s="1"/>
        <i x="691" s="1"/>
        <i x="860" s="1"/>
        <i x="1978" s="1"/>
        <i x="478" s="1"/>
        <i x="1998" s="1"/>
        <i x="1962" s="1"/>
        <i x="1260" s="1"/>
        <i x="1647" s="1"/>
        <i x="458" s="1"/>
        <i x="614" s="1"/>
        <i x="1777" s="1"/>
        <i x="114" s="1"/>
        <i x="1430" s="1"/>
        <i x="1744" s="1"/>
        <i x="1486" s="1"/>
        <i x="878" s="1"/>
        <i x="814" s="1"/>
        <i x="1171" s="1"/>
        <i x="1535" s="1"/>
        <i x="142" s="1"/>
        <i x="1561" s="1"/>
        <i x="1527" s="1"/>
        <i x="520" s="1"/>
        <i x="1878" s="1"/>
        <i x="774" s="1"/>
        <i x="1571" s="1"/>
        <i x="110" s="1"/>
        <i x="782" s="1"/>
        <i x="368" s="1"/>
        <i x="682" s="1"/>
        <i x="661" s="1"/>
        <i x="346" s="1"/>
        <i x="1442" s="1"/>
        <i x="734" s="1"/>
        <i x="460" s="1"/>
        <i x="1225" s="1"/>
        <i x="212" s="1"/>
        <i x="1949" s="1"/>
        <i x="151" s="1"/>
        <i x="1210" s="1"/>
        <i x="1509" s="1"/>
        <i x="290" s="1"/>
        <i x="1321" s="1"/>
        <i x="868" s="1"/>
        <i x="524" s="1"/>
        <i x="292" s="1"/>
        <i x="827" s="1"/>
        <i x="946" s="1"/>
        <i x="139" s="1"/>
        <i x="1565" s="1"/>
        <i x="1759" s="1"/>
        <i x="1564" s="1"/>
        <i x="1070" s="1"/>
        <i x="1343" s="1"/>
        <i x="869" s="1"/>
        <i x="571" s="1"/>
        <i x="1993" s="1"/>
        <i x="100" s="1"/>
        <i x="1928" s="1"/>
        <i x="307" s="1"/>
        <i x="546" s="1"/>
        <i x="1908" s="1"/>
        <i x="1247" s="1"/>
        <i x="1034" s="1"/>
        <i x="991" s="1"/>
        <i x="1935" s="1"/>
        <i x="799" s="1"/>
        <i x="5" s="1"/>
        <i x="1019" s="1"/>
        <i x="987" s="1"/>
        <i x="558" s="1"/>
        <i x="1089" s="1"/>
        <i x="552" s="1"/>
        <i x="1482" s="1"/>
        <i x="1373" s="1"/>
        <i x="713" s="1"/>
        <i x="145" s="1"/>
        <i x="1963" s="1"/>
        <i x="1634" s="1"/>
        <i x="1539" s="1"/>
        <i x="1047" s="1"/>
        <i x="1283" s="1"/>
        <i x="1301" s="1"/>
        <i x="670" s="1"/>
        <i x="1637" s="1"/>
        <i x="689" s="1"/>
        <i x="1522" s="1"/>
        <i x="926" s="1"/>
        <i x="1690" s="1"/>
        <i x="1371" s="1"/>
        <i x="639" s="1"/>
        <i x="1633" s="1"/>
        <i x="830" s="1"/>
        <i x="1018" s="1"/>
        <i x="433" s="1"/>
        <i x="1195" s="1"/>
        <i x="1915" s="1"/>
        <i x="1399" s="1"/>
        <i x="48" s="1"/>
        <i x="434" s="1"/>
        <i x="1035" s="1"/>
        <i x="1799" s="1"/>
        <i x="1968" s="1"/>
        <i x="981" s="1"/>
        <i x="124" s="1"/>
        <i x="948" s="1"/>
        <i x="777" s="1"/>
        <i x="1361" s="1"/>
        <i x="1940" s="1"/>
        <i x="99" s="1"/>
        <i x="1134" s="1"/>
        <i x="9" s="1"/>
        <i x="794" s="1"/>
        <i x="1596" s="1"/>
        <i x="1360" s="1"/>
        <i x="1017" s="1"/>
        <i x="1475" s="1"/>
        <i x="692" s="1"/>
        <i x="690" s="1"/>
        <i x="746" s="1"/>
        <i x="1334" s="1"/>
        <i x="1426" s="1"/>
        <i x="1007" s="1"/>
        <i x="1262" s="1"/>
        <i x="1266" s="1"/>
        <i x="1746" s="1"/>
        <i x="1943" s="1"/>
        <i x="283" s="1"/>
        <i x="395" s="1"/>
        <i x="514" s="1"/>
        <i x="143" s="1"/>
        <i x="781" s="1"/>
        <i x="1946" s="1"/>
        <i x="1237" s="1"/>
        <i x="250" s="1"/>
        <i x="1288" s="1"/>
        <i x="908" s="1"/>
        <i x="1783" s="1"/>
        <i x="1104" s="1"/>
        <i x="1064" s="1"/>
        <i x="1593" s="1"/>
        <i x="709" s="1"/>
        <i x="844" s="1"/>
        <i x="1116" s="1"/>
        <i x="1309" s="1"/>
        <i x="1674" s="1"/>
        <i x="62" s="1"/>
        <i x="1263" s="1"/>
        <i x="363" s="1"/>
        <i x="1622" s="1"/>
        <i x="1201" s="1"/>
        <i x="1994" s="1"/>
        <i x="858" s="1"/>
        <i x="1173" s="1"/>
        <i x="94" s="1"/>
        <i x="705" s="1"/>
        <i x="1193" s="1"/>
        <i x="1855" s="1"/>
        <i x="1433" s="1"/>
        <i x="402" s="1"/>
        <i x="1106" s="1"/>
        <i x="1148" s="1"/>
        <i x="1920" s="1"/>
        <i x="1585" s="1"/>
        <i x="1013" s="1"/>
        <i x="1420" s="1"/>
        <i x="18" s="1"/>
        <i x="1958" s="1"/>
        <i x="674" s="1"/>
        <i x="1075" s="1"/>
        <i x="494" s="1"/>
        <i x="807" s="1"/>
        <i x="671" s="1"/>
        <i x="187" s="1"/>
        <i x="1190" s="1"/>
        <i x="1918" s="1"/>
        <i x="1821" s="1"/>
        <i x="801" s="1"/>
        <i x="412" s="1"/>
        <i x="1926" s="1"/>
        <i x="141" s="1"/>
        <i x="1204" s="1"/>
        <i x="259" s="1"/>
        <i x="376" s="1"/>
        <i x="1667" s="1"/>
        <i x="1661" s="1"/>
        <i x="1248" s="1"/>
        <i x="1551" s="1"/>
        <i x="80" s="1"/>
        <i x="1996" s="1"/>
        <i x="1781" s="1"/>
        <i x="161" s="1"/>
        <i x="1851" s="1"/>
        <i x="1425" s="1"/>
        <i x="1875" s="1"/>
        <i x="891" s="1"/>
        <i x="737" s="1"/>
        <i x="1401" s="1"/>
        <i x="1710" s="1"/>
        <i x="1885" s="1"/>
        <i x="1847" s="1"/>
        <i x="1010" s="1"/>
        <i x="1353" s="1"/>
        <i x="34" s="1"/>
        <i x="319" s="1"/>
        <i x="1232" s="1"/>
        <i x="1460" s="1"/>
        <i x="1305" s="1"/>
        <i x="344" s="1"/>
        <i x="288" s="1"/>
        <i x="345" s="1"/>
        <i x="183" s="1"/>
        <i x="253" s="1"/>
        <i x="423" s="1"/>
        <i x="262" s="1"/>
        <i x="907" s="1"/>
        <i x="1786" s="1"/>
        <i x="679" s="1"/>
        <i x="763" s="1"/>
        <i x="1680" s="1"/>
        <i x="972" s="1"/>
        <i x="101" s="1"/>
        <i x="792" s="1"/>
        <i x="1319" s="1"/>
        <i x="168" s="1"/>
        <i x="1716" s="1"/>
        <i x="1990" s="1"/>
        <i x="550" s="1"/>
        <i x="710" s="1"/>
        <i x="833" s="1"/>
        <i x="543" s="1"/>
        <i x="374" s="1"/>
        <i x="1768" s="1"/>
        <i x="490" s="1"/>
        <i x="1462" s="1"/>
        <i x="1795" s="1"/>
        <i x="1736" s="1"/>
        <i x="1479" s="1"/>
        <i x="1720" s="1"/>
        <i x="1735" s="1"/>
        <i x="73" s="1"/>
        <i x="593" s="1"/>
        <i x="1628" s="1"/>
        <i x="51" s="1"/>
        <i x="523" s="1"/>
        <i x="1842" s="1"/>
        <i x="138" s="1"/>
        <i x="643" s="1"/>
        <i x="193" s="1"/>
        <i x="445" s="1"/>
        <i x="1860" s="1"/>
        <i x="251" s="1"/>
        <i x="1409" s="1"/>
        <i x="1076" s="1"/>
        <i x="1584" s="1"/>
        <i x="113" s="1"/>
        <i x="206" s="1"/>
        <i x="576" s="1"/>
        <i x="1975" s="1"/>
        <i x="701" s="1"/>
        <i x="1841" s="1"/>
        <i x="1434" s="1"/>
        <i x="1438" s="1"/>
        <i x="1473" s="1"/>
        <i x="1012" s="1"/>
        <i x="751" s="1"/>
        <i x="1379" s="1"/>
        <i x="1649" s="1"/>
        <i x="334" s="1"/>
        <i x="1531" s="1"/>
        <i x="1992" s="1"/>
        <i x="26" s="1"/>
        <i x="462" s="1"/>
        <i x="1927" s="1"/>
        <i x="813" s="1"/>
        <i x="715" s="1"/>
        <i x="1356" s="1"/>
        <i x="519" s="1"/>
        <i x="1951" s="1"/>
        <i x="1222" s="1"/>
        <i x="1375" s="1"/>
        <i x="1537" s="1"/>
        <i x="854" s="1"/>
        <i x="735" s="1"/>
        <i x="318" s="1"/>
        <i x="1447" s="1"/>
        <i x="695" s="1"/>
        <i x="436" s="1"/>
        <i x="916" s="1"/>
        <i x="1024" s="1"/>
        <i x="1159" s="1"/>
        <i x="1651" s="1"/>
        <i x="1779" s="1"/>
        <i x="1790" s="1"/>
        <i x="335" s="1"/>
        <i x="1498" s="1"/>
        <i x="912" s="1"/>
        <i x="1365" s="1"/>
        <i x="850" s="1"/>
        <i x="1578" s="1"/>
        <i x="1046" s="1"/>
        <i x="1659" s="1"/>
        <i x="943" s="1"/>
        <i x="848" s="1"/>
        <i x="1098" s="1"/>
        <i x="1182" s="1"/>
        <i x="1066" s="1"/>
        <i x="1844" s="1"/>
        <i x="821" s="1"/>
        <i x="504" s="1"/>
        <i x="1107" s="1"/>
        <i x="1581" s="1"/>
        <i x="1351" s="1"/>
        <i x="294" s="1"/>
        <i x="1037" s="1"/>
        <i x="740" s="1"/>
        <i x="1592" s="1"/>
        <i x="973" s="1"/>
        <i x="586" s="1"/>
        <i x="185" s="1"/>
        <i x="996" s="1"/>
        <i x="52" s="1"/>
        <i x="1494" s="1"/>
        <i x="1265" s="1"/>
        <i x="75" s="1"/>
        <i x="116" s="1"/>
        <i x="77" s="1"/>
        <i x="1224" s="1"/>
        <i x="1641" s="1"/>
        <i x="528" s="1"/>
        <i x="1730" s="1"/>
        <i x="562" s="1"/>
        <i x="372" s="1"/>
        <i x="1362" s="1"/>
        <i x="1590" s="1"/>
        <i x="1867" s="1"/>
        <i x="1924" s="1"/>
        <i x="1347" s="1"/>
        <i x="150" s="1"/>
        <i x="797" s="1"/>
        <i x="1693" s="1"/>
        <i x="1586" s="1"/>
        <i x="1549" s="1"/>
        <i x="375" s="1"/>
        <i x="588" s="1"/>
        <i x="394" s="1"/>
        <i x="1580" s="1"/>
        <i x="1810" s="1"/>
        <i x="479" s="1"/>
        <i x="215" s="1"/>
        <i x="1617" s="1"/>
        <i x="651" s="1"/>
        <i x="574" s="1"/>
        <i x="604" s="1"/>
        <i x="1505" s="1"/>
        <i x="1437" s="1"/>
        <i x="1337" s="1"/>
        <i x="1602" s="1"/>
        <i x="28" s="1"/>
        <i x="928" s="1"/>
        <i x="510" s="1"/>
        <i x="955" s="1"/>
        <i x="1445" s="1"/>
        <i x="994" s="1"/>
        <i x="698" s="1"/>
        <i x="387" s="1"/>
        <i x="240" s="1"/>
        <i x="1335" s="1"/>
        <i x="1451" s="1"/>
        <i x="993" s="1"/>
        <i x="1798" s="1"/>
        <i x="303" s="1"/>
        <i x="16" s="1"/>
        <i x="428" s="1"/>
        <i x="1377" s="1"/>
        <i x="1740" s="1"/>
        <i x="1754" s="1"/>
        <i x="1086" s="1"/>
        <i x="144" s="1"/>
        <i x="1900" s="1"/>
        <i x="1045" s="1"/>
        <i x="89" s="1"/>
        <i x="392" s="1"/>
        <i x="1032" s="1"/>
        <i x="829" s="1"/>
        <i x="1131" s="1"/>
        <i x="1231" s="1"/>
        <i x="409" s="1"/>
        <i x="902" s="1"/>
        <i x="921" s="1"/>
        <i x="53" s="1"/>
        <i x="931" s="1"/>
        <i x="564" s="1"/>
        <i x="1327" s="1"/>
        <i x="342" s="1"/>
        <i x="1988" s="1"/>
        <i x="1137" s="1"/>
        <i x="1325" s="1"/>
        <i x="492" s="1"/>
        <i x="1029" s="1"/>
        <i x="1493" s="1"/>
        <i x="629" s="1"/>
        <i x="1749" s="1"/>
        <i x="1240" s="1"/>
        <i x="1862" s="1"/>
        <i x="1020" s="1"/>
        <i x="949" s="1"/>
        <i x="1036" s="1"/>
        <i x="1264" s="1"/>
        <i x="1852" s="1"/>
        <i x="1521" s="1"/>
        <i x="1157" s="1"/>
        <i x="47" s="1"/>
        <i x="919" s="1"/>
        <i x="1803" s="1"/>
        <i x="1207" s="1"/>
        <i x="1279" s="1"/>
        <i x="260" s="1"/>
        <i x="904" s="1"/>
        <i x="1508" s="1"/>
        <i x="267" s="1"/>
        <i x="121" s="1"/>
        <i x="289" s="1"/>
        <i x="1854" s="1"/>
        <i x="1271" s="1"/>
        <i x="1376" s="1"/>
        <i x="664" s="1"/>
        <i x="1051" s="1"/>
        <i x="1745" s="1"/>
        <i x="958" s="1"/>
        <i x="1370" s="1"/>
        <i x="1156" s="1"/>
        <i x="1717" s="1"/>
        <i x="1458" s="1"/>
        <i x="1763" s="1"/>
        <i x="1656" s="1"/>
        <i x="194" s="1"/>
        <i x="1339" s="1"/>
        <i x="1385" s="1"/>
        <i x="90" s="1"/>
        <i x="1820" s="1"/>
        <i x="1884" s="1"/>
        <i x="786" s="1"/>
        <i x="1588" s="1"/>
        <i x="1122" s="1"/>
        <i x="235" s="1"/>
        <i x="1323" s="1"/>
        <i x="1238" s="1"/>
        <i x="575" s="1"/>
        <i x="296" s="1"/>
        <i x="315" s="1"/>
        <i x="1128" s="1"/>
        <i x="1688" s="1"/>
        <i x="745" s="1"/>
        <i x="1041" s="1"/>
        <i x="299" s="1"/>
        <i x="565" s="1"/>
        <i x="1896" s="1"/>
        <i x="1832" s="1"/>
        <i x="988" s="1"/>
        <i x="1983" s="1"/>
        <i x="1058" s="1"/>
        <i x="1322" s="1"/>
        <i x="231" s="1"/>
        <i x="657" s="1"/>
        <i x="977" s="1"/>
        <i x="1315" s="1"/>
        <i x="471" s="1"/>
        <i x="1026" s="1"/>
        <i x="1349" s="1"/>
        <i x="1645" s="1"/>
        <i x="718" s="1"/>
        <i x="914" s="1"/>
        <i x="783" s="1"/>
        <i x="838" s="1"/>
        <i x="1306" s="1"/>
        <i x="976" s="1"/>
        <i x="1414" s="1"/>
        <i x="1381" s="1"/>
        <i x="87" s="1"/>
        <i x="585" s="1"/>
        <i x="595" s="1"/>
        <i x="545" s="1"/>
        <i x="764" s="1"/>
        <i x="184" s="1"/>
        <i x="65" s="1"/>
        <i x="441" s="1"/>
        <i x="1991" s="1"/>
        <i x="790" s="1"/>
        <i x="1424" s="1"/>
        <i x="217" s="1"/>
        <i x="156" s="1"/>
        <i x="537" s="1"/>
        <i x="727" s="1"/>
        <i x="400" s="1"/>
        <i x="61" s="1"/>
        <i x="349" s="1"/>
        <i x="667" s="1"/>
        <i x="1834" s="1"/>
        <i x="1725" s="1"/>
        <i x="1675" s="1"/>
        <i x="1229" s="1"/>
        <i x="1932" s="1"/>
        <i x="1612" s="1"/>
        <i x="366" s="1"/>
        <i x="36" s="1"/>
        <i x="787" s="1"/>
        <i x="384" s="1"/>
        <i x="1333" s="1"/>
        <i x="180" s="1"/>
        <i x="605" s="1"/>
        <i x="896" s="1"/>
        <i x="1796" s="1"/>
        <i x="413" s="1"/>
        <i x="534" s="1"/>
        <i x="130" s="1"/>
        <i x="1275" s="1"/>
        <i x="1435" s="1"/>
        <i x="882" s="1"/>
        <i x="1701" s="1"/>
        <i x="1002" s="1"/>
        <i x="1787" s="1"/>
        <i x="757" s="1"/>
        <i x="1476" s="1"/>
        <i x="1969" s="1"/>
        <i x="1899" s="1"/>
        <i x="227" s="1"/>
        <i x="570" s="1"/>
        <i x="1831" s="1"/>
        <i x="1417" s="1"/>
        <i x="607" s="1"/>
        <i x="601" s="1"/>
        <i x="1108" s="1"/>
        <i x="942" s="1"/>
        <i x="246" s="1"/>
        <i x="482" s="1"/>
        <i x="1642" s="1"/>
        <i x="541" s="1"/>
        <i x="186" s="1"/>
        <i x="1091" s="1"/>
        <i x="952" s="1"/>
        <i x="1205" s="1"/>
        <i x="1055" s="1"/>
        <i x="282" s="1"/>
        <i x="754" s="1"/>
        <i x="1054" s="1"/>
        <i x="1518" s="1"/>
        <i x="91" s="1"/>
        <i x="697" s="1"/>
        <i x="1671" s="1"/>
        <i x="811" s="1"/>
        <i x="1416" s="1"/>
        <i x="1960" s="1"/>
        <i x="1525" s="1"/>
        <i x="1136" s="1"/>
        <i x="224" s="1"/>
        <i x="826" s="1"/>
        <i x="1242" s="1"/>
        <i x="20" s="1"/>
        <i x="539" s="1"/>
        <i x="759" s="1"/>
        <i x="1971" s="1"/>
        <i x="527" s="1"/>
        <i x="556" s="1"/>
        <i x="10" s="1"/>
        <i x="1506" s="1"/>
        <i x="252" s="1"/>
        <i x="885" s="1"/>
        <i x="432" s="1"/>
        <i x="1793" s="1"/>
        <i x="925" s="1"/>
        <i x="1646" s="1"/>
        <i x="1286" s="1"/>
        <i x="1206" s="1"/>
        <i x="1471" s="1"/>
        <i x="39" s="1"/>
        <i x="634" s="1"/>
        <i x="362" s="1"/>
        <i x="377" s="1"/>
        <i x="1843" s="1"/>
        <i x="627" s="1"/>
        <i x="1043" s="1"/>
        <i x="19" s="1"/>
        <i x="1236" s="1"/>
        <i x="1372" s="1"/>
        <i x="1814" s="1"/>
        <i x="742" s="1"/>
        <i x="650" s="1"/>
        <i x="12" s="1"/>
        <i x="677" s="1"/>
        <i x="1552" s="1"/>
        <i x="1964" s="1"/>
        <i x="1653" s="1"/>
        <i x="507" s="1"/>
        <i x="1390" s="1"/>
        <i x="11" s="1"/>
        <i x="903" s="1"/>
        <i x="422" s="1"/>
        <i x="1133" s="1"/>
        <i x="179" s="1"/>
        <i x="321" s="1"/>
        <i x="1904" s="1"/>
        <i x="725" s="1"/>
        <i x="855" s="1"/>
        <i x="1797" s="1"/>
        <i x="1937" s="1"/>
        <i x="1199" s="1"/>
        <i x="239" s="1"/>
        <i x="1000" s="1"/>
        <i x="1085" s="1"/>
        <i x="544" s="1"/>
        <i x="263" s="1"/>
        <i x="1976" s="1"/>
        <i x="381" s="1"/>
        <i x="628" s="1"/>
        <i x="1698" s="1"/>
        <i x="1769" s="1"/>
        <i x="938" s="1"/>
        <i x="97" s="1"/>
        <i x="1550" s="1"/>
        <i x="1858" s="1"/>
        <i x="1806" s="1"/>
        <i x="1850" s="1"/>
        <i x="506" s="1"/>
        <i x="106" s="1"/>
        <i x="1084" s="1"/>
        <i x="726" s="1"/>
        <i x="24" s="1"/>
        <i x="191" s="1"/>
        <i x="956" s="1"/>
        <i x="30" s="1"/>
        <i x="1252" s="1"/>
        <i x="590" s="1"/>
        <i x="1599" s="1"/>
        <i x="1972" s="1"/>
        <i x="403" s="1"/>
        <i x="1135" s="1"/>
        <i x="209" s="1"/>
        <i x="633" s="1"/>
        <i x="1893" s="1"/>
        <i x="1397" s="1"/>
        <i x="1694" s="1"/>
        <i x="487" s="1"/>
        <i x="1939" s="1"/>
        <i x="884" s="1"/>
        <i x="2000" s="1"/>
        <i x="1838" s="1"/>
        <i x="1272" s="1"/>
        <i x="1318" s="1"/>
        <i x="1898" s="1"/>
        <i x="846" s="1"/>
        <i x="1658" s="1"/>
        <i x="610" s="1"/>
        <i x="658" s="1"/>
        <i x="1363" s="1"/>
        <i x="897" s="1"/>
        <i x="473" s="1"/>
        <i x="1074" s="1"/>
        <i x="832" s="1"/>
        <i x="1132" s="1"/>
        <i x="444" s="1"/>
        <i x="154" s="1"/>
        <i x="1303" s="1"/>
        <i x="683" s="1"/>
        <i x="1160" s="1"/>
        <i x="1478" s="1"/>
        <i x="1774" s="1"/>
        <i x="1421" s="1"/>
        <i x="1501" s="1"/>
        <i x="863" s="1"/>
        <i x="1300" s="1"/>
        <i x="98" s="1"/>
        <i x="60" s="1"/>
        <i x="1185" s="1"/>
        <i x="1342" s="1"/>
        <i x="1664" s="1"/>
        <i x="298" s="1"/>
        <i x="1314" s="1"/>
        <i x="890" s="1"/>
        <i x="1934" s="1"/>
        <i x="1772" s="1"/>
        <i x="1632" s="1"/>
        <i x="159" s="1"/>
        <i x="1497" s="1"/>
        <i x="225" s="1"/>
        <i x="369" s="1"/>
        <i x="862" s="1"/>
        <i x="390" s="1"/>
        <i x="1756" s="1"/>
        <i x="439" s="1"/>
        <i x="1987" s="1"/>
        <i x="1706" s="1"/>
        <i x="719" s="1"/>
        <i x="568" s="1"/>
        <i x="773" s="1"/>
        <i x="809" s="1"/>
        <i x="1547" s="1"/>
        <i x="573" s="1"/>
        <i x="1469" s="1"/>
        <i x="1316" s="1"/>
        <i x="111" s="1"/>
        <i x="623" s="1"/>
        <i x="1654" s="1"/>
        <i x="404" s="1"/>
        <i x="37" s="1"/>
        <i x="1528" s="1"/>
        <i x="1357" s="1"/>
        <i x="1669" s="1"/>
        <i x="1057" s="1"/>
        <i x="1948" s="1"/>
        <i x="959" s="1"/>
        <i x="1191" s="1"/>
        <i x="621" s="1"/>
        <i x="721" s="1"/>
        <i x="1760" s="1"/>
        <i x="1652" s="1"/>
        <i x="876" s="1"/>
        <i x="270" s="1"/>
        <i x="200" s="1"/>
        <i x="279" s="1"/>
        <i x="583" s="1"/>
        <i x="771" s="1"/>
        <i x="1439" s="1"/>
        <i x="617" s="1"/>
        <i x="485" s="1"/>
        <i x="237" s="1"/>
        <i x="1102" s="1"/>
        <i x="7" s="1"/>
        <i x="216" s="1"/>
        <i x="27" s="1"/>
        <i x="1901" s="1"/>
        <i x="1196" s="1"/>
        <i x="724" s="1"/>
        <i x="1788" s="1"/>
        <i x="1792" s="1"/>
        <i x="642" s="1"/>
        <i x="1257" s="1"/>
        <i x="1957" s="1"/>
        <i x="170" s="1"/>
        <i x="828" s="1"/>
        <i x="1436" s="1"/>
        <i x="947" s="1"/>
        <i x="978" s="1"/>
        <i x="611" s="1"/>
        <i x="823" s="1"/>
        <i x="1124" s="1"/>
        <i x="353" s="1"/>
        <i x="1285" s="1"/>
        <i x="1816" s="1"/>
        <i x="1817" s="1"/>
        <i x="1734" s="1"/>
        <i x="0" s="1"/>
        <i x="243" s="1"/>
        <i x="1801" s="1"/>
        <i x="83" s="1"/>
        <i x="1895" s="1"/>
        <i x="753" s="1"/>
        <i x="324" s="1"/>
        <i x="625" s="1"/>
        <i x="1126" s="1"/>
        <i x="1186" s="1"/>
        <i x="966" s="1"/>
        <i x="1296" s="1"/>
        <i x="1608" s="1"/>
        <i x="1429" s="1"/>
        <i x="233" s="1"/>
        <i x="1514" s="1"/>
        <i x="1660" s="1"/>
        <i x="1008" s="1"/>
        <i x="1095" s="1"/>
        <i x="284" s="1"/>
        <i x="1465" s="1"/>
        <i x="1572" s="1"/>
        <i x="1677" s="1"/>
        <i x="653" s="1"/>
        <i x="1118" s="1"/>
        <i x="297" s="1"/>
        <i x="953" s="1"/>
        <i x="488" s="1"/>
        <i x="1408" s="1"/>
        <i x="1467" s="1"/>
        <i x="899" s="1"/>
        <i x="513" s="1"/>
        <i x="329" s="1"/>
        <i x="1636" s="1"/>
        <i x="1663" s="1"/>
        <i x="1386" s="1"/>
        <i x="708" s="1"/>
        <i x="305" s="1"/>
        <i x="219" s="1"/>
        <i x="1748" s="1"/>
        <i x="852" s="1"/>
        <i x="935" s="1"/>
        <i x="1099" s="1"/>
        <i x="226" s="1"/>
        <i x="1914" s="1"/>
        <i x="291" s="1"/>
        <i x="824" s="1"/>
        <i x="190" s="1"/>
        <i x="328" s="1"/>
        <i x="1761" s="1"/>
        <i x="660" s="1"/>
        <i x="1358" s="1"/>
        <i x="688" s="1"/>
        <i x="78" s="1"/>
        <i x="1751" s="1"/>
        <i x="924" s="1"/>
        <i x="1984" s="1"/>
        <i x="749" s="1"/>
        <i x="1313" s="1"/>
        <i x="704" s="1"/>
        <i x="1324" s="1"/>
        <i x="1631" s="1"/>
        <i x="817" s="1"/>
        <i x="1446" s="1"/>
        <i x="378" s="1"/>
        <i x="939" s="1"/>
        <i x="1758" s="1"/>
        <i x="336" s="1"/>
        <i x="1444" s="1"/>
        <i x="1461" s="1"/>
        <i x="21" s="1"/>
        <i x="1728" s="1"/>
        <i x="474" s="1"/>
        <i x="1800" s="1"/>
        <i x="1228" s="1"/>
        <i x="230" s="1"/>
        <i x="717" s="1"/>
        <i x="498" s="1"/>
        <i x="1863" s="1"/>
        <i x="769" s="1"/>
        <i x="867" s="1"/>
        <i x="1721" s="1"/>
        <i x="1597" s="1"/>
        <i x="1251" s="1"/>
        <i x="526" s="1"/>
        <i x="1868" s="1"/>
        <i x="64" s="1"/>
        <i x="668" s="1"/>
        <i x="818" s="1"/>
        <i x="989" s="1"/>
        <i x="255" s="1"/>
        <i x="295" s="1"/>
        <i x="1302" s="1"/>
        <i x="1765" s="1"/>
        <i x="669" s="1"/>
        <i x="1484" s="1"/>
        <i x="268" s="1"/>
        <i x="1691" s="1"/>
        <i x="802" s="1"/>
        <i x="1169" s="1"/>
        <i x="889" s="1"/>
        <i x="992" s="1"/>
        <i x="1485" s="1"/>
        <i x="440" s="1"/>
        <i x="44" s="1"/>
        <i x="323" s="1"/>
        <i x="1384" s="1"/>
        <i x="1120" s="1"/>
        <i x="1177" s="1"/>
        <i x="1973" s="1"/>
        <i x="40" s="1"/>
        <i x="380" s="1"/>
        <i x="501" s="1"/>
        <i x="327" s="1"/>
        <i x="847" s="1"/>
        <i x="1708" s="1"/>
        <i x="1536" s="1"/>
        <i x="66" s="1"/>
        <i x="1422" s="1"/>
        <i x="767" s="1"/>
        <i x="793" s="1"/>
        <i x="1403" s="1"/>
        <i x="1255" s="1"/>
        <i x="152" s="1"/>
        <i x="278" s="1"/>
        <i x="866" s="1"/>
        <i x="331" s="1"/>
        <i x="4" s="1"/>
        <i x="940" s="1"/>
        <i x="223" s="1"/>
        <i x="795" s="1"/>
        <i x="1587" s="1"/>
        <i x="1113" s="1"/>
        <i x="1480" s="1"/>
        <i x="174" s="1"/>
        <i x="1881" s="1"/>
        <i x="386" s="1"/>
        <i x="245" s="1"/>
        <i x="1538" s="1"/>
        <i x="872" s="1"/>
        <i x="1341" s="1"/>
        <i x="744" s="1"/>
        <i x="1294" s="1"/>
        <i x="1423" s="1"/>
        <i x="929" s="1"/>
        <i x="1393" s="1"/>
        <i x="118" s="1"/>
        <i x="1217" s="1"/>
        <i x="1771" s="1"/>
        <i x="325" s="1"/>
        <i x="122" s="1"/>
        <i x="431" s="1"/>
        <i x="1359" s="1"/>
        <i x="1662" s="1"/>
        <i x="1598" s="1"/>
        <i x="1031" s="1"/>
        <i x="1352" s="1"/>
        <i x="347" s="1"/>
        <i x="1141" s="1"/>
        <i x="1407" s="1"/>
        <i x="1942" s="1"/>
        <i x="1981" s="1"/>
        <i x="1006" s="1"/>
        <i x="548" s="1"/>
        <i x="350" s="1"/>
        <i x="388" s="1"/>
        <i x="33" s="1"/>
        <i x="177" s="1"/>
        <i x="1678" s="1"/>
        <i x="962" s="1"/>
        <i x="1743" s="1"/>
        <i x="1923" s="1"/>
        <i x="486" s="1"/>
        <i x="280" s="1"/>
        <i x="1741" s="1"/>
        <i x="192" s="1"/>
        <i x="1883" s="1"/>
        <i x="540" s="1"/>
        <i x="358" s="1"/>
        <i x="1835" s="1"/>
        <i x="499" s="1"/>
        <i x="622" s="1"/>
        <i x="1402" s="1"/>
        <i x="176" s="1"/>
        <i x="1952" s="1"/>
        <i x="221" s="1"/>
        <i x="1214" s="1"/>
        <i x="1922" s="1"/>
        <i x="475" s="1"/>
        <i x="1995" s="1"/>
        <i x="443" s="1"/>
        <i x="1595" s="1"/>
        <i x="1699" s="1"/>
        <i x="624" s="1"/>
        <i x="429" s="1"/>
        <i x="1038" s="1"/>
        <i x="1216" s="1"/>
        <i x="1413" s="1"/>
        <i x="702" s="1"/>
        <i x="1931" s="1"/>
        <i x="1955" s="1"/>
        <i x="483" s="1"/>
        <i x="1299" s="1"/>
        <i x="93" s="1"/>
        <i x="965" s="1"/>
        <i x="856" s="1"/>
        <i x="1752" s="1"/>
        <i x="1080" s="1"/>
        <i x="140" s="1"/>
        <i x="1246" s="1"/>
        <i x="256" s="1"/>
        <i x="1702" s="1"/>
        <i x="1679" s="1"/>
        <i x="1317" s="1"/>
        <i x="330" s="1"/>
        <i x="416" s="1"/>
        <i x="1039" s="1"/>
        <i x="789" s="1"/>
        <i x="1917" s="1"/>
        <i x="1209" s="1"/>
        <i x="199" s="1"/>
        <i x="839" s="1"/>
        <i x="71" s="1"/>
        <i x="35" s="1"/>
        <i x="1101" s="1"/>
        <i x="733" s="1"/>
        <i x="561" s="1"/>
        <i x="275" s="1"/>
        <i x="1530" s="1"/>
        <i x="258" s="1"/>
        <i x="1235" s="1"/>
        <i x="1489" s="1"/>
        <i x="1004" s="1"/>
        <i x="1105" s="1"/>
        <i x="608" s="1"/>
        <i x="1194" s="1"/>
        <i x="1639" s="1"/>
        <i x="950" s="1"/>
        <i x="1956" s="1"/>
        <i x="247" s="1"/>
        <i x="1293" s="1"/>
        <i x="1491" s="1"/>
        <i x="1715" s="1"/>
        <i x="241" s="1"/>
        <i x="1278" s="1"/>
        <i x="1857" s="1"/>
        <i x="420" s="1"/>
        <i x="1340" s="1"/>
        <i x="1913" s="1"/>
        <i x="592" s="1"/>
        <i x="123" s="1"/>
        <i x="1624" s="1"/>
        <i x="1411" s="1"/>
        <i x="1500" s="1"/>
        <i x="1163" s="1"/>
        <i x="1804" s="1"/>
        <i x="68" s="1"/>
        <i x="582" s="1"/>
        <i x="941" s="1"/>
        <i x="1" s="1"/>
        <i x="1724" s="1"/>
        <i x="1208" s="1"/>
        <i x="272" s="1"/>
        <i x="982" s="1"/>
        <i x="1542" s="1"/>
        <i x="1455" s="1"/>
        <i x="1477" s="1"/>
        <i x="408" s="1"/>
        <i x="841" s="1"/>
        <i x="1729" s="1"/>
        <i x="306" s="1"/>
        <i x="1176" s="1"/>
        <i x="1840" s="1"/>
        <i x="761" s="1"/>
        <i x="446" s="1"/>
        <i x="880" s="1"/>
        <i x="687" s="1"/>
        <i x="385" s="1"/>
        <i x="672" s="1"/>
        <i x="630" s="1"/>
        <i x="1312" s="1"/>
        <i x="1977" s="1"/>
        <i x="257" s="1"/>
        <i x="1245" s="1"/>
        <i x="1882" s="1"/>
        <i x="1770" s="1"/>
        <i x="1718" s="1"/>
        <i x="1808" s="1"/>
        <i x="210" s="1"/>
        <i x="389" s="1"/>
        <i x="1443" s="1"/>
        <i x="1594" s="1"/>
        <i x="1463" s="1"/>
        <i x="800" s="1"/>
        <i x="266" s="1"/>
        <i x="489" s="1"/>
        <i x="1697" s="1"/>
        <i x="877" s="1"/>
        <i x="957" s="1"/>
        <i x="1621" s="1"/>
        <i x="1146" s="1"/>
        <i x="654" s="1"/>
        <i x="207" s="1"/>
        <i x="205" s="1"/>
        <i x="1354" s="1"/>
        <i x="1627" s="1"/>
        <i x="333" s="1"/>
        <i x="104" s="1"/>
        <i x="382" s="1"/>
        <i x="597" s="1"/>
        <i x="820" s="1"/>
        <i x="535" s="1"/>
        <i x="1879" s="1"/>
        <i x="2" s="1"/>
        <i x="220" s="1"/>
        <i x="1789" s="1"/>
        <i x="517" s="1"/>
        <i x="638" s="1"/>
        <i x="1049" s="1"/>
        <i x="1916" s="1"/>
        <i x="56" s="1"/>
        <i x="1864" s="1"/>
        <i x="1959" s="1"/>
        <i x="132" s="1"/>
        <i x="1040" s="1"/>
        <i x="1374" s="1"/>
        <i x="1219" s="1"/>
        <i x="1142" s="1"/>
        <i x="1155" s="1"/>
        <i x="666" s="1"/>
        <i x="6" s="1"/>
        <i x="1258" s="1"/>
        <i x="265" s="1"/>
        <i x="934" s="1"/>
        <i x="1348" s="1"/>
        <i x="81" s="1"/>
        <i x="1111" s="1"/>
        <i x="1394" s="1"/>
        <i x="857" s="1"/>
        <i x="1502" s="1"/>
        <i x="1140" s="1"/>
        <i x="367" s="1"/>
        <i x="218" s="1"/>
        <i x="102" s="1"/>
        <i x="1877" s="1"/>
        <i x="536" s="1"/>
        <i x="1534" s="1"/>
        <i x="1044" s="1"/>
        <i x="1392" s="1"/>
        <i x="1081" s="1"/>
        <i x="1499" s="1"/>
        <i x="933" s="1"/>
        <i x="1282" s="1"/>
        <i x="1200" s="1"/>
        <i x="1369" s="1"/>
        <i x="1082" s="1"/>
        <i x="587" s="1"/>
        <i x="1492" s="1"/>
        <i x="1888" s="1"/>
        <i x="1683" s="1"/>
        <i x="1802" s="1"/>
        <i x="1277" s="1"/>
        <i x="466" s="1"/>
        <i x="599" s="1"/>
        <i x="415" s="1"/>
        <i x="984" s="1"/>
        <i x="1059" s="1"/>
        <i x="808" s="1"/>
        <i x="472" s="1"/>
        <i x="74" s="1"/>
        <i x="1582" s="1"/>
        <i x="1705" s="1"/>
        <i x="1543" s="1"/>
        <i x="1249" s="1"/>
        <i x="1112" s="1"/>
        <i x="779" s="1"/>
        <i x="1532" s="1"/>
        <i x="393" s="1"/>
        <i x="355" s="1"/>
        <i x="512" s="1"/>
        <i x="1891" s="1"/>
        <i x="359" s="1"/>
        <i x="554" s="1"/>
        <i x="647" s="1"/>
        <i x="990" s="1"/>
        <i x="1198" s="1"/>
        <i x="1387" s="1"/>
        <i x="476" s="1"/>
        <i x="1344" s="1"/>
        <i x="557" s="1"/>
        <i x="23" s="1"/>
        <i x="1452" s="1"/>
        <i x="1954" s="1"/>
        <i x="1398" s="1"/>
        <i x="1726" s="1"/>
        <i x="1738" s="1"/>
        <i x="525" s="1"/>
        <i x="859" s="1"/>
        <i x="967" s="1"/>
        <i x="711" s="1"/>
        <i x="1072" s="1"/>
        <i x="1189" s="1"/>
        <i x="551" s="1"/>
        <i x="158" s="1"/>
        <i x="1212" s="1"/>
        <i x="652" s="1"/>
        <i x="1138" s="1"/>
        <i x="1640" s="1"/>
        <i x="1503" s="1"/>
        <i x="910" s="1"/>
        <i x="900" s="1"/>
        <i x="1692" s="1"/>
        <i x="1490" s="1"/>
        <i x="722" s="1"/>
        <i x="204" s="1"/>
        <i x="43" s="1"/>
        <i x="796" s="1"/>
        <i x="1695" s="1"/>
        <i x="117" s="1"/>
        <i x="1150" s="1"/>
        <i x="1241" s="1"/>
        <i x="1405" s="1"/>
        <i x="459" s="1"/>
        <i x="1449" s="1"/>
        <i x="496" s="1"/>
        <i x="1003" s="1"/>
        <i x="986" s="1"/>
        <i x="600" s="1"/>
        <i x="1078" s="1"/>
        <i x="1202" s="1"/>
        <i x="678" s="1"/>
        <i x="731" s="1"/>
        <i x="944" s="1"/>
        <i x="1030" s="1"/>
        <i x="1829" s="1"/>
        <i x="1872" s="1"/>
        <i x="505" s="1"/>
        <i x="149" s="1"/>
        <i x="665" s="1"/>
        <i x="516" s="1"/>
        <i x="1188" s="1"/>
        <i x="579" s="1"/>
        <i x="1619" s="1"/>
        <i x="1731" s="1"/>
        <i x="831" s="1"/>
        <i x="287" s="1"/>
        <i x="419" s="1"/>
        <i x="798" s="1"/>
        <i x="1152" s="1"/>
        <i x="1815" s="1"/>
        <i x="553" s="1"/>
        <i x="401" s="1"/>
        <i x="1516" s="1"/>
        <i x="1712" s="1"/>
        <i x="79" s="1"/>
        <i x="1556" s="1"/>
        <i x="572" s="1"/>
        <i x="620" s="1"/>
        <i x="1028" s="1"/>
        <i x="1687" s="1"/>
        <i x="430" s="1"/>
        <i x="1643" s="1"/>
        <i x="1067" s="1"/>
        <i x="616" s="1"/>
        <i x="584" s="1"/>
        <i x="1670" s="1"/>
        <i x="1737" s="1"/>
        <i x="1566" s="1"/>
        <i x="88" s="1"/>
        <i x="1053" s="1"/>
        <i x="1605" s="1"/>
        <i x="743" s="1"/>
        <i x="1575" s="1"/>
        <i x="1298" s="1"/>
        <i x="357" s="1"/>
        <i x="1819" s="1"/>
        <i x="1218" s="1"/>
        <i x="804" s="1"/>
        <i x="1250" s="1"/>
        <i x="1961" s="1"/>
        <i x="1909" s="1"/>
        <i x="954" s="1"/>
        <i x="1149" s="1"/>
        <i x="8" s="1"/>
        <i x="1311" s="1"/>
        <i x="932" s="1"/>
        <i x="1221" s="1"/>
        <i x="998" s="1"/>
        <i x="1591" s="1"/>
        <i x="1061" s="1"/>
        <i x="1320" s="1"/>
        <i x="137" s="1"/>
        <i x="1154" s="1"/>
        <i x="835" s="1"/>
        <i x="1254" s="1"/>
        <i x="637" s="1"/>
        <i x="437" s="1"/>
        <i x="645" s="1"/>
        <i x="189" s="1"/>
        <i x="1985" s="1"/>
        <i x="373" s="1"/>
        <i x="1466" s="1"/>
        <i x="815" s="1"/>
        <i x="1742" s="1"/>
        <i x="396" s="1"/>
        <i x="596" s="1"/>
        <i x="502" s="1"/>
        <i x="67" s="1"/>
        <i x="603" s="1"/>
        <i x="581" s="1"/>
        <i x="1719" s="1"/>
        <i x="673" s="1"/>
        <i x="450" s="1"/>
        <i x="1533" s="1"/>
        <i x="1869" s="1"/>
        <i x="125" s="1"/>
        <i x="960" s="1"/>
        <i x="407" s="1"/>
        <i x="577" s="1"/>
        <i x="1873" s="1"/>
        <i x="398" s="1"/>
        <i x="649" s="1"/>
        <i x="681" s="1"/>
        <i x="1289" s="1"/>
        <i x="134" s="1"/>
        <i x="1703" s="1"/>
        <i x="1574" s="1"/>
        <i x="822" s="1"/>
        <i x="1668" s="1"/>
        <i x="169" s="1"/>
        <i x="765" s="1"/>
        <i x="351" s="1"/>
        <i x="426" s="1"/>
        <i x="160" s="1"/>
        <i x="531" s="1"/>
        <i x="1395" s="1"/>
        <i x="1950" s="1"/>
        <i x="17" s="1"/>
        <i x="1623" s="1"/>
        <i x="491" s="1"/>
        <i x="360" s="1"/>
        <i x="1290" s="1"/>
        <i x="232" s="1"/>
        <i x="391" s="1"/>
        <i x="1782" s="1"/>
        <i x="1615" s="1"/>
        <i x="248" s="1"/>
        <i x="1464" s="1"/>
        <i x="1033" s="1"/>
        <i x="222" s="1"/>
        <i x="468" s="1"/>
        <i x="46" s="1"/>
        <i x="1406" s="1"/>
        <i x="1350" s="1"/>
        <i x="1060" s="1"/>
        <i x="1170" s="1"/>
        <i x="1711" s="1"/>
        <i x="1227" s="1"/>
        <i x="706" s="1"/>
        <i x="662" s="1"/>
        <i x="870" s="1"/>
        <i x="1328" s="1"/>
        <i x="1791" s="1"/>
        <i x="1520" s="1"/>
        <i x="338" s="1"/>
        <i x="530" s="1"/>
        <i x="1304" s="1"/>
        <i x="1723" s="1"/>
        <i x="1280" s="1"/>
        <i x="913" s="1"/>
        <i x="128" s="1"/>
        <i x="696" s="1"/>
        <i x="675" s="1"/>
        <i x="361" s="1"/>
        <i x="810" s="1"/>
        <i x="3" s="1"/>
        <i x="927" s="1"/>
        <i x="659" s="1"/>
        <i x="1109" s="1"/>
        <i x="1650" s="1"/>
        <i x="261" s="1"/>
        <i x="493" s="1"/>
        <i x="602" s="1"/>
        <i x="788" s="1"/>
        <i x="1175" s="1"/>
        <i x="269" s="1"/>
        <i x="1892" s="1"/>
        <i x="1849" s="1"/>
        <i x="383" s="1"/>
        <i x="547" s="1"/>
        <i x="1203" s="1"/>
        <i x="1558" s="1"/>
        <i x="337" s="1"/>
        <i x="181" s="1"/>
        <i x="1666" s="1"/>
        <i x="1529" s="1"/>
        <i x="892" s="1"/>
        <i x="85" s="1"/>
        <i x="1526" s="1"/>
        <i x="703" s="1"/>
        <i x="1310" s="1"/>
        <i x="646" s="1"/>
        <i x="447" s="1"/>
        <i x="1762" s="1"/>
        <i x="198" s="1"/>
        <i x="461" s="1"/>
        <i x="1130" s="1"/>
        <i x="1338" s="1"/>
        <i x="508" s="1"/>
        <i x="1015" s="1"/>
        <i x="1050" s="1"/>
        <i x="770" s="1"/>
        <i x="529" s="1"/>
        <i x="1541" s="1"/>
        <i x="906" s="1"/>
        <i x="1618" s="1"/>
        <i x="640" s="1"/>
        <i x="736" s="1"/>
        <i x="612" s="1"/>
        <i x="1890" s="1"/>
        <i x="309" s="1"/>
        <i x="343" s="1"/>
        <i x="1009" s="1"/>
        <i x="518" s="1"/>
        <i x="964" s="1"/>
        <i x="578" s="1"/>
        <i x="1986" s="1"/>
        <i x="41" s="1"/>
        <i x="606" s="1"/>
        <i x="418" s="1"/>
        <i x="879" s="1"/>
        <i x="1905" s="1"/>
        <i x="560" s="1"/>
        <i x="1187" s="1"/>
        <i x="1714" s="1"/>
        <i x="1848" s="1"/>
        <i x="1601" s="1"/>
        <i x="816" s="1"/>
        <i x="264" s="1"/>
        <i x="1121" s="1"/>
        <i x="1519" s="1"/>
        <i x="609" s="1"/>
        <i x="1215" s="1"/>
        <i x="1722" s="1"/>
        <i x="974" s="1"/>
        <i x="1223" s="1"/>
        <i x="760" s="1"/>
        <i x="1859" s="1"/>
        <i x="1234" s="1"/>
        <i x="1431" s="1"/>
        <i x="1753" s="1"/>
        <i x="332" s="1"/>
        <i x="780" s="1"/>
        <i x="894" s="1"/>
        <i x="812" s="1"/>
        <i x="1400" s="1"/>
        <i x="875" s="1"/>
        <i x="354" s="1"/>
        <i x="314" s="1"/>
        <i x="229" s="1"/>
        <i x="1332" s="1"/>
        <i x="566" s="1"/>
        <i x="747" s="1"/>
        <i x="484" s="1"/>
        <i x="348" s="1"/>
        <i x="1638" s="1"/>
        <i x="313" s="1"/>
        <i x="107" s="1"/>
        <i x="655" s="1"/>
        <i x="1576" s="1"/>
        <i x="707" s="1"/>
        <i x="1166" s="1"/>
        <i x="1614" s="1"/>
        <i x="175" s="1"/>
        <i x="1903" s="1"/>
        <i x="32" s="1"/>
        <i x="772" s="1"/>
        <i x="1048" s="1"/>
        <i x="842" s="1"/>
        <i x="961" s="1"/>
        <i x="1569" s="1"/>
        <i x="1947" s="1"/>
        <i x="1953" s="1"/>
        <i x="1853" s="1"/>
        <i x="1554" s="1"/>
        <i x="1412" s="1"/>
        <i x="1696" s="1"/>
        <i x="1448" s="1"/>
        <i x="1607" s="1"/>
        <i x="467" s="1"/>
        <i x="1941" s="1"/>
        <i x="873" s="1"/>
        <i x="915" s="1"/>
        <i x="676" s="1"/>
        <i x="96" s="1"/>
        <i x="969" s="1"/>
        <i x="1380" s="1"/>
        <i x="1197" s="1"/>
        <i x="70" s="1"/>
        <i x="172" s="1"/>
        <i x="1764" s="1"/>
        <i x="1184" s="1"/>
        <i x="874" s="1"/>
        <i x="108" s="1"/>
        <i x="1866" s="1"/>
        <i x="448" s="1"/>
        <i x="379" s="1"/>
        <i x="57" s="1"/>
        <i x="1011" s="1"/>
        <i x="1253" s="1"/>
        <i x="1468" s="1"/>
        <i x="238" s="1"/>
        <i x="1211" s="1"/>
        <i x="1921" s="1"/>
        <i x="1757" s="1"/>
        <i x="84" s="1"/>
        <i x="997" s="1"/>
        <i x="714" s="1"/>
        <i x="1776" s="1"/>
        <i x="1727" s="1"/>
        <i x="559" s="1"/>
        <i x="1366" s="1"/>
        <i x="1579" s="1"/>
        <i x="756" s="1"/>
        <i x="936" s="1"/>
        <i x="173" s="1"/>
        <i x="1524" s="1"/>
        <i x="457" s="1"/>
        <i x="234" s="1"/>
        <i x="693" s="1"/>
        <i x="1001" s="1"/>
        <i x="1161" s="1"/>
        <i x="249" s="1"/>
        <i x="356" s="1"/>
        <i x="254" s="1"/>
        <i x="59" s="1"/>
        <i x="293" s="1"/>
        <i x="14" s="1"/>
        <i x="1123" s="1"/>
        <i x="1079" s="1"/>
        <i x="1165" s="1"/>
        <i x="1876" s="1"/>
        <i x="591" s="1"/>
        <i x="1997" s="1"/>
        <i x="1088" s="1"/>
        <i x="1168" s="1"/>
        <i x="1870" s="1"/>
        <i x="1929" s="1"/>
        <i x="680" s="1"/>
        <i x="905" s="1"/>
        <i x="109" s="1"/>
        <i x="1805" s="1"/>
        <i x="1894" s="1"/>
        <i x="1880" s="1"/>
        <i x="635" s="1"/>
        <i x="886" s="1"/>
        <i x="1073" s="1"/>
        <i x="1495" s="1"/>
        <i x="495" s="1"/>
        <i x="1147" s="1"/>
        <i x="45" s="1"/>
        <i x="1655" s="1"/>
        <i x="304" s="1"/>
        <i x="1268" s="1"/>
        <i x="849" s="1"/>
        <i x="1704" s="1"/>
        <i x="1291" s="1"/>
        <i x="923" s="1"/>
        <i x="1367" s="1"/>
        <i x="1999" s="1"/>
        <i x="555" s="1"/>
        <i x="1613" s="1"/>
        <i x="188" s="1"/>
        <i x="656" s="1"/>
        <i x="312" s="1"/>
        <i x="1269" s="1"/>
        <i x="451" s="1"/>
        <i x="477" s="1"/>
        <i x="1472" s="1"/>
        <i x="1145" s="1"/>
        <i x="784" s="1"/>
        <i x="1945" s="1"/>
        <i x="1970" s="1"/>
        <i x="1837" s="1"/>
        <i x="1100" s="1"/>
        <i x="521" s="1"/>
        <i x="465" s="1"/>
        <i x="1292" s="1"/>
        <i x="1827" s="1"/>
        <i x="1261" s="1"/>
        <i x="1014" s="1"/>
        <i x="1635" s="1"/>
        <i x="750" s="1"/>
        <i x="406" s="1"/>
        <i x="29" s="1"/>
        <i x="1023" s="1"/>
        <i x="1069" s="1"/>
        <i x="1545" s="1"/>
        <i x="1620" s="1"/>
        <i x="1330" s="1"/>
        <i x="195" s="1"/>
        <i x="316" s="1"/>
        <i x="1775" s="1"/>
        <i x="1103" s="1"/>
        <i x="1139" s="1"/>
        <i x="1092" s="1"/>
        <i x="155" s="1"/>
        <i x="178" s="1"/>
        <i x="302" s="1"/>
        <i x="1432" s="1"/>
        <i x="1346" s="1"/>
        <i x="341" s="1"/>
        <i x="424" s="1"/>
        <i x="1243" s="1"/>
        <i x="1382" s="1"/>
        <i x="1912" s="1"/>
        <i x="442" s="1"/>
        <i x="1938" s="1"/>
        <i x="480" s="1"/>
        <i x="1732" s="1"/>
        <i x="92" s="1"/>
        <i x="851" s="1"/>
        <i x="1665" s="1"/>
        <i x="1785" s="1"/>
        <i x="1600" s="1"/>
        <i x="1022" s="1"/>
        <i x="920" s="1"/>
        <i x="399" s="1"/>
        <i x="1284" s="1"/>
        <i x="171" s="1"/>
        <i x="1164" s="1"/>
        <i x="86" s="1"/>
        <i x="1308" s="1"/>
        <i x="1450" s="1"/>
        <i x="532" s="1"/>
        <i x="776" s="1"/>
        <i x="1611" s="1"/>
        <i x="1930" s="1"/>
        <i x="1919" s="1"/>
        <i x="712" s="1"/>
        <i x="1440" s="1"/>
        <i x="1626" s="1"/>
        <i x="1510" s="1"/>
        <i x="1733" s="1"/>
        <i x="55" s="1"/>
        <i x="1610" s="1"/>
        <i x="1454" s="1"/>
        <i x="1378" s="1"/>
        <i x="1707" s="1"/>
        <i x="732" s="1"/>
        <i x="310" s="1"/>
        <i x="281" s="1"/>
        <i x="1925" s="1"/>
        <i x="1583" s="1"/>
        <i x="1911" s="1"/>
        <i x="165" s="1"/>
        <i x="569" s="1"/>
        <i x="871" s="1"/>
        <i x="414" s="1"/>
        <i x="120" s="1"/>
        <i x="1062" s="1"/>
        <i x="843" s="1"/>
        <i x="421" s="1"/>
        <i x="806" s="1"/>
        <i x="1767" s="1"/>
        <i x="449" s="1"/>
        <i x="273" s="1"/>
        <i x="1589" s="1"/>
        <i x="1809" s="1"/>
        <i x="1125" s="1"/>
        <i x="1616" s="1"/>
        <i x="146" s="1"/>
        <i x="1391" s="1"/>
        <i x="1093" s="1"/>
        <i x="1784" s="1"/>
        <i x="285" s="1"/>
        <i x="211" s="1"/>
        <i x="1183" s="1"/>
        <i x="1226" s="1"/>
        <i x="837" s="1"/>
        <i x="1065" s="1"/>
        <i x="1560" s="1"/>
        <i x="1115" s="1"/>
        <i x="1682" s="1"/>
        <i x="515" s="1"/>
        <i x="1689" s="1"/>
        <i x="1427" s="1"/>
        <i x="1673" s="1"/>
        <i x="1220" s="1"/>
        <i x="277" s="1"/>
        <i x="308" s="1"/>
        <i x="700" s="1"/>
        <i x="182" s="1"/>
        <i x="1441" s="1"/>
        <i x="1823" s="1"/>
        <i x="1818" s="1"/>
        <i x="845" s="1"/>
        <i x="1143" s="1"/>
        <i x="1826" s="1"/>
        <i x="893" s="1"/>
        <i x="397" s="1"/>
        <i x="1813" s="1"/>
        <i x="699" s="1"/>
        <i x="1274" s="1"/>
        <i x="1470" s="1"/>
        <i x="1672" s="1"/>
        <i x="1897" s="1"/>
        <i x="1750" s="1"/>
        <i x="63" s="1"/>
        <i x="1094" s="1"/>
        <i x="49" s="1"/>
        <i x="1396" s="1"/>
        <i x="1887" s="1"/>
        <i x="1129" s="1"/>
        <i x="1603" s="1"/>
        <i x="1567" s="1"/>
        <i x="425" s="1"/>
        <i x="322" s="1"/>
        <i x="411" s="1"/>
        <i x="1504" s="1"/>
        <i x="567" s="1"/>
        <i x="1027" s="1"/>
        <i x="1063" s="1"/>
        <i x="340" s="1"/>
        <i x="1681" s="1"/>
        <i x="1114" s="1"/>
        <i x="1281" s="1"/>
        <i x="311" s="1"/>
        <i x="1871" s="1"/>
        <i x="685" s="1"/>
        <i x="1604" s="1"/>
        <i x="1077" s="1"/>
        <i x="1295" s="1"/>
        <i x="1833" s="1"/>
        <i x="741" s="1"/>
        <i x="1071" s="1"/>
        <i x="720" s="1"/>
        <i x="1097" s="1"/>
        <i x="1180" s="1"/>
        <i x="1259" s="1"/>
        <i x="1856" s="1"/>
        <i x="1345" s="1"/>
        <i x="435" s="1"/>
        <i x="1685" s="1"/>
        <i x="1151" s="1"/>
        <i x="1573" s="1"/>
        <i x="1523" s="1"/>
        <i x="768" s="1"/>
        <i x="594" s="1"/>
        <i x="72" s="1"/>
        <i x="1383" s="1"/>
        <i x="500" s="1"/>
        <i x="888" s="1"/>
        <i x="522" s="1"/>
        <i x="598" s="1"/>
        <i x="1389" s="1"/>
        <i x="895" s="1"/>
        <i x="1507" s="1"/>
        <i x="1989" s="1"/>
        <i x="1158" s="1"/>
        <i x="1822" s="1"/>
        <i x="1513" s="1"/>
        <i x="930" s="1"/>
        <i x="115" s="1"/>
        <i x="1548" s="1"/>
        <i x="538" s="1"/>
        <i x="1811" s="1"/>
        <i x="469" s="1"/>
        <i x="1336" s="1"/>
        <i x="105" s="1"/>
        <i x="1974" s="1"/>
        <i x="1276" s="1"/>
        <i x="1355" s="1"/>
        <i x="738" s="1"/>
        <i x="999" s="1"/>
        <i x="410" s="1"/>
        <i x="918" s="1"/>
        <i x="352" s="1"/>
        <i x="147" s="1"/>
        <i x="791" s="1"/>
        <i x="775" s="1"/>
        <i x="995" s="1"/>
        <i x="723" s="1"/>
        <i x="276" s="1"/>
        <i x="755" s="1"/>
        <i x="1979" s="1"/>
        <i x="1910" s="1"/>
        <i x="1562" s="1"/>
        <i x="119" s="1"/>
        <i x="1512" s="1"/>
        <i x="542" s="1"/>
        <i x="1780" s="1"/>
        <i x="1179" s="1"/>
        <i x="1119" s="1"/>
        <i x="1181" s="1"/>
        <i x="1559" s="1"/>
        <i x="762" s="1"/>
        <i x="1966" s="1"/>
        <i x="1778" s="1"/>
        <i x="157" s="1"/>
        <i x="131" s="1"/>
        <i x="1568" s="1"/>
        <i x="22" s="1"/>
        <i x="1428" s="1"/>
        <i x="626" s="1"/>
        <i x="133" s="1"/>
        <i x="730" s="1"/>
        <i x="1839" s="1"/>
        <i x="1307" s="1"/>
        <i x="1213" s="1"/>
        <i x="1807" s="1"/>
        <i x="975" s="1"/>
        <i x="1267" s="1"/>
        <i x="684" s="1"/>
        <i x="13" s="1"/>
        <i x="1700" s="1"/>
        <i x="1459" s="1"/>
        <i x="326" s="1"/>
        <i x="1846" s="1"/>
        <i x="1068" s="1"/>
        <i x="1368" s="1"/>
        <i x="1555" s="1"/>
        <i x="153" s="1"/>
        <i x="748" s="1"/>
        <i x="82" s="1"/>
        <i x="840" s="1"/>
        <i x="641" s="1"/>
        <i x="648" s="1"/>
        <i x="126" s="1"/>
        <i x="452" s="1"/>
        <i x="937" s="1"/>
        <i x="729" s="1"/>
        <i x="1629" s="1"/>
        <i x="1517" s="1"/>
        <i x="1456" s="1"/>
        <i x="1557" s="1"/>
        <i x="1980" s="1"/>
        <i x="1331" s="1"/>
        <i x="963" s="1"/>
        <i x="1874" s="1"/>
        <i x="1083" s="1"/>
        <i x="1830" s="1"/>
        <i x="167" s="1"/>
        <i x="1056" s="1"/>
        <i x="644" s="1"/>
        <i x="1016" s="1"/>
        <i x="834" s="1"/>
        <i x="1239" s="1"/>
        <i x="864" s="1"/>
        <i x="1553" s="1"/>
        <i x="1967" s="1"/>
        <i x="164" s="1"/>
        <i x="162" s="1"/>
        <i x="819" s="1"/>
        <i x="881" s="1"/>
        <i x="1570" s="1"/>
        <i x="1474" s="1"/>
        <i x="1273" s="1"/>
        <i x="694" s="1"/>
        <i x="1657" s="1"/>
        <i x="898" s="1"/>
        <i x="853" s="1"/>
        <i x="1625" s="1"/>
        <i x="613" s="1"/>
        <i x="636" s="1"/>
        <i x="865" s="1"/>
        <i x="861" s="1"/>
        <i x="917" s="1"/>
        <i x="301" s="1"/>
        <i x="1270" s="1"/>
        <i x="201" s="1"/>
        <i x="69" s="1"/>
        <i x="1488" s="1"/>
        <i x="785" s="1"/>
        <i x="1684" s="1"/>
        <i x="1487" s="1"/>
        <i x="1577" s="1"/>
        <i x="1256" s="1"/>
        <i x="509" s="1"/>
        <i x="619" s="1"/>
        <i x="1052" s="1"/>
        <i x="455" s="1"/>
        <i x="883" s="1"/>
        <i x="980" s="1"/>
        <i x="1144" s="1"/>
        <i x="470" s="1"/>
        <i x="95" s="1"/>
        <i x="1907" s="1"/>
        <i x="1609" s="1"/>
        <i x="825" s="1"/>
        <i x="971" s="1"/>
        <i x="1747" s="1"/>
        <i x="686" s="1"/>
        <i x="1117" s="1"/>
        <i x="589" s="1"/>
        <i x="38" s="1"/>
        <i x="901" s="1"/>
        <i x="1713" s="1"/>
        <i x="803" s="1"/>
        <i x="76" s="1"/>
        <i x="1933" s="1"/>
        <i x="244" s="1"/>
        <i x="549" s="1"/>
        <i x="1496" s="1"/>
        <i x="1686" s="1"/>
        <i x="805" s="1"/>
        <i x="1828" s="1"/>
        <i x="1483" s="1"/>
        <i x="15" s="1"/>
        <i x="1865" s="1"/>
        <i x="1153" s="1"/>
        <i x="1794" s="1"/>
        <i x="1127" s="1"/>
        <i x="945" s="1"/>
        <i x="54" s="1"/>
        <i x="778" s="1"/>
        <i x="58" s="1"/>
        <i x="1824" s="1"/>
        <i x="1005" s="1"/>
        <i x="985" s="1"/>
        <i x="663" s="1"/>
        <i x="1773" s="1"/>
        <i x="339" s="1"/>
        <i x="135" s="1"/>
        <i x="1287" s="1"/>
        <i x="274" s="1"/>
        <i x="1404" s="1"/>
        <i x="728" s="1"/>
        <i x="197" s="1"/>
        <i x="1162" s="1"/>
        <i x="454" s="1"/>
        <i x="50" s="1"/>
        <i x="1676" s="1"/>
        <i x="213" s="1"/>
        <i x="1110" s="1"/>
        <i x="136" s="1"/>
        <i x="1836" s="1"/>
        <i x="1233" s="1"/>
        <i x="563" s="1"/>
        <i x="1648" s="1"/>
        <i x="481" s="1"/>
        <i x="1096" s="1"/>
        <i x="887" s="1"/>
        <i x="911" s="1"/>
        <i x="371" s="1"/>
        <i x="1172" s="1"/>
        <i x="1812" s="1"/>
        <i x="983" s="1"/>
        <i x="242" s="1"/>
        <i x="1021" s="1"/>
        <i x="196" s="1"/>
        <i x="1886" s="1"/>
        <i x="1326" s="1"/>
        <i x="31" s="1"/>
        <i x="228" s="1"/>
        <i x="1861" s="1"/>
        <i x="1889" s="1"/>
        <i x="1364" s="1"/>
        <i x="1606" s="1"/>
        <i x="511" s="1"/>
        <i x="370" s="1"/>
        <i x="1563" s="1"/>
        <i x="1329" s="1"/>
        <i x="214" s="1"/>
        <i x="405" s="1"/>
        <i x="453" s="1"/>
        <i x="1087" s="1"/>
        <i x="364" s="1"/>
        <i x="580" s="1"/>
        <i x="300" s="1"/>
        <i x="1936" s="1"/>
        <i x="1453" s="1"/>
        <i x="631" s="1"/>
        <i x="1982" s="1"/>
        <i x="1178" s="1"/>
        <i x="1766" s="1"/>
        <i x="1544" s="1"/>
        <i x="1230" s="1"/>
        <i x="615" s="1"/>
        <i x="286" s="1"/>
        <i x="1025" s="1"/>
        <i x="1511" s="1"/>
        <i x="1167" s="1"/>
        <i x="236" s="1"/>
        <i x="758" s="1"/>
        <i x="1845" s="1"/>
        <i x="417" s="1"/>
        <i x="766" s="1"/>
        <i x="464" s="1"/>
        <i x="1297" s="1"/>
        <i x="1546" s="1"/>
        <i x="909" s="1"/>
        <i x="163" s="1"/>
        <i x="1944" s="1"/>
        <i x="127" s="1"/>
        <i x="970" s="1"/>
        <i x="1192" s="1"/>
        <i x="1540" s="1"/>
        <i x="1410" s="1"/>
        <i x="836" s="1"/>
        <i x="1457" s="1"/>
        <i x="1825" s="1"/>
        <i x="203" s="1"/>
        <i x="1244" s="1"/>
        <i x="129" s="1"/>
        <i x="1419" s="1"/>
        <i x="922" s="1"/>
        <i x="1388" s="1"/>
        <i x="716" s="1"/>
        <i x="438" s="1"/>
        <i x="951" s="1"/>
        <i x="271" s="1"/>
        <i x="148" s="1"/>
        <i x="103" s="1"/>
        <i x="320" s="1"/>
        <i x="968" s="1"/>
        <i x="166" s="1"/>
        <i x="456" s="1"/>
        <i x="1902" s="1"/>
        <i x="1906" s="1"/>
        <i x="1090" s="1"/>
        <i x="1644" s="1"/>
        <i x="365" s="1"/>
        <i x="1481" s="1"/>
        <i x="317" s="1"/>
        <i x="739" s="1"/>
        <i x="1739" s="1"/>
        <i x="533" s="1"/>
        <i x="497" s="1"/>
        <i x="1755" s="1"/>
        <i x="1709" s="1"/>
        <i x="427" s="1"/>
        <i x="1042" s="1"/>
        <i x="208" s="1"/>
        <i x="1415" s="1"/>
        <i x="1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moker" xr10:uid="{38AE4A53-4B64-40C7-AEC8-899BD7C6A105}" cache="Slicer_smoker" caption="smoke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rges" xr10:uid="{B2BE3276-B267-4141-979B-F715BEB8B648}" cache="Slicer_charges" caption="charges"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rst Name" xr10:uid="{0F910F5D-2D59-473B-B97B-BBDED6F41710}" cache="Slicer_First_Name" caption="First Nam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moker 1" xr10:uid="{CE7B574A-1BFF-43F9-83F1-CB9D43A63F55}" cache="Slicer_smoker" caption="smoker" level="1" rowHeight="241300"/>
  <slicer name="charges 1" xr10:uid="{1C2B5579-FFD1-4A00-A430-97C9D8B1A3D2}" cache="Slicer_charges" caption="charges" startItem="3" level="1" rowHeight="241300"/>
  <slicer name="weight status 1" xr10:uid="{5D0DF6CD-BA32-4BA0-B92E-A40C87307F29}" cache="Slicer_weight_status" caption="weight status" rowHeight="241300"/>
  <slicer name="First Name 1" xr10:uid="{AB808CAF-1DAF-4EDA-96D7-37141DA01B69}" cache="Slicer_First_Name" caption="First Name"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327A596B-42A0-4B87-B1E8-DE1F30EE01CB}" cache="Slicer_weight_status" caption="weight 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DF0257-0B92-4DD8-9872-19987DEA33B2}" name="CustomerTable" displayName="CustomerTable" ref="A1:D2337" totalsRowCount="1">
  <autoFilter ref="A1:D2336" xr:uid="{E3DF0257-0B92-4DD8-9872-19987DEA33B2}"/>
  <tableColumns count="4">
    <tableColumn id="1" xr3:uid="{C035F4C9-83B2-4805-8022-13F71F4D2D6E}" name="Customer ID" totalsRowLabel="Count" dataDxfId="38" totalsRowDxfId="37"/>
    <tableColumn id="2" xr3:uid="{3F255F82-52C7-4E12-97F9-D451923AA380}" name="First Name" totalsRowFunction="count" dataDxfId="36" totalsRowDxfId="35"/>
    <tableColumn id="3" xr3:uid="{5D4E4644-2507-4333-B9FC-D92BEA982A70}" name="Title" totalsRowFunction="count" totalsRowDxfId="34"/>
    <tableColumn id="4" xr3:uid="{E8499472-C838-4F88-8AC4-9ED1BEBBCAED}" name="Last Name" totalsRowFunction="count" totalsRowDxfId="3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2FC81E-AA21-4CE0-B21C-D8C5037A7A04}" name="Medicalexamination" displayName="Medicalexamination" ref="A1:J2337" totalsRowCount="1" headerRowDxfId="32" dataDxfId="31">
  <autoFilter ref="A1:J2336" xr:uid="{BA2FC81E-AA21-4CE0-B21C-D8C5037A7A04}"/>
  <tableColumns count="10">
    <tableColumn id="1" xr3:uid="{9E217D0E-D12F-483B-92D4-54BFCE4DDDA2}" name="Customer ID" totalsRowLabel="Count" dataDxfId="30" totalsRowDxfId="9"/>
    <tableColumn id="2" xr3:uid="{B9603813-11CD-4589-AB3D-43FAC443EFFB}" name="BMI" totalsRowFunction="count" dataDxfId="29" totalsRowDxfId="8"/>
    <tableColumn id="3" xr3:uid="{3F155A7F-5E7B-4877-9159-D5A0C516658A}" name="HBA1C" totalsRowFunction="count" dataDxfId="28" totalsRowDxfId="7"/>
    <tableColumn id="4" xr3:uid="{F3C9A104-C382-4F35-A0AD-CC18CBBB1A6E}" name="Heart Issues" totalsRowFunction="count" dataDxfId="27" totalsRowDxfId="6"/>
    <tableColumn id="5" xr3:uid="{9E0F1754-E2D9-4732-808D-2DEF85B9B584}" name="Any Transplants" totalsRowFunction="count" dataDxfId="26" totalsRowDxfId="5"/>
    <tableColumn id="6" xr3:uid="{1C5C87BB-8D82-43AE-8BFE-A80BA6D97081}" name="Cancer history" totalsRowFunction="count" dataDxfId="25" totalsRowDxfId="4"/>
    <tableColumn id="7" xr3:uid="{1D1220DE-398B-4C39-9D5A-2A623B289680}" name="NumberOfMajorSurgeries" totalsRowFunction="count" dataDxfId="24" totalsRowDxfId="3"/>
    <tableColumn id="8" xr3:uid="{323F23BE-5487-44E4-9230-8B2000272556}" name="smoker" totalsRowFunction="count" dataDxfId="23" totalsRowDxfId="2"/>
    <tableColumn id="9" xr3:uid="{B2F5E149-F481-4419-930E-89D111EF28DE}" name="weight status" totalsRowFunction="count" dataDxfId="22" totalsRowDxfId="1">
      <calculatedColumnFormula>IF(B2&lt;=18.5,"under weight",IF(AND(B2&gt;18.5,B2&lt;24.9),"normal weight",IF(AND(B2&gt;25,B2&lt;29.9),"over weight",IF(B2&gt;=30,"obesity","unobesity"))))</calculatedColumnFormula>
    </tableColumn>
    <tableColumn id="10" xr3:uid="{52BF12C3-4CCC-447E-828C-6B03F8A66B45}" name="Diabetes status" totalsRowFunction="count" dataDxfId="21" totalsRowDxfId="0">
      <calculatedColumnFormula>IF(C2&gt;5.7,"Normal",IF(AND(C2&gt;5.7,C2&lt;6.4),"Prediabetes",IF(C2&gt;6.5,"Diabetes","No Result")))</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CEF539A-0CC7-42DF-BC1B-D8C1D2D3435B}" name="Hospitaltable" displayName="Hospitaltable" ref="A1:L2344" totalsRowShown="0">
  <autoFilter ref="A1:L2344" xr:uid="{ECEF539A-0CC7-42DF-BC1B-D8C1D2D3435B}"/>
  <tableColumns count="12">
    <tableColumn id="1" xr3:uid="{AD400DE4-7089-4581-A38E-FB269B2DF8D4}" name="Customer ID" dataDxfId="20"/>
    <tableColumn id="2" xr3:uid="{8703BEB0-EBF8-407D-8A48-94B2C2EAE2D6}" name="Year" dataDxfId="19"/>
    <tableColumn id="3" xr3:uid="{6289C3FA-7036-43B2-BD71-E5BBD69D411A}" name="Month" dataDxfId="18"/>
    <tableColumn id="4" xr3:uid="{56FF587E-B551-4671-A968-D55064ADEEFC}" name="date" dataDxfId="17"/>
    <tableColumn id="5" xr3:uid="{5EBC761E-81E9-42CD-9E98-F53B115583CB}" name="children" dataDxfId="16"/>
    <tableColumn id="6" xr3:uid="{6FF4F384-2578-4F87-A0E7-DCB6988FF2FD}" name="charges" dataDxfId="15"/>
    <tableColumn id="7" xr3:uid="{676FB156-8F6B-432D-B609-B8916E66DD97}" name="Hospital tier" dataDxfId="14"/>
    <tableColumn id="8" xr3:uid="{31EE7E44-1046-4CCE-A788-1F34556B0AA6}" name="City tier" dataDxfId="13"/>
    <tableColumn id="10" xr3:uid="{D162CDA0-445B-4CBE-83C6-0C8C16CC0AB8}" name="State Id" dataDxfId="12"/>
    <tableColumn id="11" xr3:uid="{26278D76-107C-43EB-8FF7-96DC3A14BFC1}" name="D.O.Birth" dataDxfId="11"/>
    <tableColumn id="12" xr3:uid="{A55AA6D1-0512-4B14-9FDF-4FCC7134AB0C}" name="date of collection" dataDxfId="10"/>
    <tableColumn id="13" xr3:uid="{98B7720A-A7AD-4F5C-B2AD-B490C45A54E8}" name="Age">
      <calculatedColumnFormula>DATEDIF(J2,K2,"Y")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C504F-7D9D-4B4E-B3AF-D1BA9A942D95}">
  <dimension ref="A3:B9"/>
  <sheetViews>
    <sheetView workbookViewId="0">
      <selection activeCell="G15" sqref="G15"/>
    </sheetView>
  </sheetViews>
  <sheetFormatPr defaultRowHeight="15" x14ac:dyDescent="0.25"/>
  <cols>
    <col min="1" max="1" width="13.140625" bestFit="1" customWidth="1"/>
    <col min="2" max="2" width="15.7109375" bestFit="1" customWidth="1"/>
    <col min="3" max="3" width="4" bestFit="1" customWidth="1"/>
    <col min="4" max="4" width="11.28515625" bestFit="1" customWidth="1"/>
  </cols>
  <sheetData>
    <row r="3" spans="1:2" x14ac:dyDescent="0.25">
      <c r="A3" s="30" t="s">
        <v>8073</v>
      </c>
      <c r="B3" t="s">
        <v>8075</v>
      </c>
    </row>
    <row r="4" spans="1:2" x14ac:dyDescent="0.25">
      <c r="A4" s="31" t="s">
        <v>2344</v>
      </c>
      <c r="B4" s="32">
        <v>1944</v>
      </c>
    </row>
    <row r="5" spans="1:2" x14ac:dyDescent="0.25">
      <c r="A5" s="31" t="s">
        <v>2346</v>
      </c>
      <c r="B5" s="32">
        <v>391</v>
      </c>
    </row>
    <row r="6" spans="1:2" x14ac:dyDescent="0.25">
      <c r="A6" s="31" t="s">
        <v>8074</v>
      </c>
      <c r="B6" s="32">
        <v>2335</v>
      </c>
    </row>
    <row r="8" spans="1:2" x14ac:dyDescent="0.25">
      <c r="A8" s="35" t="s">
        <v>8076</v>
      </c>
      <c r="B8" s="35"/>
    </row>
    <row r="9" spans="1:2" x14ac:dyDescent="0.25">
      <c r="A9" s="31" t="s">
        <v>8077</v>
      </c>
    </row>
  </sheetData>
  <mergeCells count="1">
    <mergeCell ref="A8:B8"/>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01CA6-22D2-40B5-9441-960BF3769892}">
  <dimension ref="A3:B9"/>
  <sheetViews>
    <sheetView workbookViewId="0">
      <selection activeCell="H19" sqref="H19"/>
    </sheetView>
  </sheetViews>
  <sheetFormatPr defaultRowHeight="15" x14ac:dyDescent="0.25"/>
  <cols>
    <col min="1" max="1" width="14" bestFit="1" customWidth="1"/>
    <col min="2" max="2" width="14.42578125" bestFit="1" customWidth="1"/>
  </cols>
  <sheetData>
    <row r="3" spans="1:2" x14ac:dyDescent="0.25">
      <c r="A3" s="30" t="s">
        <v>5990</v>
      </c>
      <c r="B3" t="s">
        <v>8078</v>
      </c>
    </row>
    <row r="4" spans="1:2" x14ac:dyDescent="0.25">
      <c r="A4" s="31" t="s">
        <v>8079</v>
      </c>
      <c r="B4" s="32">
        <v>31768896.02</v>
      </c>
    </row>
    <row r="5" spans="1:2" x14ac:dyDescent="0.25">
      <c r="A5" s="31" t="s">
        <v>8080</v>
      </c>
      <c r="B5" s="32">
        <v>31768896.02</v>
      </c>
    </row>
    <row r="6" spans="1:2" x14ac:dyDescent="0.25">
      <c r="A6" s="31" t="s">
        <v>8081</v>
      </c>
      <c r="B6" s="32">
        <v>31768896.02</v>
      </c>
    </row>
    <row r="7" spans="1:2" x14ac:dyDescent="0.25">
      <c r="A7" s="31" t="s">
        <v>8082</v>
      </c>
      <c r="B7" s="32">
        <v>31768896.02</v>
      </c>
    </row>
    <row r="8" spans="1:2" x14ac:dyDescent="0.25">
      <c r="A8" s="31" t="s">
        <v>8083</v>
      </c>
      <c r="B8" s="32">
        <v>31768896.02</v>
      </c>
    </row>
    <row r="9" spans="1:2" x14ac:dyDescent="0.25">
      <c r="A9" s="31" t="s">
        <v>8074</v>
      </c>
      <c r="B9" s="32">
        <v>31768896.02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39606-D4DC-48B0-996C-1A94D193C586}">
  <dimension ref="A3:B7"/>
  <sheetViews>
    <sheetView workbookViewId="0">
      <selection activeCell="K18" sqref="K18"/>
    </sheetView>
  </sheetViews>
  <sheetFormatPr defaultRowHeight="15" x14ac:dyDescent="0.25"/>
  <cols>
    <col min="1" max="1" width="13.140625" bestFit="1" customWidth="1"/>
    <col min="2" max="2" width="20.140625" bestFit="1" customWidth="1"/>
  </cols>
  <sheetData>
    <row r="3" spans="1:2" x14ac:dyDescent="0.25">
      <c r="A3" s="30" t="s">
        <v>8073</v>
      </c>
      <c r="B3" t="s">
        <v>8086</v>
      </c>
    </row>
    <row r="4" spans="1:2" x14ac:dyDescent="0.25">
      <c r="A4" s="31" t="s">
        <v>2389</v>
      </c>
      <c r="B4" s="32">
        <v>1165</v>
      </c>
    </row>
    <row r="5" spans="1:2" x14ac:dyDescent="0.25">
      <c r="A5" s="31" t="s">
        <v>3261</v>
      </c>
      <c r="B5" s="32">
        <v>142</v>
      </c>
    </row>
    <row r="6" spans="1:2" x14ac:dyDescent="0.25">
      <c r="A6" s="31" t="s">
        <v>2386</v>
      </c>
      <c r="B6" s="32">
        <v>1028</v>
      </c>
    </row>
    <row r="7" spans="1:2" x14ac:dyDescent="0.25">
      <c r="A7" s="31" t="s">
        <v>8074</v>
      </c>
      <c r="B7" s="32">
        <v>2335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0D415-7E9B-48E5-BC1C-14FF0820C537}">
  <dimension ref="H1:M3"/>
  <sheetViews>
    <sheetView topLeftCell="A8" workbookViewId="0">
      <selection activeCell="T20" sqref="T20"/>
    </sheetView>
  </sheetViews>
  <sheetFormatPr defaultRowHeight="15" x14ac:dyDescent="0.25"/>
  <cols>
    <col min="1" max="16384" width="9.140625" style="37"/>
  </cols>
  <sheetData>
    <row r="1" spans="8:13" s="38" customFormat="1" x14ac:dyDescent="0.25"/>
    <row r="2" spans="8:13" s="38" customFormat="1" ht="26.25" x14ac:dyDescent="0.4">
      <c r="H2" s="39" t="s">
        <v>8087</v>
      </c>
      <c r="I2" s="40"/>
      <c r="J2" s="40"/>
      <c r="K2" s="40"/>
      <c r="L2" s="40"/>
      <c r="M2" s="40"/>
    </row>
    <row r="3" spans="8:13" s="38" customFormat="1" x14ac:dyDescent="0.25"/>
  </sheetData>
  <mergeCells count="1">
    <mergeCell ref="H2:M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337"/>
  <sheetViews>
    <sheetView topLeftCell="A2317" workbookViewId="0">
      <selection activeCell="D2330" sqref="D2330"/>
    </sheetView>
  </sheetViews>
  <sheetFormatPr defaultColWidth="14.42578125" defaultRowHeight="15" customHeight="1" x14ac:dyDescent="0.25"/>
  <cols>
    <col min="1" max="1" width="15.5703125" customWidth="1"/>
    <col min="2" max="2" width="37.42578125" customWidth="1"/>
    <col min="3" max="3" width="7.140625" customWidth="1"/>
    <col min="4" max="4" width="21" bestFit="1" customWidth="1"/>
    <col min="5" max="25" width="8.7109375" customWidth="1"/>
  </cols>
  <sheetData>
    <row r="1" spans="1:25" ht="18.75" customHeight="1" x14ac:dyDescent="0.25">
      <c r="A1" s="1" t="s">
        <v>0</v>
      </c>
      <c r="B1" s="2" t="s">
        <v>5987</v>
      </c>
      <c r="C1" s="10" t="s">
        <v>5988</v>
      </c>
      <c r="D1" s="10" t="s">
        <v>5989</v>
      </c>
      <c r="E1" s="3"/>
      <c r="F1" s="3"/>
      <c r="G1" s="3"/>
      <c r="H1" s="3"/>
      <c r="I1" s="3"/>
      <c r="J1" s="3"/>
      <c r="K1" s="3"/>
      <c r="L1" s="3"/>
      <c r="M1" s="3"/>
      <c r="N1" s="3"/>
      <c r="O1" s="3"/>
      <c r="P1" s="3"/>
      <c r="Q1" s="3"/>
      <c r="R1" s="3"/>
      <c r="S1" s="3"/>
      <c r="T1" s="3"/>
      <c r="U1" s="3"/>
      <c r="V1" s="3"/>
      <c r="W1" s="3"/>
      <c r="X1" s="3"/>
      <c r="Y1" s="3"/>
    </row>
    <row r="2" spans="1:25" ht="15.75" x14ac:dyDescent="0.25">
      <c r="A2" t="s">
        <v>1</v>
      </c>
      <c r="B2" s="4" t="s">
        <v>2385</v>
      </c>
      <c r="C2" t="s">
        <v>2386</v>
      </c>
      <c r="D2" t="s">
        <v>2387</v>
      </c>
    </row>
    <row r="3" spans="1:25" ht="15.75" x14ac:dyDescent="0.25">
      <c r="A3" t="s">
        <v>2</v>
      </c>
      <c r="B3" s="4" t="s">
        <v>2388</v>
      </c>
      <c r="C3" t="s">
        <v>2389</v>
      </c>
      <c r="D3" t="s">
        <v>2390</v>
      </c>
    </row>
    <row r="4" spans="1:25" ht="15.75" x14ac:dyDescent="0.25">
      <c r="A4" t="s">
        <v>3</v>
      </c>
      <c r="B4" s="4" t="s">
        <v>2391</v>
      </c>
      <c r="C4" t="s">
        <v>2389</v>
      </c>
      <c r="D4" t="s">
        <v>2392</v>
      </c>
    </row>
    <row r="5" spans="1:25" ht="15.75" x14ac:dyDescent="0.25">
      <c r="A5" t="s">
        <v>4</v>
      </c>
      <c r="B5" s="4" t="s">
        <v>2393</v>
      </c>
      <c r="C5" t="s">
        <v>2386</v>
      </c>
      <c r="D5" t="s">
        <v>2394</v>
      </c>
    </row>
    <row r="6" spans="1:25" ht="15.75" x14ac:dyDescent="0.25">
      <c r="A6" t="s">
        <v>5</v>
      </c>
      <c r="B6" s="4" t="s">
        <v>2395</v>
      </c>
      <c r="C6" t="s">
        <v>2386</v>
      </c>
      <c r="D6" t="s">
        <v>2396</v>
      </c>
    </row>
    <row r="7" spans="1:25" ht="15.75" x14ac:dyDescent="0.25">
      <c r="A7" t="s">
        <v>6</v>
      </c>
      <c r="B7" s="4" t="s">
        <v>2397</v>
      </c>
      <c r="C7" t="s">
        <v>2389</v>
      </c>
      <c r="D7" t="s">
        <v>2398</v>
      </c>
    </row>
    <row r="8" spans="1:25" ht="15.75" x14ac:dyDescent="0.25">
      <c r="A8" t="s">
        <v>7</v>
      </c>
      <c r="B8" s="4" t="s">
        <v>2399</v>
      </c>
      <c r="C8" t="s">
        <v>2389</v>
      </c>
      <c r="D8" t="s">
        <v>2400</v>
      </c>
    </row>
    <row r="9" spans="1:25" ht="15.75" x14ac:dyDescent="0.25">
      <c r="A9" t="s">
        <v>8</v>
      </c>
      <c r="B9" s="4" t="s">
        <v>2401</v>
      </c>
      <c r="C9" t="s">
        <v>2389</v>
      </c>
      <c r="D9" t="s">
        <v>2402</v>
      </c>
    </row>
    <row r="10" spans="1:25" ht="15.75" x14ac:dyDescent="0.25">
      <c r="A10" t="s">
        <v>9</v>
      </c>
      <c r="B10" s="4" t="s">
        <v>2403</v>
      </c>
      <c r="C10" t="s">
        <v>2389</v>
      </c>
      <c r="D10" t="s">
        <v>2404</v>
      </c>
    </row>
    <row r="11" spans="1:25" ht="15.75" x14ac:dyDescent="0.25">
      <c r="A11" t="s">
        <v>10</v>
      </c>
      <c r="B11" s="4" t="s">
        <v>2405</v>
      </c>
      <c r="C11" t="s">
        <v>2386</v>
      </c>
      <c r="D11" t="s">
        <v>2406</v>
      </c>
    </row>
    <row r="12" spans="1:25" ht="15.75" x14ac:dyDescent="0.25">
      <c r="A12" t="s">
        <v>11</v>
      </c>
      <c r="B12" s="4" t="s">
        <v>2407</v>
      </c>
      <c r="C12" t="s">
        <v>2386</v>
      </c>
      <c r="D12" t="s">
        <v>2408</v>
      </c>
    </row>
    <row r="13" spans="1:25" ht="15.75" x14ac:dyDescent="0.25">
      <c r="A13" t="s">
        <v>12</v>
      </c>
      <c r="B13" s="4" t="s">
        <v>2409</v>
      </c>
      <c r="C13" t="s">
        <v>2389</v>
      </c>
      <c r="D13" t="s">
        <v>2410</v>
      </c>
    </row>
    <row r="14" spans="1:25" ht="15.75" x14ac:dyDescent="0.25">
      <c r="A14" t="s">
        <v>13</v>
      </c>
      <c r="B14" s="4" t="s">
        <v>2411</v>
      </c>
      <c r="C14" t="s">
        <v>2389</v>
      </c>
      <c r="D14" t="s">
        <v>2412</v>
      </c>
    </row>
    <row r="15" spans="1:25" ht="15.75" x14ac:dyDescent="0.25">
      <c r="A15" t="s">
        <v>14</v>
      </c>
      <c r="B15" s="4" t="s">
        <v>2413</v>
      </c>
      <c r="C15" t="s">
        <v>2389</v>
      </c>
      <c r="D15" t="s">
        <v>2414</v>
      </c>
    </row>
    <row r="16" spans="1:25" ht="15.75" x14ac:dyDescent="0.25">
      <c r="A16" t="s">
        <v>15</v>
      </c>
      <c r="B16" s="4" t="s">
        <v>2415</v>
      </c>
      <c r="C16" t="s">
        <v>2386</v>
      </c>
      <c r="D16" t="s">
        <v>2416</v>
      </c>
    </row>
    <row r="17" spans="1:4" ht="15.75" x14ac:dyDescent="0.25">
      <c r="A17" t="s">
        <v>16</v>
      </c>
      <c r="B17" s="4" t="s">
        <v>2417</v>
      </c>
      <c r="C17" t="s">
        <v>2389</v>
      </c>
      <c r="D17" t="s">
        <v>2418</v>
      </c>
    </row>
    <row r="18" spans="1:4" ht="15.75" x14ac:dyDescent="0.25">
      <c r="A18" t="s">
        <v>17</v>
      </c>
      <c r="B18" s="4" t="s">
        <v>2419</v>
      </c>
      <c r="C18" t="s">
        <v>2386</v>
      </c>
      <c r="D18" t="s">
        <v>2420</v>
      </c>
    </row>
    <row r="19" spans="1:4" ht="15.75" x14ac:dyDescent="0.25">
      <c r="A19" t="s">
        <v>18</v>
      </c>
      <c r="B19" s="4" t="s">
        <v>2421</v>
      </c>
      <c r="C19" t="s">
        <v>2386</v>
      </c>
      <c r="D19" t="s">
        <v>2422</v>
      </c>
    </row>
    <row r="20" spans="1:4" ht="15.75" x14ac:dyDescent="0.25">
      <c r="A20" t="s">
        <v>19</v>
      </c>
      <c r="B20" s="4" t="s">
        <v>2423</v>
      </c>
      <c r="C20" t="s">
        <v>2389</v>
      </c>
      <c r="D20" t="s">
        <v>2424</v>
      </c>
    </row>
    <row r="21" spans="1:4" ht="15.75" customHeight="1" x14ac:dyDescent="0.25">
      <c r="A21" t="s">
        <v>20</v>
      </c>
      <c r="B21" s="4" t="s">
        <v>2425</v>
      </c>
      <c r="C21" t="s">
        <v>2389</v>
      </c>
      <c r="D21" t="s">
        <v>2426</v>
      </c>
    </row>
    <row r="22" spans="1:4" ht="15.75" customHeight="1" x14ac:dyDescent="0.25">
      <c r="A22" t="s">
        <v>21</v>
      </c>
      <c r="B22" s="4" t="s">
        <v>2427</v>
      </c>
      <c r="C22" t="s">
        <v>2389</v>
      </c>
      <c r="D22" t="s">
        <v>2428</v>
      </c>
    </row>
    <row r="23" spans="1:4" ht="15.75" customHeight="1" x14ac:dyDescent="0.25">
      <c r="A23" t="s">
        <v>22</v>
      </c>
      <c r="B23" s="4" t="s">
        <v>2429</v>
      </c>
      <c r="C23" t="s">
        <v>2386</v>
      </c>
      <c r="D23" t="s">
        <v>2430</v>
      </c>
    </row>
    <row r="24" spans="1:4" ht="15.75" customHeight="1" x14ac:dyDescent="0.25">
      <c r="A24" t="s">
        <v>23</v>
      </c>
      <c r="B24" s="4" t="s">
        <v>2431</v>
      </c>
      <c r="C24" t="s">
        <v>2386</v>
      </c>
      <c r="D24" t="s">
        <v>2432</v>
      </c>
    </row>
    <row r="25" spans="1:4" ht="15.75" customHeight="1" x14ac:dyDescent="0.25">
      <c r="A25" t="s">
        <v>24</v>
      </c>
      <c r="B25" s="4" t="s">
        <v>2433</v>
      </c>
      <c r="C25" t="s">
        <v>2389</v>
      </c>
      <c r="D25" t="s">
        <v>2434</v>
      </c>
    </row>
    <row r="26" spans="1:4" ht="15.75" customHeight="1" x14ac:dyDescent="0.25">
      <c r="A26" t="s">
        <v>25</v>
      </c>
      <c r="B26" s="4" t="s">
        <v>2435</v>
      </c>
      <c r="C26" t="s">
        <v>2389</v>
      </c>
      <c r="D26" t="s">
        <v>2436</v>
      </c>
    </row>
    <row r="27" spans="1:4" ht="15.75" customHeight="1" x14ac:dyDescent="0.25">
      <c r="A27" t="s">
        <v>26</v>
      </c>
      <c r="B27" s="4" t="s">
        <v>2437</v>
      </c>
      <c r="C27" t="s">
        <v>2389</v>
      </c>
      <c r="D27" t="s">
        <v>2438</v>
      </c>
    </row>
    <row r="28" spans="1:4" ht="15.75" customHeight="1" x14ac:dyDescent="0.25">
      <c r="A28" t="s">
        <v>27</v>
      </c>
      <c r="B28" s="4" t="s">
        <v>2439</v>
      </c>
      <c r="C28" t="s">
        <v>2389</v>
      </c>
      <c r="D28" t="s">
        <v>2440</v>
      </c>
    </row>
    <row r="29" spans="1:4" ht="15.75" customHeight="1" x14ac:dyDescent="0.25">
      <c r="A29" t="s">
        <v>28</v>
      </c>
      <c r="B29" s="4" t="s">
        <v>2441</v>
      </c>
      <c r="C29" t="s">
        <v>2386</v>
      </c>
      <c r="D29" t="s">
        <v>2442</v>
      </c>
    </row>
    <row r="30" spans="1:4" ht="15.75" customHeight="1" x14ac:dyDescent="0.25">
      <c r="A30" t="s">
        <v>29</v>
      </c>
      <c r="B30" s="4" t="s">
        <v>2443</v>
      </c>
      <c r="C30" t="s">
        <v>2389</v>
      </c>
      <c r="D30" t="s">
        <v>2402</v>
      </c>
    </row>
    <row r="31" spans="1:4" ht="15.75" customHeight="1" x14ac:dyDescent="0.25">
      <c r="A31" t="s">
        <v>30</v>
      </c>
      <c r="B31" s="4" t="s">
        <v>2444</v>
      </c>
      <c r="C31" t="s">
        <v>2386</v>
      </c>
      <c r="D31" t="s">
        <v>2445</v>
      </c>
    </row>
    <row r="32" spans="1:4" ht="15.75" customHeight="1" x14ac:dyDescent="0.25">
      <c r="A32" t="s">
        <v>31</v>
      </c>
      <c r="B32" s="4" t="s">
        <v>2446</v>
      </c>
      <c r="C32" t="s">
        <v>2386</v>
      </c>
      <c r="D32" t="s">
        <v>2447</v>
      </c>
    </row>
    <row r="33" spans="1:4" ht="15.75" customHeight="1" x14ac:dyDescent="0.25">
      <c r="A33" t="s">
        <v>32</v>
      </c>
      <c r="B33" s="4" t="s">
        <v>2448</v>
      </c>
      <c r="C33" t="s">
        <v>2389</v>
      </c>
      <c r="D33" t="s">
        <v>2449</v>
      </c>
    </row>
    <row r="34" spans="1:4" ht="15.75" customHeight="1" x14ac:dyDescent="0.25">
      <c r="A34" t="s">
        <v>33</v>
      </c>
      <c r="B34" s="4" t="s">
        <v>2450</v>
      </c>
      <c r="C34" t="s">
        <v>2389</v>
      </c>
      <c r="D34" t="s">
        <v>2451</v>
      </c>
    </row>
    <row r="35" spans="1:4" ht="15.75" customHeight="1" x14ac:dyDescent="0.25">
      <c r="A35" t="s">
        <v>34</v>
      </c>
      <c r="B35" s="4" t="s">
        <v>2452</v>
      </c>
      <c r="C35" t="s">
        <v>2386</v>
      </c>
      <c r="D35" t="s">
        <v>2453</v>
      </c>
    </row>
    <row r="36" spans="1:4" ht="15.75" customHeight="1" x14ac:dyDescent="0.25">
      <c r="A36" t="s">
        <v>35</v>
      </c>
      <c r="B36" s="4" t="s">
        <v>2454</v>
      </c>
      <c r="C36" t="s">
        <v>2386</v>
      </c>
      <c r="D36" t="s">
        <v>2455</v>
      </c>
    </row>
    <row r="37" spans="1:4" ht="15.75" customHeight="1" x14ac:dyDescent="0.25">
      <c r="A37" t="s">
        <v>36</v>
      </c>
      <c r="B37" s="4" t="s">
        <v>2456</v>
      </c>
      <c r="C37" t="s">
        <v>2389</v>
      </c>
      <c r="D37" t="s">
        <v>2457</v>
      </c>
    </row>
    <row r="38" spans="1:4" ht="15.75" customHeight="1" x14ac:dyDescent="0.25">
      <c r="A38" t="s">
        <v>37</v>
      </c>
      <c r="B38" s="4" t="s">
        <v>2458</v>
      </c>
      <c r="C38" t="s">
        <v>2389</v>
      </c>
      <c r="D38" t="s">
        <v>2459</v>
      </c>
    </row>
    <row r="39" spans="1:4" ht="15.75" customHeight="1" x14ac:dyDescent="0.25">
      <c r="A39" t="s">
        <v>38</v>
      </c>
      <c r="B39" s="4" t="s">
        <v>2460</v>
      </c>
      <c r="C39" t="s">
        <v>2386</v>
      </c>
      <c r="D39" t="s">
        <v>2461</v>
      </c>
    </row>
    <row r="40" spans="1:4" ht="15.75" customHeight="1" x14ac:dyDescent="0.25">
      <c r="A40" t="s">
        <v>39</v>
      </c>
      <c r="B40" s="4" t="s">
        <v>2462</v>
      </c>
      <c r="C40" t="s">
        <v>2386</v>
      </c>
      <c r="D40" t="s">
        <v>2463</v>
      </c>
    </row>
    <row r="41" spans="1:4" ht="15.75" customHeight="1" x14ac:dyDescent="0.25">
      <c r="A41" t="s">
        <v>40</v>
      </c>
      <c r="B41" s="4" t="s">
        <v>2464</v>
      </c>
      <c r="C41" t="s">
        <v>2389</v>
      </c>
      <c r="D41" t="s">
        <v>2465</v>
      </c>
    </row>
    <row r="42" spans="1:4" ht="15.75" customHeight="1" x14ac:dyDescent="0.25">
      <c r="A42" t="s">
        <v>41</v>
      </c>
      <c r="B42" s="4" t="s">
        <v>2466</v>
      </c>
      <c r="C42" t="s">
        <v>2389</v>
      </c>
      <c r="D42" t="s">
        <v>2467</v>
      </c>
    </row>
    <row r="43" spans="1:4" ht="15.75" customHeight="1" x14ac:dyDescent="0.25">
      <c r="A43" t="s">
        <v>42</v>
      </c>
      <c r="B43" s="4" t="s">
        <v>2468</v>
      </c>
      <c r="C43" t="s">
        <v>2386</v>
      </c>
      <c r="D43" t="s">
        <v>2469</v>
      </c>
    </row>
    <row r="44" spans="1:4" ht="15.75" customHeight="1" x14ac:dyDescent="0.25">
      <c r="A44" t="s">
        <v>43</v>
      </c>
      <c r="B44" s="4" t="s">
        <v>2470</v>
      </c>
      <c r="C44" t="s">
        <v>2386</v>
      </c>
      <c r="D44" t="s">
        <v>2432</v>
      </c>
    </row>
    <row r="45" spans="1:4" ht="15.75" customHeight="1" x14ac:dyDescent="0.25">
      <c r="A45" t="s">
        <v>44</v>
      </c>
      <c r="B45" s="4" t="s">
        <v>2471</v>
      </c>
      <c r="C45" t="s">
        <v>2389</v>
      </c>
      <c r="D45" t="s">
        <v>2472</v>
      </c>
    </row>
    <row r="46" spans="1:4" ht="15.75" customHeight="1" x14ac:dyDescent="0.25">
      <c r="A46" t="s">
        <v>45</v>
      </c>
      <c r="B46" s="4" t="s">
        <v>2473</v>
      </c>
      <c r="C46" t="s">
        <v>2389</v>
      </c>
      <c r="D46" t="s">
        <v>2474</v>
      </c>
    </row>
    <row r="47" spans="1:4" ht="15.75" customHeight="1" x14ac:dyDescent="0.25">
      <c r="A47" t="s">
        <v>46</v>
      </c>
      <c r="B47" s="4" t="s">
        <v>2475</v>
      </c>
      <c r="C47" t="s">
        <v>2386</v>
      </c>
      <c r="D47" t="s">
        <v>2476</v>
      </c>
    </row>
    <row r="48" spans="1:4" ht="15.75" customHeight="1" x14ac:dyDescent="0.25">
      <c r="A48" t="s">
        <v>47</v>
      </c>
      <c r="B48" s="4" t="s">
        <v>2477</v>
      </c>
      <c r="C48" t="s">
        <v>2389</v>
      </c>
      <c r="D48" t="s">
        <v>2478</v>
      </c>
    </row>
    <row r="49" spans="1:4" ht="15.75" customHeight="1" x14ac:dyDescent="0.25">
      <c r="A49" t="s">
        <v>48</v>
      </c>
      <c r="B49" s="4" t="s">
        <v>2468</v>
      </c>
      <c r="C49" t="s">
        <v>2386</v>
      </c>
      <c r="D49" t="s">
        <v>2479</v>
      </c>
    </row>
    <row r="50" spans="1:4" ht="15.75" customHeight="1" x14ac:dyDescent="0.25">
      <c r="A50" t="s">
        <v>49</v>
      </c>
      <c r="B50" s="4" t="s">
        <v>2480</v>
      </c>
      <c r="C50" t="s">
        <v>2389</v>
      </c>
      <c r="D50" t="s">
        <v>2481</v>
      </c>
    </row>
    <row r="51" spans="1:4" ht="15.75" customHeight="1" x14ac:dyDescent="0.25">
      <c r="A51" t="s">
        <v>50</v>
      </c>
      <c r="B51" s="4" t="s">
        <v>2482</v>
      </c>
      <c r="C51" t="s">
        <v>2389</v>
      </c>
      <c r="D51" t="s">
        <v>2483</v>
      </c>
    </row>
    <row r="52" spans="1:4" ht="15.75" customHeight="1" x14ac:dyDescent="0.25">
      <c r="A52" t="s">
        <v>51</v>
      </c>
      <c r="B52" s="4" t="s">
        <v>2484</v>
      </c>
      <c r="C52" t="s">
        <v>2389</v>
      </c>
      <c r="D52" t="s">
        <v>2485</v>
      </c>
    </row>
    <row r="53" spans="1:4" ht="15.75" customHeight="1" x14ac:dyDescent="0.25">
      <c r="A53" t="s">
        <v>52</v>
      </c>
      <c r="B53" s="4" t="s">
        <v>2486</v>
      </c>
      <c r="C53" t="s">
        <v>2386</v>
      </c>
      <c r="D53" t="s">
        <v>2487</v>
      </c>
    </row>
    <row r="54" spans="1:4" ht="15.75" customHeight="1" x14ac:dyDescent="0.25">
      <c r="A54" t="s">
        <v>53</v>
      </c>
      <c r="B54" s="4" t="s">
        <v>2488</v>
      </c>
      <c r="C54" t="s">
        <v>2389</v>
      </c>
      <c r="D54" t="s">
        <v>2410</v>
      </c>
    </row>
    <row r="55" spans="1:4" ht="15.75" customHeight="1" x14ac:dyDescent="0.25">
      <c r="A55" t="s">
        <v>54</v>
      </c>
      <c r="B55" s="4" t="s">
        <v>2489</v>
      </c>
      <c r="C55" t="s">
        <v>2389</v>
      </c>
      <c r="D55" t="s">
        <v>2490</v>
      </c>
    </row>
    <row r="56" spans="1:4" ht="15.75" customHeight="1" x14ac:dyDescent="0.25">
      <c r="A56" t="s">
        <v>55</v>
      </c>
      <c r="B56" s="4" t="s">
        <v>2491</v>
      </c>
      <c r="C56" t="s">
        <v>2386</v>
      </c>
      <c r="D56" t="s">
        <v>2492</v>
      </c>
    </row>
    <row r="57" spans="1:4" ht="15.75" customHeight="1" x14ac:dyDescent="0.25">
      <c r="A57" t="s">
        <v>56</v>
      </c>
      <c r="B57" s="4" t="s">
        <v>2493</v>
      </c>
      <c r="C57" t="s">
        <v>2386</v>
      </c>
      <c r="D57" t="s">
        <v>2494</v>
      </c>
    </row>
    <row r="58" spans="1:4" ht="15.75" customHeight="1" x14ac:dyDescent="0.25">
      <c r="A58" t="s">
        <v>57</v>
      </c>
      <c r="B58" s="4" t="s">
        <v>2495</v>
      </c>
      <c r="C58" t="s">
        <v>2389</v>
      </c>
      <c r="D58" t="s">
        <v>2496</v>
      </c>
    </row>
    <row r="59" spans="1:4" ht="15.75" customHeight="1" x14ac:dyDescent="0.25">
      <c r="A59" t="s">
        <v>58</v>
      </c>
      <c r="B59" s="4" t="s">
        <v>2497</v>
      </c>
      <c r="C59" t="s">
        <v>2386</v>
      </c>
      <c r="D59" t="s">
        <v>2498</v>
      </c>
    </row>
    <row r="60" spans="1:4" ht="15.75" customHeight="1" x14ac:dyDescent="0.25">
      <c r="A60" t="s">
        <v>59</v>
      </c>
      <c r="B60" s="4" t="s">
        <v>2499</v>
      </c>
      <c r="C60" t="s">
        <v>2389</v>
      </c>
      <c r="D60" t="s">
        <v>2500</v>
      </c>
    </row>
    <row r="61" spans="1:4" ht="15.75" customHeight="1" x14ac:dyDescent="0.25">
      <c r="A61" t="s">
        <v>60</v>
      </c>
      <c r="B61" s="4" t="s">
        <v>2501</v>
      </c>
      <c r="C61" t="s">
        <v>2386</v>
      </c>
      <c r="D61" t="s">
        <v>2502</v>
      </c>
    </row>
    <row r="62" spans="1:4" ht="15.75" customHeight="1" x14ac:dyDescent="0.25">
      <c r="A62" t="s">
        <v>61</v>
      </c>
      <c r="B62" s="4" t="s">
        <v>2503</v>
      </c>
      <c r="C62" t="s">
        <v>2389</v>
      </c>
      <c r="D62" t="s">
        <v>2504</v>
      </c>
    </row>
    <row r="63" spans="1:4" ht="15.75" customHeight="1" x14ac:dyDescent="0.25">
      <c r="A63" t="s">
        <v>62</v>
      </c>
      <c r="B63" s="4" t="s">
        <v>2505</v>
      </c>
      <c r="C63" t="s">
        <v>2386</v>
      </c>
      <c r="D63" t="s">
        <v>2506</v>
      </c>
    </row>
    <row r="64" spans="1:4" ht="15.75" customHeight="1" x14ac:dyDescent="0.25">
      <c r="A64" t="s">
        <v>63</v>
      </c>
      <c r="B64" s="4" t="s">
        <v>2507</v>
      </c>
      <c r="C64" t="s">
        <v>2386</v>
      </c>
      <c r="D64" t="s">
        <v>2508</v>
      </c>
    </row>
    <row r="65" spans="1:4" ht="15.75" customHeight="1" x14ac:dyDescent="0.25">
      <c r="A65" t="s">
        <v>64</v>
      </c>
      <c r="B65" s="4" t="s">
        <v>2509</v>
      </c>
      <c r="C65" t="s">
        <v>2389</v>
      </c>
      <c r="D65" t="s">
        <v>2410</v>
      </c>
    </row>
    <row r="66" spans="1:4" ht="15.75" customHeight="1" x14ac:dyDescent="0.25">
      <c r="A66" t="s">
        <v>65</v>
      </c>
      <c r="B66" s="4" t="s">
        <v>2510</v>
      </c>
      <c r="C66" t="s">
        <v>2389</v>
      </c>
      <c r="D66" t="s">
        <v>2511</v>
      </c>
    </row>
    <row r="67" spans="1:4" ht="15.75" customHeight="1" x14ac:dyDescent="0.25">
      <c r="A67" t="s">
        <v>66</v>
      </c>
      <c r="B67" s="4" t="s">
        <v>2512</v>
      </c>
      <c r="C67" t="s">
        <v>2386</v>
      </c>
      <c r="D67" t="s">
        <v>2513</v>
      </c>
    </row>
    <row r="68" spans="1:4" ht="15.75" customHeight="1" x14ac:dyDescent="0.25">
      <c r="A68" t="s">
        <v>67</v>
      </c>
      <c r="B68" s="4" t="s">
        <v>2514</v>
      </c>
      <c r="C68" t="s">
        <v>2389</v>
      </c>
      <c r="D68" t="s">
        <v>2515</v>
      </c>
    </row>
    <row r="69" spans="1:4" ht="15.75" customHeight="1" x14ac:dyDescent="0.25">
      <c r="A69" t="s">
        <v>68</v>
      </c>
      <c r="B69" s="4" t="s">
        <v>2516</v>
      </c>
      <c r="C69" t="s">
        <v>2389</v>
      </c>
      <c r="D69" t="s">
        <v>2517</v>
      </c>
    </row>
    <row r="70" spans="1:4" ht="15.75" customHeight="1" x14ac:dyDescent="0.25">
      <c r="A70" t="s">
        <v>69</v>
      </c>
      <c r="B70" s="4" t="s">
        <v>2518</v>
      </c>
      <c r="C70" t="s">
        <v>2386</v>
      </c>
      <c r="D70" t="s">
        <v>2519</v>
      </c>
    </row>
    <row r="71" spans="1:4" ht="15.75" customHeight="1" x14ac:dyDescent="0.25">
      <c r="A71" t="s">
        <v>70</v>
      </c>
      <c r="B71" s="4" t="s">
        <v>2520</v>
      </c>
      <c r="C71" t="s">
        <v>2389</v>
      </c>
      <c r="D71" t="s">
        <v>2521</v>
      </c>
    </row>
    <row r="72" spans="1:4" ht="15.75" customHeight="1" x14ac:dyDescent="0.25">
      <c r="A72" t="s">
        <v>71</v>
      </c>
      <c r="B72" s="4" t="s">
        <v>2522</v>
      </c>
      <c r="C72" t="s">
        <v>2389</v>
      </c>
      <c r="D72" t="s">
        <v>2523</v>
      </c>
    </row>
    <row r="73" spans="1:4" ht="15.75" customHeight="1" x14ac:dyDescent="0.25">
      <c r="A73" t="s">
        <v>72</v>
      </c>
      <c r="B73" s="4" t="s">
        <v>2524</v>
      </c>
      <c r="C73" t="s">
        <v>2389</v>
      </c>
      <c r="D73" t="s">
        <v>2525</v>
      </c>
    </row>
    <row r="74" spans="1:4" ht="15.75" customHeight="1" x14ac:dyDescent="0.25">
      <c r="A74" t="s">
        <v>73</v>
      </c>
      <c r="B74" s="4" t="s">
        <v>2526</v>
      </c>
      <c r="C74" t="s">
        <v>2386</v>
      </c>
      <c r="D74" t="s">
        <v>2527</v>
      </c>
    </row>
    <row r="75" spans="1:4" ht="15.75" customHeight="1" x14ac:dyDescent="0.25">
      <c r="A75" t="s">
        <v>74</v>
      </c>
      <c r="B75" s="4" t="s">
        <v>2528</v>
      </c>
      <c r="C75" t="s">
        <v>2386</v>
      </c>
      <c r="D75" t="s">
        <v>2529</v>
      </c>
    </row>
    <row r="76" spans="1:4" ht="15.75" customHeight="1" x14ac:dyDescent="0.25">
      <c r="A76" t="s">
        <v>75</v>
      </c>
      <c r="B76" s="4" t="s">
        <v>2530</v>
      </c>
      <c r="C76" t="s">
        <v>2386</v>
      </c>
      <c r="D76" t="s">
        <v>2531</v>
      </c>
    </row>
    <row r="77" spans="1:4" ht="15.75" customHeight="1" x14ac:dyDescent="0.25">
      <c r="A77" t="s">
        <v>76</v>
      </c>
      <c r="B77" s="4" t="s">
        <v>2532</v>
      </c>
      <c r="C77" t="s">
        <v>2389</v>
      </c>
      <c r="D77" t="s">
        <v>2533</v>
      </c>
    </row>
    <row r="78" spans="1:4" ht="15.75" customHeight="1" x14ac:dyDescent="0.25">
      <c r="A78" t="s">
        <v>77</v>
      </c>
      <c r="B78" s="4" t="s">
        <v>2534</v>
      </c>
      <c r="C78" t="s">
        <v>2386</v>
      </c>
      <c r="D78" t="s">
        <v>2535</v>
      </c>
    </row>
    <row r="79" spans="1:4" ht="15.75" customHeight="1" x14ac:dyDescent="0.25">
      <c r="A79" t="s">
        <v>78</v>
      </c>
      <c r="B79" s="4" t="s">
        <v>2536</v>
      </c>
      <c r="C79" t="s">
        <v>2386</v>
      </c>
      <c r="D79" t="s">
        <v>2537</v>
      </c>
    </row>
    <row r="80" spans="1:4" ht="15.75" customHeight="1" x14ac:dyDescent="0.25">
      <c r="A80" t="s">
        <v>79</v>
      </c>
      <c r="B80" s="4" t="s">
        <v>2538</v>
      </c>
      <c r="C80" t="s">
        <v>2389</v>
      </c>
      <c r="D80" t="s">
        <v>2539</v>
      </c>
    </row>
    <row r="81" spans="1:4" ht="15.75" customHeight="1" x14ac:dyDescent="0.25">
      <c r="A81" t="s">
        <v>80</v>
      </c>
      <c r="B81" s="4" t="s">
        <v>2540</v>
      </c>
      <c r="C81" t="s">
        <v>2386</v>
      </c>
      <c r="D81" t="s">
        <v>2541</v>
      </c>
    </row>
    <row r="82" spans="1:4" ht="15.75" customHeight="1" x14ac:dyDescent="0.25">
      <c r="A82" t="s">
        <v>81</v>
      </c>
      <c r="B82" s="4" t="s">
        <v>2542</v>
      </c>
      <c r="C82" t="s">
        <v>2386</v>
      </c>
      <c r="D82" t="s">
        <v>2543</v>
      </c>
    </row>
    <row r="83" spans="1:4" ht="15.75" customHeight="1" x14ac:dyDescent="0.25">
      <c r="A83" t="s">
        <v>82</v>
      </c>
      <c r="B83" s="4" t="s">
        <v>2544</v>
      </c>
      <c r="C83" t="s">
        <v>2389</v>
      </c>
      <c r="D83" t="s">
        <v>2545</v>
      </c>
    </row>
    <row r="84" spans="1:4" ht="15.75" customHeight="1" x14ac:dyDescent="0.25">
      <c r="A84" t="s">
        <v>83</v>
      </c>
      <c r="B84" s="4" t="s">
        <v>2546</v>
      </c>
      <c r="C84" t="s">
        <v>2386</v>
      </c>
      <c r="D84" t="s">
        <v>2547</v>
      </c>
    </row>
    <row r="85" spans="1:4" ht="15.75" customHeight="1" x14ac:dyDescent="0.25">
      <c r="A85" t="s">
        <v>84</v>
      </c>
      <c r="B85" s="4" t="s">
        <v>2548</v>
      </c>
      <c r="C85" t="s">
        <v>2389</v>
      </c>
      <c r="D85" t="s">
        <v>2549</v>
      </c>
    </row>
    <row r="86" spans="1:4" ht="15.75" customHeight="1" x14ac:dyDescent="0.25">
      <c r="A86" t="s">
        <v>85</v>
      </c>
      <c r="B86" s="4" t="s">
        <v>2550</v>
      </c>
      <c r="C86" t="s">
        <v>2389</v>
      </c>
      <c r="D86" t="s">
        <v>2551</v>
      </c>
    </row>
    <row r="87" spans="1:4" ht="15.75" customHeight="1" x14ac:dyDescent="0.25">
      <c r="A87" t="s">
        <v>86</v>
      </c>
      <c r="B87" s="4" t="s">
        <v>2552</v>
      </c>
      <c r="C87" t="s">
        <v>2389</v>
      </c>
      <c r="D87" t="s">
        <v>2553</v>
      </c>
    </row>
    <row r="88" spans="1:4" ht="15.75" customHeight="1" x14ac:dyDescent="0.25">
      <c r="A88" t="s">
        <v>87</v>
      </c>
      <c r="B88" s="4" t="s">
        <v>2554</v>
      </c>
      <c r="C88" t="s">
        <v>2389</v>
      </c>
      <c r="D88" t="s">
        <v>2555</v>
      </c>
    </row>
    <row r="89" spans="1:4" ht="15.75" customHeight="1" x14ac:dyDescent="0.25">
      <c r="A89" t="s">
        <v>88</v>
      </c>
      <c r="B89" s="4" t="s">
        <v>2556</v>
      </c>
      <c r="C89" t="s">
        <v>2386</v>
      </c>
      <c r="D89" t="s">
        <v>2557</v>
      </c>
    </row>
    <row r="90" spans="1:4" ht="15.75" customHeight="1" x14ac:dyDescent="0.25">
      <c r="A90" t="s">
        <v>89</v>
      </c>
      <c r="B90" s="4" t="s">
        <v>2558</v>
      </c>
      <c r="C90" t="s">
        <v>2386</v>
      </c>
      <c r="D90" t="s">
        <v>2559</v>
      </c>
    </row>
    <row r="91" spans="1:4" ht="15.75" customHeight="1" x14ac:dyDescent="0.25">
      <c r="A91" t="s">
        <v>90</v>
      </c>
      <c r="B91" s="4" t="s">
        <v>2560</v>
      </c>
      <c r="C91" t="s">
        <v>2386</v>
      </c>
      <c r="D91" t="s">
        <v>2561</v>
      </c>
    </row>
    <row r="92" spans="1:4" ht="15.75" customHeight="1" x14ac:dyDescent="0.25">
      <c r="A92" t="s">
        <v>91</v>
      </c>
      <c r="B92" s="4" t="s">
        <v>2562</v>
      </c>
      <c r="C92" t="s">
        <v>2386</v>
      </c>
      <c r="D92" t="s">
        <v>2563</v>
      </c>
    </row>
    <row r="93" spans="1:4" ht="15.75" customHeight="1" x14ac:dyDescent="0.25">
      <c r="A93" t="s">
        <v>92</v>
      </c>
      <c r="B93" s="4" t="s">
        <v>2564</v>
      </c>
      <c r="C93" t="s">
        <v>2386</v>
      </c>
      <c r="D93" t="s">
        <v>2565</v>
      </c>
    </row>
    <row r="94" spans="1:4" ht="15.75" customHeight="1" x14ac:dyDescent="0.25">
      <c r="A94" t="s">
        <v>93</v>
      </c>
      <c r="B94" s="4" t="s">
        <v>2566</v>
      </c>
      <c r="C94" t="s">
        <v>2389</v>
      </c>
      <c r="D94" t="s">
        <v>2567</v>
      </c>
    </row>
    <row r="95" spans="1:4" ht="15.75" customHeight="1" x14ac:dyDescent="0.25">
      <c r="A95" t="s">
        <v>94</v>
      </c>
      <c r="B95" s="4" t="s">
        <v>2568</v>
      </c>
      <c r="C95" t="s">
        <v>2389</v>
      </c>
      <c r="D95" t="s">
        <v>2410</v>
      </c>
    </row>
    <row r="96" spans="1:4" ht="15.75" customHeight="1" x14ac:dyDescent="0.25">
      <c r="A96" t="s">
        <v>95</v>
      </c>
      <c r="B96" s="4" t="s">
        <v>2569</v>
      </c>
      <c r="C96" t="s">
        <v>2386</v>
      </c>
      <c r="D96" t="s">
        <v>2445</v>
      </c>
    </row>
    <row r="97" spans="1:4" ht="15.75" customHeight="1" x14ac:dyDescent="0.25">
      <c r="A97" t="s">
        <v>96</v>
      </c>
      <c r="B97" s="4" t="s">
        <v>2570</v>
      </c>
      <c r="C97" t="s">
        <v>2389</v>
      </c>
      <c r="D97" t="s">
        <v>2571</v>
      </c>
    </row>
    <row r="98" spans="1:4" ht="15.75" customHeight="1" x14ac:dyDescent="0.25">
      <c r="A98" t="s">
        <v>97</v>
      </c>
      <c r="B98" s="4" t="s">
        <v>2572</v>
      </c>
      <c r="C98" t="s">
        <v>2386</v>
      </c>
      <c r="D98" t="s">
        <v>2573</v>
      </c>
    </row>
    <row r="99" spans="1:4" ht="15.75" customHeight="1" x14ac:dyDescent="0.25">
      <c r="A99" t="s">
        <v>98</v>
      </c>
      <c r="B99" s="4" t="s">
        <v>2574</v>
      </c>
      <c r="C99" t="s">
        <v>2386</v>
      </c>
      <c r="D99" t="s">
        <v>2575</v>
      </c>
    </row>
    <row r="100" spans="1:4" ht="15.75" customHeight="1" x14ac:dyDescent="0.25">
      <c r="A100" t="s">
        <v>99</v>
      </c>
      <c r="B100" s="4" t="s">
        <v>2576</v>
      </c>
      <c r="C100" t="s">
        <v>2389</v>
      </c>
      <c r="D100" t="s">
        <v>2577</v>
      </c>
    </row>
    <row r="101" spans="1:4" ht="15.75" customHeight="1" x14ac:dyDescent="0.25">
      <c r="A101" t="s">
        <v>100</v>
      </c>
      <c r="B101" s="4" t="s">
        <v>2578</v>
      </c>
      <c r="C101" t="s">
        <v>2389</v>
      </c>
      <c r="D101" t="s">
        <v>2515</v>
      </c>
    </row>
    <row r="102" spans="1:4" ht="15.75" customHeight="1" x14ac:dyDescent="0.25">
      <c r="A102" t="s">
        <v>101</v>
      </c>
      <c r="B102" s="4" t="s">
        <v>2579</v>
      </c>
      <c r="C102" t="s">
        <v>2389</v>
      </c>
      <c r="D102" t="s">
        <v>2580</v>
      </c>
    </row>
    <row r="103" spans="1:4" ht="15.75" customHeight="1" x14ac:dyDescent="0.25">
      <c r="A103" t="s">
        <v>102</v>
      </c>
      <c r="B103" s="4" t="s">
        <v>2581</v>
      </c>
      <c r="C103" t="s">
        <v>2386</v>
      </c>
      <c r="D103" t="s">
        <v>2582</v>
      </c>
    </row>
    <row r="104" spans="1:4" ht="15.75" customHeight="1" x14ac:dyDescent="0.25">
      <c r="A104" t="s">
        <v>103</v>
      </c>
      <c r="B104" s="4" t="s">
        <v>2583</v>
      </c>
      <c r="C104" t="s">
        <v>2389</v>
      </c>
      <c r="D104" t="s">
        <v>2584</v>
      </c>
    </row>
    <row r="105" spans="1:4" ht="15.75" customHeight="1" x14ac:dyDescent="0.25">
      <c r="A105" t="s">
        <v>104</v>
      </c>
      <c r="B105" s="4" t="s">
        <v>2585</v>
      </c>
      <c r="C105" t="s">
        <v>2389</v>
      </c>
      <c r="D105" t="s">
        <v>2586</v>
      </c>
    </row>
    <row r="106" spans="1:4" ht="15.75" customHeight="1" x14ac:dyDescent="0.25">
      <c r="A106" t="s">
        <v>105</v>
      </c>
      <c r="B106" s="4" t="s">
        <v>2587</v>
      </c>
      <c r="C106" t="s">
        <v>2389</v>
      </c>
      <c r="D106" t="s">
        <v>2588</v>
      </c>
    </row>
    <row r="107" spans="1:4" ht="15.75" customHeight="1" x14ac:dyDescent="0.25">
      <c r="A107" t="s">
        <v>106</v>
      </c>
      <c r="B107" s="4" t="s">
        <v>2589</v>
      </c>
      <c r="C107" t="s">
        <v>2389</v>
      </c>
      <c r="D107" t="s">
        <v>2590</v>
      </c>
    </row>
    <row r="108" spans="1:4" ht="15.75" customHeight="1" x14ac:dyDescent="0.25">
      <c r="A108" t="s">
        <v>107</v>
      </c>
      <c r="B108" s="4" t="s">
        <v>2591</v>
      </c>
      <c r="C108" t="s">
        <v>2389</v>
      </c>
      <c r="D108" t="s">
        <v>2592</v>
      </c>
    </row>
    <row r="109" spans="1:4" ht="15.75" customHeight="1" x14ac:dyDescent="0.25">
      <c r="A109" t="s">
        <v>108</v>
      </c>
      <c r="B109" s="4" t="s">
        <v>2593</v>
      </c>
      <c r="C109" t="s">
        <v>2386</v>
      </c>
      <c r="D109" t="s">
        <v>2594</v>
      </c>
    </row>
    <row r="110" spans="1:4" ht="15.75" customHeight="1" x14ac:dyDescent="0.25">
      <c r="A110" t="s">
        <v>109</v>
      </c>
      <c r="B110" s="4" t="s">
        <v>2595</v>
      </c>
      <c r="C110" t="s">
        <v>2386</v>
      </c>
      <c r="D110" t="s">
        <v>2596</v>
      </c>
    </row>
    <row r="111" spans="1:4" ht="15.75" customHeight="1" x14ac:dyDescent="0.25">
      <c r="A111" t="s">
        <v>110</v>
      </c>
      <c r="B111" s="4" t="s">
        <v>2597</v>
      </c>
      <c r="C111" t="s">
        <v>2389</v>
      </c>
      <c r="D111" t="s">
        <v>2567</v>
      </c>
    </row>
    <row r="112" spans="1:4" ht="15.75" customHeight="1" x14ac:dyDescent="0.25">
      <c r="A112" t="s">
        <v>111</v>
      </c>
      <c r="B112" s="4" t="s">
        <v>2598</v>
      </c>
      <c r="C112" t="s">
        <v>2389</v>
      </c>
      <c r="D112" t="s">
        <v>2599</v>
      </c>
    </row>
    <row r="113" spans="1:4" ht="15.75" customHeight="1" x14ac:dyDescent="0.25">
      <c r="A113" t="s">
        <v>112</v>
      </c>
      <c r="B113" s="4" t="s">
        <v>2600</v>
      </c>
      <c r="C113" t="s">
        <v>2386</v>
      </c>
      <c r="D113" t="s">
        <v>2601</v>
      </c>
    </row>
    <row r="114" spans="1:4" ht="15.75" customHeight="1" x14ac:dyDescent="0.25">
      <c r="A114" t="s">
        <v>113</v>
      </c>
      <c r="B114" s="4" t="s">
        <v>2602</v>
      </c>
      <c r="C114" t="s">
        <v>2386</v>
      </c>
      <c r="D114" t="s">
        <v>2603</v>
      </c>
    </row>
    <row r="115" spans="1:4" ht="15.75" customHeight="1" x14ac:dyDescent="0.25">
      <c r="A115" t="s">
        <v>114</v>
      </c>
      <c r="B115" s="4" t="s">
        <v>2604</v>
      </c>
      <c r="C115" t="s">
        <v>2389</v>
      </c>
      <c r="D115" t="s">
        <v>2605</v>
      </c>
    </row>
    <row r="116" spans="1:4" ht="15.75" customHeight="1" x14ac:dyDescent="0.25">
      <c r="A116" t="s">
        <v>115</v>
      </c>
      <c r="B116" s="4" t="s">
        <v>2606</v>
      </c>
      <c r="C116" t="s">
        <v>2389</v>
      </c>
      <c r="D116" t="s">
        <v>2607</v>
      </c>
    </row>
    <row r="117" spans="1:4" ht="15.75" customHeight="1" x14ac:dyDescent="0.25">
      <c r="A117" t="s">
        <v>116</v>
      </c>
      <c r="B117" s="4" t="s">
        <v>2608</v>
      </c>
      <c r="C117" t="s">
        <v>2386</v>
      </c>
      <c r="D117" t="s">
        <v>2609</v>
      </c>
    </row>
    <row r="118" spans="1:4" ht="15.75" customHeight="1" x14ac:dyDescent="0.25">
      <c r="A118" t="s">
        <v>117</v>
      </c>
      <c r="B118" s="4" t="s">
        <v>2610</v>
      </c>
      <c r="C118" t="s">
        <v>2389</v>
      </c>
      <c r="D118" t="s">
        <v>2611</v>
      </c>
    </row>
    <row r="119" spans="1:4" ht="15.75" customHeight="1" x14ac:dyDescent="0.25">
      <c r="A119" t="s">
        <v>118</v>
      </c>
      <c r="B119" s="4" t="s">
        <v>2612</v>
      </c>
      <c r="C119" t="s">
        <v>2389</v>
      </c>
      <c r="D119" t="s">
        <v>2426</v>
      </c>
    </row>
    <row r="120" spans="1:4" ht="15.75" customHeight="1" x14ac:dyDescent="0.25">
      <c r="A120" t="s">
        <v>119</v>
      </c>
      <c r="B120" s="4" t="s">
        <v>2613</v>
      </c>
      <c r="C120" t="s">
        <v>2389</v>
      </c>
      <c r="D120" t="s">
        <v>2614</v>
      </c>
    </row>
    <row r="121" spans="1:4" ht="15.75" customHeight="1" x14ac:dyDescent="0.25">
      <c r="A121" t="s">
        <v>120</v>
      </c>
      <c r="B121" s="4" t="s">
        <v>2615</v>
      </c>
      <c r="C121" t="s">
        <v>2389</v>
      </c>
      <c r="D121" t="s">
        <v>2616</v>
      </c>
    </row>
    <row r="122" spans="1:4" ht="15.75" customHeight="1" x14ac:dyDescent="0.25">
      <c r="A122" t="s">
        <v>121</v>
      </c>
      <c r="B122" s="4" t="s">
        <v>2617</v>
      </c>
      <c r="C122" t="s">
        <v>2389</v>
      </c>
      <c r="D122" t="s">
        <v>2618</v>
      </c>
    </row>
    <row r="123" spans="1:4" ht="15.75" customHeight="1" x14ac:dyDescent="0.25">
      <c r="A123" t="s">
        <v>122</v>
      </c>
      <c r="B123" s="4" t="s">
        <v>2619</v>
      </c>
      <c r="C123" t="s">
        <v>2389</v>
      </c>
      <c r="D123" t="s">
        <v>2620</v>
      </c>
    </row>
    <row r="124" spans="1:4" ht="15.75" customHeight="1" x14ac:dyDescent="0.25">
      <c r="A124" t="s">
        <v>123</v>
      </c>
      <c r="B124" s="4" t="s">
        <v>2621</v>
      </c>
      <c r="C124" t="s">
        <v>2386</v>
      </c>
      <c r="D124" t="s">
        <v>2622</v>
      </c>
    </row>
    <row r="125" spans="1:4" ht="15.75" customHeight="1" x14ac:dyDescent="0.25">
      <c r="A125" t="s">
        <v>124</v>
      </c>
      <c r="B125" s="4" t="s">
        <v>2623</v>
      </c>
      <c r="C125" t="s">
        <v>2389</v>
      </c>
      <c r="D125" t="s">
        <v>2624</v>
      </c>
    </row>
    <row r="126" spans="1:4" ht="15.75" customHeight="1" x14ac:dyDescent="0.25">
      <c r="A126" t="s">
        <v>125</v>
      </c>
      <c r="B126" s="4" t="s">
        <v>2625</v>
      </c>
      <c r="C126" t="s">
        <v>2386</v>
      </c>
      <c r="D126" t="s">
        <v>2626</v>
      </c>
    </row>
    <row r="127" spans="1:4" ht="15.75" customHeight="1" x14ac:dyDescent="0.25">
      <c r="A127" t="s">
        <v>126</v>
      </c>
      <c r="B127" s="4" t="s">
        <v>2627</v>
      </c>
      <c r="C127" t="s">
        <v>2389</v>
      </c>
      <c r="D127" t="s">
        <v>2628</v>
      </c>
    </row>
    <row r="128" spans="1:4" ht="15.75" customHeight="1" x14ac:dyDescent="0.25">
      <c r="A128" t="s">
        <v>127</v>
      </c>
      <c r="B128" s="4" t="s">
        <v>2629</v>
      </c>
      <c r="C128" t="s">
        <v>2389</v>
      </c>
      <c r="D128" t="s">
        <v>2630</v>
      </c>
    </row>
    <row r="129" spans="1:4" ht="15.75" customHeight="1" x14ac:dyDescent="0.25">
      <c r="A129" t="s">
        <v>128</v>
      </c>
      <c r="B129" s="4" t="s">
        <v>2631</v>
      </c>
      <c r="C129" t="s">
        <v>2389</v>
      </c>
      <c r="D129" t="s">
        <v>2632</v>
      </c>
    </row>
    <row r="130" spans="1:4" ht="15.75" customHeight="1" x14ac:dyDescent="0.25">
      <c r="A130" t="s">
        <v>129</v>
      </c>
      <c r="B130" s="4" t="s">
        <v>2633</v>
      </c>
      <c r="C130" t="s">
        <v>2389</v>
      </c>
      <c r="D130" t="s">
        <v>2634</v>
      </c>
    </row>
    <row r="131" spans="1:4" ht="15.75" customHeight="1" x14ac:dyDescent="0.25">
      <c r="A131" t="s">
        <v>130</v>
      </c>
      <c r="B131" s="4" t="s">
        <v>2635</v>
      </c>
      <c r="C131" t="s">
        <v>2389</v>
      </c>
      <c r="D131" t="s">
        <v>2636</v>
      </c>
    </row>
    <row r="132" spans="1:4" ht="15.75" customHeight="1" x14ac:dyDescent="0.25">
      <c r="A132" t="s">
        <v>131</v>
      </c>
      <c r="B132" s="4" t="s">
        <v>2637</v>
      </c>
      <c r="C132" t="s">
        <v>2389</v>
      </c>
      <c r="D132" t="s">
        <v>2638</v>
      </c>
    </row>
    <row r="133" spans="1:4" ht="15.75" customHeight="1" x14ac:dyDescent="0.25">
      <c r="A133" t="s">
        <v>132</v>
      </c>
      <c r="B133" s="4" t="s">
        <v>2639</v>
      </c>
      <c r="C133" t="s">
        <v>2386</v>
      </c>
      <c r="D133" t="s">
        <v>2640</v>
      </c>
    </row>
    <row r="134" spans="1:4" ht="15.75" customHeight="1" x14ac:dyDescent="0.25">
      <c r="A134" t="s">
        <v>133</v>
      </c>
      <c r="B134" s="4" t="s">
        <v>2641</v>
      </c>
      <c r="C134" t="s">
        <v>2389</v>
      </c>
      <c r="D134" t="s">
        <v>2642</v>
      </c>
    </row>
    <row r="135" spans="1:4" ht="15.75" customHeight="1" x14ac:dyDescent="0.25">
      <c r="A135" t="s">
        <v>134</v>
      </c>
      <c r="B135" s="4" t="s">
        <v>2643</v>
      </c>
      <c r="C135" t="s">
        <v>2389</v>
      </c>
      <c r="D135" t="s">
        <v>2644</v>
      </c>
    </row>
    <row r="136" spans="1:4" ht="15.75" customHeight="1" x14ac:dyDescent="0.25">
      <c r="A136" t="s">
        <v>135</v>
      </c>
      <c r="B136" s="4" t="s">
        <v>2645</v>
      </c>
      <c r="C136" t="s">
        <v>2386</v>
      </c>
      <c r="D136" t="s">
        <v>2646</v>
      </c>
    </row>
    <row r="137" spans="1:4" ht="15.75" customHeight="1" x14ac:dyDescent="0.25">
      <c r="A137" t="s">
        <v>136</v>
      </c>
      <c r="B137" s="4" t="s">
        <v>2647</v>
      </c>
      <c r="C137" t="s">
        <v>2386</v>
      </c>
      <c r="D137" t="s">
        <v>2648</v>
      </c>
    </row>
    <row r="138" spans="1:4" ht="15.75" customHeight="1" x14ac:dyDescent="0.25">
      <c r="A138" t="s">
        <v>137</v>
      </c>
      <c r="B138" s="4" t="s">
        <v>2649</v>
      </c>
      <c r="C138" t="s">
        <v>2386</v>
      </c>
      <c r="D138" t="s">
        <v>2650</v>
      </c>
    </row>
    <row r="139" spans="1:4" ht="15.75" customHeight="1" x14ac:dyDescent="0.25">
      <c r="A139" t="s">
        <v>138</v>
      </c>
      <c r="B139" s="4" t="s">
        <v>2651</v>
      </c>
      <c r="C139" t="s">
        <v>2389</v>
      </c>
      <c r="D139" t="s">
        <v>2652</v>
      </c>
    </row>
    <row r="140" spans="1:4" ht="15.75" customHeight="1" x14ac:dyDescent="0.25">
      <c r="A140" t="s">
        <v>139</v>
      </c>
      <c r="B140" s="4" t="s">
        <v>2653</v>
      </c>
      <c r="C140" t="s">
        <v>2389</v>
      </c>
      <c r="D140" t="s">
        <v>2654</v>
      </c>
    </row>
    <row r="141" spans="1:4" ht="15.75" customHeight="1" x14ac:dyDescent="0.25">
      <c r="A141" t="s">
        <v>140</v>
      </c>
      <c r="B141" s="4" t="s">
        <v>2655</v>
      </c>
      <c r="C141" t="s">
        <v>2389</v>
      </c>
      <c r="D141" t="s">
        <v>2656</v>
      </c>
    </row>
    <row r="142" spans="1:4" ht="15.75" customHeight="1" x14ac:dyDescent="0.25">
      <c r="A142" t="s">
        <v>141</v>
      </c>
      <c r="B142" s="4" t="s">
        <v>2657</v>
      </c>
      <c r="C142" t="s">
        <v>2389</v>
      </c>
      <c r="D142" t="s">
        <v>2658</v>
      </c>
    </row>
    <row r="143" spans="1:4" ht="15.75" customHeight="1" x14ac:dyDescent="0.25">
      <c r="A143" t="s">
        <v>142</v>
      </c>
      <c r="B143" s="4" t="s">
        <v>2659</v>
      </c>
      <c r="C143" t="s">
        <v>2389</v>
      </c>
      <c r="D143" t="s">
        <v>2660</v>
      </c>
    </row>
    <row r="144" spans="1:4" ht="15.75" customHeight="1" x14ac:dyDescent="0.25">
      <c r="A144" t="s">
        <v>143</v>
      </c>
      <c r="B144" s="4" t="s">
        <v>2661</v>
      </c>
      <c r="C144" t="s">
        <v>2386</v>
      </c>
      <c r="D144" t="s">
        <v>2662</v>
      </c>
    </row>
    <row r="145" spans="1:4" ht="15.75" customHeight="1" x14ac:dyDescent="0.25">
      <c r="A145" t="s">
        <v>144</v>
      </c>
      <c r="B145" s="4" t="s">
        <v>2663</v>
      </c>
      <c r="C145" t="s">
        <v>2389</v>
      </c>
      <c r="D145" t="s">
        <v>2664</v>
      </c>
    </row>
    <row r="146" spans="1:4" ht="15.75" customHeight="1" x14ac:dyDescent="0.25">
      <c r="A146" t="s">
        <v>145</v>
      </c>
      <c r="B146" s="4" t="s">
        <v>2665</v>
      </c>
      <c r="C146" t="s">
        <v>2389</v>
      </c>
      <c r="D146" t="s">
        <v>2666</v>
      </c>
    </row>
    <row r="147" spans="1:4" ht="15.75" customHeight="1" x14ac:dyDescent="0.25">
      <c r="A147" t="s">
        <v>146</v>
      </c>
      <c r="B147" s="4" t="s">
        <v>2667</v>
      </c>
      <c r="C147" t="s">
        <v>2386</v>
      </c>
      <c r="D147" t="s">
        <v>2668</v>
      </c>
    </row>
    <row r="148" spans="1:4" ht="15.75" customHeight="1" x14ac:dyDescent="0.25">
      <c r="A148" t="s">
        <v>147</v>
      </c>
      <c r="B148" s="4" t="s">
        <v>2542</v>
      </c>
      <c r="C148" t="s">
        <v>2389</v>
      </c>
      <c r="D148" t="s">
        <v>2669</v>
      </c>
    </row>
    <row r="149" spans="1:4" ht="15.75" customHeight="1" x14ac:dyDescent="0.25">
      <c r="A149" t="s">
        <v>148</v>
      </c>
      <c r="B149" s="4" t="s">
        <v>2670</v>
      </c>
      <c r="C149" t="s">
        <v>2389</v>
      </c>
      <c r="D149" t="s">
        <v>2671</v>
      </c>
    </row>
    <row r="150" spans="1:4" ht="15.75" customHeight="1" x14ac:dyDescent="0.25">
      <c r="A150" t="s">
        <v>149</v>
      </c>
      <c r="B150" s="4" t="s">
        <v>2672</v>
      </c>
      <c r="C150" t="s">
        <v>2389</v>
      </c>
      <c r="D150" t="s">
        <v>2673</v>
      </c>
    </row>
    <row r="151" spans="1:4" ht="15.75" customHeight="1" x14ac:dyDescent="0.25">
      <c r="A151" t="s">
        <v>150</v>
      </c>
      <c r="B151" s="4" t="s">
        <v>2674</v>
      </c>
      <c r="C151" t="s">
        <v>2389</v>
      </c>
      <c r="D151" t="s">
        <v>2675</v>
      </c>
    </row>
    <row r="152" spans="1:4" ht="15.75" customHeight="1" x14ac:dyDescent="0.25">
      <c r="A152" t="s">
        <v>151</v>
      </c>
      <c r="B152" s="4" t="s">
        <v>2676</v>
      </c>
      <c r="C152" t="s">
        <v>2386</v>
      </c>
      <c r="D152" t="s">
        <v>2677</v>
      </c>
    </row>
    <row r="153" spans="1:4" ht="15.75" customHeight="1" x14ac:dyDescent="0.25">
      <c r="A153" t="s">
        <v>152</v>
      </c>
      <c r="B153" s="4" t="s">
        <v>2678</v>
      </c>
      <c r="C153" t="s">
        <v>2389</v>
      </c>
      <c r="D153" t="s">
        <v>2669</v>
      </c>
    </row>
    <row r="154" spans="1:4" ht="15.75" customHeight="1" x14ac:dyDescent="0.25">
      <c r="A154" t="s">
        <v>153</v>
      </c>
      <c r="B154" s="4" t="s">
        <v>2679</v>
      </c>
      <c r="C154" t="s">
        <v>2389</v>
      </c>
      <c r="D154" t="s">
        <v>2680</v>
      </c>
    </row>
    <row r="155" spans="1:4" ht="15.75" customHeight="1" x14ac:dyDescent="0.25">
      <c r="A155" t="s">
        <v>154</v>
      </c>
      <c r="B155" s="4" t="s">
        <v>2681</v>
      </c>
      <c r="C155" t="s">
        <v>2389</v>
      </c>
      <c r="D155" t="s">
        <v>2682</v>
      </c>
    </row>
    <row r="156" spans="1:4" ht="15.75" customHeight="1" x14ac:dyDescent="0.25">
      <c r="A156" t="s">
        <v>155</v>
      </c>
      <c r="B156" s="4" t="s">
        <v>2683</v>
      </c>
      <c r="C156" t="s">
        <v>2389</v>
      </c>
      <c r="D156" t="s">
        <v>2684</v>
      </c>
    </row>
    <row r="157" spans="1:4" ht="15.75" customHeight="1" x14ac:dyDescent="0.25">
      <c r="A157" t="s">
        <v>156</v>
      </c>
      <c r="B157" s="4" t="s">
        <v>2685</v>
      </c>
      <c r="C157" t="s">
        <v>2389</v>
      </c>
      <c r="D157" t="s">
        <v>2686</v>
      </c>
    </row>
    <row r="158" spans="1:4" ht="15.75" customHeight="1" x14ac:dyDescent="0.25">
      <c r="A158" t="s">
        <v>157</v>
      </c>
      <c r="B158" s="4" t="s">
        <v>2687</v>
      </c>
      <c r="C158" t="s">
        <v>2389</v>
      </c>
      <c r="D158" t="s">
        <v>2515</v>
      </c>
    </row>
    <row r="159" spans="1:4" ht="15.75" customHeight="1" x14ac:dyDescent="0.25">
      <c r="A159" t="s">
        <v>158</v>
      </c>
      <c r="B159" s="4" t="s">
        <v>2688</v>
      </c>
      <c r="C159" t="s">
        <v>2386</v>
      </c>
      <c r="D159" t="s">
        <v>2689</v>
      </c>
    </row>
    <row r="160" spans="1:4" ht="15.75" customHeight="1" x14ac:dyDescent="0.25">
      <c r="A160" t="s">
        <v>159</v>
      </c>
      <c r="B160" s="4" t="s">
        <v>2690</v>
      </c>
      <c r="C160" t="s">
        <v>2386</v>
      </c>
      <c r="D160" t="s">
        <v>2691</v>
      </c>
    </row>
    <row r="161" spans="1:4" ht="15.75" customHeight="1" x14ac:dyDescent="0.25">
      <c r="A161" t="s">
        <v>160</v>
      </c>
      <c r="B161" s="4" t="s">
        <v>2692</v>
      </c>
      <c r="C161" t="s">
        <v>2389</v>
      </c>
      <c r="D161" t="s">
        <v>2693</v>
      </c>
    </row>
    <row r="162" spans="1:4" ht="15.75" customHeight="1" x14ac:dyDescent="0.25">
      <c r="A162" t="s">
        <v>161</v>
      </c>
      <c r="B162" s="4" t="s">
        <v>2694</v>
      </c>
      <c r="C162" t="s">
        <v>2389</v>
      </c>
      <c r="D162" t="s">
        <v>2695</v>
      </c>
    </row>
    <row r="163" spans="1:4" ht="15.75" customHeight="1" x14ac:dyDescent="0.25">
      <c r="A163" t="s">
        <v>162</v>
      </c>
      <c r="B163" s="4" t="s">
        <v>2696</v>
      </c>
      <c r="C163" t="s">
        <v>2389</v>
      </c>
      <c r="D163" t="s">
        <v>2697</v>
      </c>
    </row>
    <row r="164" spans="1:4" ht="15.75" customHeight="1" x14ac:dyDescent="0.25">
      <c r="A164" t="s">
        <v>163</v>
      </c>
      <c r="B164" s="4" t="s">
        <v>2698</v>
      </c>
      <c r="C164" t="s">
        <v>2389</v>
      </c>
      <c r="D164" t="s">
        <v>2699</v>
      </c>
    </row>
    <row r="165" spans="1:4" ht="15.75" customHeight="1" x14ac:dyDescent="0.25">
      <c r="A165" t="s">
        <v>164</v>
      </c>
      <c r="B165" s="4" t="s">
        <v>2700</v>
      </c>
      <c r="C165" t="s">
        <v>2389</v>
      </c>
      <c r="D165" t="s">
        <v>2701</v>
      </c>
    </row>
    <row r="166" spans="1:4" ht="15.75" customHeight="1" x14ac:dyDescent="0.25">
      <c r="A166" t="s">
        <v>165</v>
      </c>
      <c r="B166" s="4" t="s">
        <v>2702</v>
      </c>
      <c r="C166" t="s">
        <v>2386</v>
      </c>
      <c r="D166" t="s">
        <v>2703</v>
      </c>
    </row>
    <row r="167" spans="1:4" ht="15.75" customHeight="1" x14ac:dyDescent="0.25">
      <c r="A167" t="s">
        <v>166</v>
      </c>
      <c r="B167" s="4" t="s">
        <v>2704</v>
      </c>
      <c r="C167" t="s">
        <v>2389</v>
      </c>
      <c r="D167" t="s">
        <v>2705</v>
      </c>
    </row>
    <row r="168" spans="1:4" ht="15.75" customHeight="1" x14ac:dyDescent="0.25">
      <c r="A168" t="s">
        <v>167</v>
      </c>
      <c r="B168" s="4" t="s">
        <v>2706</v>
      </c>
      <c r="C168" t="s">
        <v>2386</v>
      </c>
      <c r="D168" t="s">
        <v>2707</v>
      </c>
    </row>
    <row r="169" spans="1:4" ht="15.75" customHeight="1" x14ac:dyDescent="0.25">
      <c r="A169" t="s">
        <v>168</v>
      </c>
      <c r="B169" s="4" t="s">
        <v>2708</v>
      </c>
      <c r="C169" t="s">
        <v>2386</v>
      </c>
      <c r="D169" t="s">
        <v>2709</v>
      </c>
    </row>
    <row r="170" spans="1:4" ht="15.75" customHeight="1" x14ac:dyDescent="0.25">
      <c r="A170" t="s">
        <v>169</v>
      </c>
      <c r="B170" s="4" t="s">
        <v>2710</v>
      </c>
      <c r="C170" t="s">
        <v>2389</v>
      </c>
      <c r="D170" t="s">
        <v>2711</v>
      </c>
    </row>
    <row r="171" spans="1:4" ht="15.75" customHeight="1" x14ac:dyDescent="0.25">
      <c r="A171" t="s">
        <v>170</v>
      </c>
      <c r="B171" s="4" t="s">
        <v>2712</v>
      </c>
      <c r="C171" t="s">
        <v>2389</v>
      </c>
      <c r="D171" t="s">
        <v>2713</v>
      </c>
    </row>
    <row r="172" spans="1:4" ht="15.75" customHeight="1" x14ac:dyDescent="0.25">
      <c r="A172" t="s">
        <v>171</v>
      </c>
      <c r="B172" s="4" t="s">
        <v>2714</v>
      </c>
      <c r="C172" t="s">
        <v>2386</v>
      </c>
      <c r="D172" t="s">
        <v>2445</v>
      </c>
    </row>
    <row r="173" spans="1:4" ht="15.75" customHeight="1" x14ac:dyDescent="0.25">
      <c r="A173" t="s">
        <v>172</v>
      </c>
      <c r="B173" s="4" t="s">
        <v>2715</v>
      </c>
      <c r="C173" t="s">
        <v>2386</v>
      </c>
      <c r="D173" t="s">
        <v>2716</v>
      </c>
    </row>
    <row r="174" spans="1:4" ht="15.75" customHeight="1" x14ac:dyDescent="0.25">
      <c r="A174" t="s">
        <v>173</v>
      </c>
      <c r="B174" s="4" t="s">
        <v>2717</v>
      </c>
      <c r="C174" t="s">
        <v>2389</v>
      </c>
      <c r="D174" t="s">
        <v>2718</v>
      </c>
    </row>
    <row r="175" spans="1:4" ht="15.75" customHeight="1" x14ac:dyDescent="0.25">
      <c r="A175" t="s">
        <v>174</v>
      </c>
      <c r="B175" s="4" t="s">
        <v>2719</v>
      </c>
      <c r="C175" t="s">
        <v>2386</v>
      </c>
      <c r="D175" t="s">
        <v>2596</v>
      </c>
    </row>
    <row r="176" spans="1:4" ht="15.75" customHeight="1" x14ac:dyDescent="0.25">
      <c r="A176" t="s">
        <v>175</v>
      </c>
      <c r="B176" s="4" t="s">
        <v>2720</v>
      </c>
      <c r="C176" t="s">
        <v>2389</v>
      </c>
      <c r="D176" t="s">
        <v>2721</v>
      </c>
    </row>
    <row r="177" spans="1:4" ht="15.75" customHeight="1" x14ac:dyDescent="0.25">
      <c r="A177" t="s">
        <v>176</v>
      </c>
      <c r="B177" s="4" t="s">
        <v>2722</v>
      </c>
      <c r="C177" t="s">
        <v>2389</v>
      </c>
      <c r="D177" t="s">
        <v>2426</v>
      </c>
    </row>
    <row r="178" spans="1:4" ht="15.75" customHeight="1" x14ac:dyDescent="0.25">
      <c r="A178" t="s">
        <v>177</v>
      </c>
      <c r="B178" s="4" t="s">
        <v>2723</v>
      </c>
      <c r="C178" t="s">
        <v>2386</v>
      </c>
      <c r="D178" t="s">
        <v>2724</v>
      </c>
    </row>
    <row r="179" spans="1:4" ht="15.75" customHeight="1" x14ac:dyDescent="0.25">
      <c r="A179" t="s">
        <v>178</v>
      </c>
      <c r="B179" s="4" t="s">
        <v>2725</v>
      </c>
      <c r="C179" t="s">
        <v>2386</v>
      </c>
      <c r="D179" t="s">
        <v>2726</v>
      </c>
    </row>
    <row r="180" spans="1:4" ht="15.75" customHeight="1" x14ac:dyDescent="0.25">
      <c r="A180" t="s">
        <v>179</v>
      </c>
      <c r="B180" s="4" t="s">
        <v>2727</v>
      </c>
      <c r="C180" t="s">
        <v>2386</v>
      </c>
      <c r="D180" t="s">
        <v>2728</v>
      </c>
    </row>
    <row r="181" spans="1:4" ht="15.75" customHeight="1" x14ac:dyDescent="0.25">
      <c r="A181" t="s">
        <v>180</v>
      </c>
      <c r="B181" s="4" t="s">
        <v>2729</v>
      </c>
      <c r="C181" t="s">
        <v>2386</v>
      </c>
      <c r="D181" t="s">
        <v>2730</v>
      </c>
    </row>
    <row r="182" spans="1:4" ht="15.75" customHeight="1" x14ac:dyDescent="0.25">
      <c r="A182" t="s">
        <v>181</v>
      </c>
      <c r="B182" s="4" t="s">
        <v>2731</v>
      </c>
      <c r="C182" t="s">
        <v>2386</v>
      </c>
      <c r="D182" t="s">
        <v>2732</v>
      </c>
    </row>
    <row r="183" spans="1:4" ht="15.75" customHeight="1" x14ac:dyDescent="0.25">
      <c r="A183" t="s">
        <v>182</v>
      </c>
      <c r="B183" s="4" t="s">
        <v>2733</v>
      </c>
      <c r="C183" t="s">
        <v>2389</v>
      </c>
      <c r="D183" t="s">
        <v>2734</v>
      </c>
    </row>
    <row r="184" spans="1:4" ht="15.75" customHeight="1" x14ac:dyDescent="0.25">
      <c r="A184" t="s">
        <v>183</v>
      </c>
      <c r="B184" s="4" t="s">
        <v>2735</v>
      </c>
      <c r="C184" t="s">
        <v>2389</v>
      </c>
      <c r="D184" t="s">
        <v>2736</v>
      </c>
    </row>
    <row r="185" spans="1:4" ht="15.75" customHeight="1" x14ac:dyDescent="0.25">
      <c r="A185" t="s">
        <v>184</v>
      </c>
      <c r="B185" s="4" t="s">
        <v>2737</v>
      </c>
      <c r="C185" t="s">
        <v>2389</v>
      </c>
      <c r="D185" t="s">
        <v>2738</v>
      </c>
    </row>
    <row r="186" spans="1:4" ht="15.75" customHeight="1" x14ac:dyDescent="0.25">
      <c r="A186" t="s">
        <v>185</v>
      </c>
      <c r="B186" s="4" t="s">
        <v>2739</v>
      </c>
      <c r="C186" t="s">
        <v>2389</v>
      </c>
      <c r="D186" t="s">
        <v>2740</v>
      </c>
    </row>
    <row r="187" spans="1:4" ht="15.75" customHeight="1" x14ac:dyDescent="0.25">
      <c r="A187" t="s">
        <v>186</v>
      </c>
      <c r="B187" s="4" t="s">
        <v>2741</v>
      </c>
      <c r="C187" t="s">
        <v>2386</v>
      </c>
      <c r="D187" t="s">
        <v>2742</v>
      </c>
    </row>
    <row r="188" spans="1:4" ht="15.75" customHeight="1" x14ac:dyDescent="0.25">
      <c r="A188" t="s">
        <v>187</v>
      </c>
      <c r="B188" s="4" t="s">
        <v>2743</v>
      </c>
      <c r="C188" t="s">
        <v>2389</v>
      </c>
      <c r="D188" t="s">
        <v>2744</v>
      </c>
    </row>
    <row r="189" spans="1:4" ht="15.75" customHeight="1" x14ac:dyDescent="0.25">
      <c r="A189" t="s">
        <v>188</v>
      </c>
      <c r="B189" s="4" t="s">
        <v>2745</v>
      </c>
      <c r="C189" t="s">
        <v>2389</v>
      </c>
      <c r="D189" t="s">
        <v>2746</v>
      </c>
    </row>
    <row r="190" spans="1:4" ht="15.75" customHeight="1" x14ac:dyDescent="0.25">
      <c r="A190" t="s">
        <v>189</v>
      </c>
      <c r="B190" s="4" t="s">
        <v>2747</v>
      </c>
      <c r="C190" t="s">
        <v>2386</v>
      </c>
      <c r="D190" t="s">
        <v>2748</v>
      </c>
    </row>
    <row r="191" spans="1:4" ht="15.75" customHeight="1" x14ac:dyDescent="0.25">
      <c r="A191" t="s">
        <v>190</v>
      </c>
      <c r="B191" s="4" t="s">
        <v>2749</v>
      </c>
      <c r="C191" t="s">
        <v>2386</v>
      </c>
      <c r="D191" t="s">
        <v>2750</v>
      </c>
    </row>
    <row r="192" spans="1:4" ht="15.75" customHeight="1" x14ac:dyDescent="0.25">
      <c r="A192" t="s">
        <v>191</v>
      </c>
      <c r="B192" s="4" t="s">
        <v>2751</v>
      </c>
      <c r="C192" t="s">
        <v>2389</v>
      </c>
      <c r="D192" t="s">
        <v>2752</v>
      </c>
    </row>
    <row r="193" spans="1:4" ht="15.75" customHeight="1" x14ac:dyDescent="0.25">
      <c r="A193" t="s">
        <v>192</v>
      </c>
      <c r="B193" s="4" t="s">
        <v>2753</v>
      </c>
      <c r="C193" t="s">
        <v>2389</v>
      </c>
      <c r="D193" t="s">
        <v>2754</v>
      </c>
    </row>
    <row r="194" spans="1:4" ht="15.75" customHeight="1" x14ac:dyDescent="0.25">
      <c r="A194" t="s">
        <v>193</v>
      </c>
      <c r="B194" s="4" t="s">
        <v>2755</v>
      </c>
      <c r="C194" t="s">
        <v>2386</v>
      </c>
      <c r="D194" t="s">
        <v>2756</v>
      </c>
    </row>
    <row r="195" spans="1:4" ht="15.75" customHeight="1" x14ac:dyDescent="0.25">
      <c r="A195" t="s">
        <v>194</v>
      </c>
      <c r="B195" s="4" t="s">
        <v>2757</v>
      </c>
      <c r="C195" t="s">
        <v>2389</v>
      </c>
      <c r="D195" t="s">
        <v>2758</v>
      </c>
    </row>
    <row r="196" spans="1:4" ht="15.75" customHeight="1" x14ac:dyDescent="0.25">
      <c r="A196" t="s">
        <v>195</v>
      </c>
      <c r="B196" s="4" t="s">
        <v>2759</v>
      </c>
      <c r="C196" t="s">
        <v>2389</v>
      </c>
      <c r="D196" t="s">
        <v>2760</v>
      </c>
    </row>
    <row r="197" spans="1:4" ht="15.75" customHeight="1" x14ac:dyDescent="0.25">
      <c r="A197" t="s">
        <v>196</v>
      </c>
      <c r="B197" s="4" t="s">
        <v>2761</v>
      </c>
      <c r="C197" t="s">
        <v>2389</v>
      </c>
      <c r="D197" t="s">
        <v>2762</v>
      </c>
    </row>
    <row r="198" spans="1:4" ht="15.75" customHeight="1" x14ac:dyDescent="0.25">
      <c r="A198" t="s">
        <v>197</v>
      </c>
      <c r="B198" s="4" t="s">
        <v>2763</v>
      </c>
      <c r="C198" t="s">
        <v>2389</v>
      </c>
      <c r="D198" t="s">
        <v>2764</v>
      </c>
    </row>
    <row r="199" spans="1:4" ht="15.75" customHeight="1" x14ac:dyDescent="0.25">
      <c r="A199" t="s">
        <v>198</v>
      </c>
      <c r="B199" s="4" t="s">
        <v>2765</v>
      </c>
      <c r="C199" t="s">
        <v>2389</v>
      </c>
      <c r="D199" t="s">
        <v>2660</v>
      </c>
    </row>
    <row r="200" spans="1:4" ht="15.75" customHeight="1" x14ac:dyDescent="0.25">
      <c r="A200" t="s">
        <v>199</v>
      </c>
      <c r="B200" s="4" t="s">
        <v>2766</v>
      </c>
      <c r="C200" t="s">
        <v>2386</v>
      </c>
      <c r="D200" t="s">
        <v>2767</v>
      </c>
    </row>
    <row r="201" spans="1:4" ht="15.75" customHeight="1" x14ac:dyDescent="0.25">
      <c r="A201" t="s">
        <v>200</v>
      </c>
      <c r="B201" s="4" t="s">
        <v>2768</v>
      </c>
      <c r="C201" t="s">
        <v>2389</v>
      </c>
      <c r="D201" t="s">
        <v>2654</v>
      </c>
    </row>
    <row r="202" spans="1:4" ht="15.75" customHeight="1" x14ac:dyDescent="0.25">
      <c r="A202" t="s">
        <v>201</v>
      </c>
      <c r="B202" s="4" t="s">
        <v>2769</v>
      </c>
      <c r="C202" t="s">
        <v>2389</v>
      </c>
      <c r="D202" t="s">
        <v>2770</v>
      </c>
    </row>
    <row r="203" spans="1:4" ht="15.75" customHeight="1" x14ac:dyDescent="0.25">
      <c r="A203" t="s">
        <v>202</v>
      </c>
      <c r="B203" s="4" t="s">
        <v>2771</v>
      </c>
      <c r="C203" t="s">
        <v>2389</v>
      </c>
      <c r="D203" t="s">
        <v>2772</v>
      </c>
    </row>
    <row r="204" spans="1:4" ht="15.75" customHeight="1" x14ac:dyDescent="0.25">
      <c r="A204" t="s">
        <v>203</v>
      </c>
      <c r="B204" s="4" t="s">
        <v>2773</v>
      </c>
      <c r="C204" t="s">
        <v>2389</v>
      </c>
      <c r="D204" t="s">
        <v>2774</v>
      </c>
    </row>
    <row r="205" spans="1:4" ht="15.75" customHeight="1" x14ac:dyDescent="0.25">
      <c r="A205" t="s">
        <v>204</v>
      </c>
      <c r="B205" s="4" t="s">
        <v>2775</v>
      </c>
      <c r="C205" t="s">
        <v>2386</v>
      </c>
      <c r="D205" t="s">
        <v>2557</v>
      </c>
    </row>
    <row r="206" spans="1:4" ht="15.75" customHeight="1" x14ac:dyDescent="0.25">
      <c r="A206" t="s">
        <v>205</v>
      </c>
      <c r="B206" s="4" t="s">
        <v>2776</v>
      </c>
      <c r="C206" t="s">
        <v>2389</v>
      </c>
      <c r="D206" t="s">
        <v>2777</v>
      </c>
    </row>
    <row r="207" spans="1:4" ht="15.75" customHeight="1" x14ac:dyDescent="0.25">
      <c r="A207" t="s">
        <v>206</v>
      </c>
      <c r="B207" s="4" t="s">
        <v>2778</v>
      </c>
      <c r="C207" t="s">
        <v>2386</v>
      </c>
      <c r="D207" t="s">
        <v>2779</v>
      </c>
    </row>
    <row r="208" spans="1:4" ht="15.75" customHeight="1" x14ac:dyDescent="0.25">
      <c r="A208" t="s">
        <v>207</v>
      </c>
      <c r="B208" s="4" t="s">
        <v>2780</v>
      </c>
      <c r="C208" t="s">
        <v>2386</v>
      </c>
      <c r="D208" t="s">
        <v>2781</v>
      </c>
    </row>
    <row r="209" spans="1:4" ht="15.75" customHeight="1" x14ac:dyDescent="0.25">
      <c r="A209" t="s">
        <v>208</v>
      </c>
      <c r="B209" s="4" t="s">
        <v>2782</v>
      </c>
      <c r="C209" t="s">
        <v>2389</v>
      </c>
      <c r="D209" t="s">
        <v>2783</v>
      </c>
    </row>
    <row r="210" spans="1:4" ht="15.75" customHeight="1" x14ac:dyDescent="0.25">
      <c r="A210" t="s">
        <v>209</v>
      </c>
      <c r="B210" s="4" t="s">
        <v>2784</v>
      </c>
      <c r="C210" t="s">
        <v>2386</v>
      </c>
      <c r="D210" t="s">
        <v>2785</v>
      </c>
    </row>
    <row r="211" spans="1:4" ht="15.75" customHeight="1" x14ac:dyDescent="0.25">
      <c r="A211" t="s">
        <v>210</v>
      </c>
      <c r="B211" s="4" t="s">
        <v>2786</v>
      </c>
      <c r="C211" t="s">
        <v>2386</v>
      </c>
      <c r="D211" t="s">
        <v>2787</v>
      </c>
    </row>
    <row r="212" spans="1:4" ht="15.75" customHeight="1" x14ac:dyDescent="0.25">
      <c r="A212" t="s">
        <v>211</v>
      </c>
      <c r="B212" s="4" t="s">
        <v>2788</v>
      </c>
      <c r="C212" t="s">
        <v>2389</v>
      </c>
      <c r="D212" t="s">
        <v>2789</v>
      </c>
    </row>
    <row r="213" spans="1:4" ht="15.75" customHeight="1" x14ac:dyDescent="0.25">
      <c r="A213" t="s">
        <v>212</v>
      </c>
      <c r="B213" s="4" t="s">
        <v>2790</v>
      </c>
      <c r="C213" t="s">
        <v>2389</v>
      </c>
      <c r="D213" t="s">
        <v>2791</v>
      </c>
    </row>
    <row r="214" spans="1:4" ht="15.75" customHeight="1" x14ac:dyDescent="0.25">
      <c r="A214" t="s">
        <v>213</v>
      </c>
      <c r="B214" s="4" t="s">
        <v>2792</v>
      </c>
      <c r="C214" t="s">
        <v>2389</v>
      </c>
      <c r="D214" t="s">
        <v>2793</v>
      </c>
    </row>
    <row r="215" spans="1:4" ht="15.75" customHeight="1" x14ac:dyDescent="0.25">
      <c r="A215" t="s">
        <v>214</v>
      </c>
      <c r="B215" s="4" t="s">
        <v>2794</v>
      </c>
      <c r="C215" t="s">
        <v>2389</v>
      </c>
      <c r="D215" t="s">
        <v>2390</v>
      </c>
    </row>
    <row r="216" spans="1:4" ht="15.75" customHeight="1" x14ac:dyDescent="0.25">
      <c r="A216" t="s">
        <v>215</v>
      </c>
      <c r="B216" s="4" t="s">
        <v>2795</v>
      </c>
      <c r="C216" t="s">
        <v>2386</v>
      </c>
      <c r="D216" t="s">
        <v>2575</v>
      </c>
    </row>
    <row r="217" spans="1:4" ht="15.75" customHeight="1" x14ac:dyDescent="0.25">
      <c r="A217" t="s">
        <v>216</v>
      </c>
      <c r="B217" s="4" t="s">
        <v>2796</v>
      </c>
      <c r="C217" t="s">
        <v>2389</v>
      </c>
      <c r="D217" t="s">
        <v>2797</v>
      </c>
    </row>
    <row r="218" spans="1:4" ht="15.75" customHeight="1" x14ac:dyDescent="0.25">
      <c r="A218" t="s">
        <v>217</v>
      </c>
      <c r="B218" s="4" t="s">
        <v>2798</v>
      </c>
      <c r="C218" t="s">
        <v>2389</v>
      </c>
      <c r="D218" t="s">
        <v>2487</v>
      </c>
    </row>
    <row r="219" spans="1:4" ht="15.75" customHeight="1" x14ac:dyDescent="0.25">
      <c r="A219" t="s">
        <v>218</v>
      </c>
      <c r="B219" s="4" t="s">
        <v>2799</v>
      </c>
      <c r="C219" t="s">
        <v>2389</v>
      </c>
      <c r="D219" t="s">
        <v>2549</v>
      </c>
    </row>
    <row r="220" spans="1:4" ht="15.75" customHeight="1" x14ac:dyDescent="0.25">
      <c r="A220" t="s">
        <v>219</v>
      </c>
      <c r="B220" s="4" t="s">
        <v>2800</v>
      </c>
      <c r="C220" t="s">
        <v>2389</v>
      </c>
      <c r="D220" t="s">
        <v>2801</v>
      </c>
    </row>
    <row r="221" spans="1:4" ht="15.75" customHeight="1" x14ac:dyDescent="0.25">
      <c r="A221" t="s">
        <v>220</v>
      </c>
      <c r="B221" s="4" t="s">
        <v>2542</v>
      </c>
      <c r="C221" t="s">
        <v>2389</v>
      </c>
      <c r="D221" t="s">
        <v>2802</v>
      </c>
    </row>
    <row r="222" spans="1:4" ht="15.75" customHeight="1" x14ac:dyDescent="0.25">
      <c r="A222" t="s">
        <v>221</v>
      </c>
      <c r="B222" s="4" t="s">
        <v>2803</v>
      </c>
      <c r="C222" t="s">
        <v>2386</v>
      </c>
      <c r="D222" t="s">
        <v>2804</v>
      </c>
    </row>
    <row r="223" spans="1:4" ht="15.75" customHeight="1" x14ac:dyDescent="0.25">
      <c r="A223" t="s">
        <v>222</v>
      </c>
      <c r="B223" s="4" t="s">
        <v>2805</v>
      </c>
      <c r="C223" t="s">
        <v>2389</v>
      </c>
      <c r="D223" t="s">
        <v>2806</v>
      </c>
    </row>
    <row r="224" spans="1:4" ht="15.75" customHeight="1" x14ac:dyDescent="0.25">
      <c r="A224" t="s">
        <v>223</v>
      </c>
      <c r="B224" s="4" t="s">
        <v>2807</v>
      </c>
      <c r="C224" t="s">
        <v>2389</v>
      </c>
      <c r="D224" t="s">
        <v>2808</v>
      </c>
    </row>
    <row r="225" spans="1:4" ht="15.75" customHeight="1" x14ac:dyDescent="0.25">
      <c r="A225" t="s">
        <v>224</v>
      </c>
      <c r="B225" s="4" t="s">
        <v>2809</v>
      </c>
      <c r="C225" t="s">
        <v>2386</v>
      </c>
      <c r="D225" t="s">
        <v>2810</v>
      </c>
    </row>
    <row r="226" spans="1:4" ht="15.75" customHeight="1" x14ac:dyDescent="0.25">
      <c r="A226" t="s">
        <v>225</v>
      </c>
      <c r="B226" s="4" t="s">
        <v>2811</v>
      </c>
      <c r="C226" t="s">
        <v>2386</v>
      </c>
      <c r="D226" t="s">
        <v>2541</v>
      </c>
    </row>
    <row r="227" spans="1:4" ht="15.75" customHeight="1" x14ac:dyDescent="0.25">
      <c r="A227" t="s">
        <v>226</v>
      </c>
      <c r="B227" s="4" t="s">
        <v>2510</v>
      </c>
      <c r="C227" t="s">
        <v>2389</v>
      </c>
      <c r="D227" t="s">
        <v>2812</v>
      </c>
    </row>
    <row r="228" spans="1:4" ht="15.75" customHeight="1" x14ac:dyDescent="0.25">
      <c r="A228" t="s">
        <v>227</v>
      </c>
      <c r="B228" s="4" t="s">
        <v>2813</v>
      </c>
      <c r="C228" t="s">
        <v>2386</v>
      </c>
      <c r="D228" t="s">
        <v>2814</v>
      </c>
    </row>
    <row r="229" spans="1:4" ht="15.75" customHeight="1" x14ac:dyDescent="0.25">
      <c r="A229" t="s">
        <v>228</v>
      </c>
      <c r="B229" s="4" t="s">
        <v>2815</v>
      </c>
      <c r="C229" t="s">
        <v>2389</v>
      </c>
      <c r="D229" t="s">
        <v>2816</v>
      </c>
    </row>
    <row r="230" spans="1:4" ht="15.75" customHeight="1" x14ac:dyDescent="0.25">
      <c r="A230" t="s">
        <v>229</v>
      </c>
      <c r="B230" s="4" t="s">
        <v>2817</v>
      </c>
      <c r="C230" t="s">
        <v>2386</v>
      </c>
      <c r="D230" t="s">
        <v>2818</v>
      </c>
    </row>
    <row r="231" spans="1:4" ht="15.75" customHeight="1" x14ac:dyDescent="0.25">
      <c r="A231" t="s">
        <v>230</v>
      </c>
      <c r="B231" s="4" t="s">
        <v>2819</v>
      </c>
      <c r="C231" t="s">
        <v>2386</v>
      </c>
      <c r="D231" t="s">
        <v>2820</v>
      </c>
    </row>
    <row r="232" spans="1:4" ht="15.75" customHeight="1" x14ac:dyDescent="0.25">
      <c r="A232" t="s">
        <v>231</v>
      </c>
      <c r="B232" s="4" t="s">
        <v>2821</v>
      </c>
      <c r="C232" t="s">
        <v>2389</v>
      </c>
      <c r="D232" t="s">
        <v>2822</v>
      </c>
    </row>
    <row r="233" spans="1:4" ht="15.75" customHeight="1" x14ac:dyDescent="0.25">
      <c r="A233" t="s">
        <v>232</v>
      </c>
      <c r="B233" s="4" t="s">
        <v>2823</v>
      </c>
      <c r="C233" t="s">
        <v>2389</v>
      </c>
      <c r="D233" t="s">
        <v>2824</v>
      </c>
    </row>
    <row r="234" spans="1:4" ht="15.75" customHeight="1" x14ac:dyDescent="0.25">
      <c r="A234" t="s">
        <v>233</v>
      </c>
      <c r="B234" s="4" t="s">
        <v>2825</v>
      </c>
      <c r="C234" t="s">
        <v>2389</v>
      </c>
      <c r="D234" t="s">
        <v>2826</v>
      </c>
    </row>
    <row r="235" spans="1:4" ht="15.75" customHeight="1" x14ac:dyDescent="0.25">
      <c r="A235" t="s">
        <v>234</v>
      </c>
      <c r="B235" s="4" t="s">
        <v>2827</v>
      </c>
      <c r="C235" t="s">
        <v>2389</v>
      </c>
      <c r="D235" t="s">
        <v>2828</v>
      </c>
    </row>
    <row r="236" spans="1:4" ht="15.75" customHeight="1" x14ac:dyDescent="0.25">
      <c r="A236" t="s">
        <v>235</v>
      </c>
      <c r="B236" s="4" t="s">
        <v>2643</v>
      </c>
      <c r="C236" t="s">
        <v>2389</v>
      </c>
      <c r="D236" t="s">
        <v>2816</v>
      </c>
    </row>
    <row r="237" spans="1:4" ht="15.75" customHeight="1" x14ac:dyDescent="0.25">
      <c r="A237" t="s">
        <v>236</v>
      </c>
      <c r="B237" s="4" t="s">
        <v>2829</v>
      </c>
      <c r="C237" t="s">
        <v>2386</v>
      </c>
      <c r="D237" t="s">
        <v>2830</v>
      </c>
    </row>
    <row r="238" spans="1:4" ht="15.75" customHeight="1" x14ac:dyDescent="0.25">
      <c r="A238" t="s">
        <v>237</v>
      </c>
      <c r="B238" s="4" t="s">
        <v>2831</v>
      </c>
      <c r="C238" t="s">
        <v>2389</v>
      </c>
      <c r="D238" t="s">
        <v>2832</v>
      </c>
    </row>
    <row r="239" spans="1:4" ht="15.75" customHeight="1" x14ac:dyDescent="0.25">
      <c r="A239" t="s">
        <v>238</v>
      </c>
      <c r="B239" s="4" t="s">
        <v>2833</v>
      </c>
      <c r="C239" t="s">
        <v>2389</v>
      </c>
      <c r="D239" t="s">
        <v>2834</v>
      </c>
    </row>
    <row r="240" spans="1:4" ht="15.75" customHeight="1" x14ac:dyDescent="0.25">
      <c r="A240" t="s">
        <v>239</v>
      </c>
      <c r="B240" s="4" t="s">
        <v>2835</v>
      </c>
      <c r="C240" t="s">
        <v>2386</v>
      </c>
      <c r="D240" t="s">
        <v>2836</v>
      </c>
    </row>
    <row r="241" spans="1:4" ht="15.75" customHeight="1" x14ac:dyDescent="0.25">
      <c r="A241" t="s">
        <v>240</v>
      </c>
      <c r="B241" s="4" t="s">
        <v>2837</v>
      </c>
      <c r="C241" t="s">
        <v>2386</v>
      </c>
      <c r="D241" t="s">
        <v>2838</v>
      </c>
    </row>
    <row r="242" spans="1:4" ht="15.75" customHeight="1" x14ac:dyDescent="0.25">
      <c r="A242" t="s">
        <v>241</v>
      </c>
      <c r="B242" s="4" t="s">
        <v>2839</v>
      </c>
      <c r="C242" t="s">
        <v>2389</v>
      </c>
      <c r="D242" t="s">
        <v>2840</v>
      </c>
    </row>
    <row r="243" spans="1:4" ht="15.75" customHeight="1" x14ac:dyDescent="0.25">
      <c r="A243" t="s">
        <v>242</v>
      </c>
      <c r="B243" s="4" t="s">
        <v>2841</v>
      </c>
      <c r="C243" t="s">
        <v>2389</v>
      </c>
      <c r="D243" t="s">
        <v>2842</v>
      </c>
    </row>
    <row r="244" spans="1:4" ht="15.75" customHeight="1" x14ac:dyDescent="0.25">
      <c r="A244" t="s">
        <v>243</v>
      </c>
      <c r="B244" s="4" t="s">
        <v>2843</v>
      </c>
      <c r="C244" t="s">
        <v>2389</v>
      </c>
      <c r="D244" t="s">
        <v>2844</v>
      </c>
    </row>
    <row r="245" spans="1:4" ht="15.75" customHeight="1" x14ac:dyDescent="0.25">
      <c r="A245" t="s">
        <v>244</v>
      </c>
      <c r="B245" s="4" t="s">
        <v>2845</v>
      </c>
      <c r="C245" t="s">
        <v>2389</v>
      </c>
      <c r="D245" t="s">
        <v>2846</v>
      </c>
    </row>
    <row r="246" spans="1:4" ht="15.75" customHeight="1" x14ac:dyDescent="0.25">
      <c r="A246" t="s">
        <v>245</v>
      </c>
      <c r="B246" s="4" t="s">
        <v>2847</v>
      </c>
      <c r="C246" t="s">
        <v>2389</v>
      </c>
      <c r="D246" t="s">
        <v>2848</v>
      </c>
    </row>
    <row r="247" spans="1:4" ht="15.75" customHeight="1" x14ac:dyDescent="0.25">
      <c r="A247" t="s">
        <v>246</v>
      </c>
      <c r="B247" s="4" t="s">
        <v>2849</v>
      </c>
      <c r="C247" t="s">
        <v>2389</v>
      </c>
      <c r="D247" t="s">
        <v>2850</v>
      </c>
    </row>
    <row r="248" spans="1:4" ht="15.75" customHeight="1" x14ac:dyDescent="0.25">
      <c r="A248" t="s">
        <v>247</v>
      </c>
      <c r="B248" s="4" t="s">
        <v>2851</v>
      </c>
      <c r="C248" t="s">
        <v>2386</v>
      </c>
      <c r="D248" t="s">
        <v>2852</v>
      </c>
    </row>
    <row r="249" spans="1:4" ht="15.75" customHeight="1" x14ac:dyDescent="0.25">
      <c r="A249" t="s">
        <v>248</v>
      </c>
      <c r="B249" s="4" t="s">
        <v>2853</v>
      </c>
      <c r="C249" t="s">
        <v>2386</v>
      </c>
      <c r="D249" t="s">
        <v>2854</v>
      </c>
    </row>
    <row r="250" spans="1:4" ht="15.75" customHeight="1" x14ac:dyDescent="0.25">
      <c r="A250" t="s">
        <v>249</v>
      </c>
      <c r="B250" s="4" t="s">
        <v>2855</v>
      </c>
      <c r="C250" t="s">
        <v>2386</v>
      </c>
      <c r="D250" t="s">
        <v>2856</v>
      </c>
    </row>
    <row r="251" spans="1:4" ht="15.75" customHeight="1" x14ac:dyDescent="0.25">
      <c r="A251" t="s">
        <v>250</v>
      </c>
      <c r="B251" s="4" t="s">
        <v>2857</v>
      </c>
      <c r="C251" t="s">
        <v>2386</v>
      </c>
      <c r="D251" t="s">
        <v>2858</v>
      </c>
    </row>
    <row r="252" spans="1:4" ht="15.75" customHeight="1" x14ac:dyDescent="0.25">
      <c r="A252" t="s">
        <v>251</v>
      </c>
      <c r="B252" s="4" t="s">
        <v>2859</v>
      </c>
      <c r="C252" t="s">
        <v>2386</v>
      </c>
      <c r="D252" t="s">
        <v>2860</v>
      </c>
    </row>
    <row r="253" spans="1:4" ht="15.75" customHeight="1" x14ac:dyDescent="0.25">
      <c r="A253" t="s">
        <v>252</v>
      </c>
      <c r="B253" s="4" t="s">
        <v>2861</v>
      </c>
      <c r="C253" t="s">
        <v>2386</v>
      </c>
      <c r="D253" t="s">
        <v>2387</v>
      </c>
    </row>
    <row r="254" spans="1:4" ht="15.75" customHeight="1" x14ac:dyDescent="0.25">
      <c r="A254" t="s">
        <v>253</v>
      </c>
      <c r="B254" s="4" t="s">
        <v>2862</v>
      </c>
      <c r="C254" t="s">
        <v>2386</v>
      </c>
      <c r="D254" t="s">
        <v>2863</v>
      </c>
    </row>
    <row r="255" spans="1:4" ht="15.75" customHeight="1" x14ac:dyDescent="0.25">
      <c r="A255" t="s">
        <v>254</v>
      </c>
      <c r="B255" s="4" t="s">
        <v>2864</v>
      </c>
      <c r="C255" t="s">
        <v>2389</v>
      </c>
      <c r="D255" t="s">
        <v>2487</v>
      </c>
    </row>
    <row r="256" spans="1:4" ht="15.75" customHeight="1" x14ac:dyDescent="0.25">
      <c r="A256" t="s">
        <v>255</v>
      </c>
      <c r="B256" s="4" t="s">
        <v>2865</v>
      </c>
      <c r="C256" t="s">
        <v>2389</v>
      </c>
      <c r="D256" t="s">
        <v>2866</v>
      </c>
    </row>
    <row r="257" spans="1:4" ht="15.75" customHeight="1" x14ac:dyDescent="0.25">
      <c r="A257" t="s">
        <v>256</v>
      </c>
      <c r="B257" s="4" t="s">
        <v>2867</v>
      </c>
      <c r="C257" t="s">
        <v>2389</v>
      </c>
      <c r="D257" t="s">
        <v>2868</v>
      </c>
    </row>
    <row r="258" spans="1:4" ht="15.75" customHeight="1" x14ac:dyDescent="0.25">
      <c r="A258" t="s">
        <v>257</v>
      </c>
      <c r="B258" s="4" t="s">
        <v>2869</v>
      </c>
      <c r="C258" t="s">
        <v>2389</v>
      </c>
      <c r="D258" t="s">
        <v>2870</v>
      </c>
    </row>
    <row r="259" spans="1:4" ht="15.75" customHeight="1" x14ac:dyDescent="0.25">
      <c r="A259" t="s">
        <v>258</v>
      </c>
      <c r="B259" s="4" t="s">
        <v>2871</v>
      </c>
      <c r="C259" t="s">
        <v>2389</v>
      </c>
      <c r="D259" t="s">
        <v>2872</v>
      </c>
    </row>
    <row r="260" spans="1:4" ht="15.75" customHeight="1" x14ac:dyDescent="0.25">
      <c r="A260" t="s">
        <v>259</v>
      </c>
      <c r="B260" s="4" t="s">
        <v>2873</v>
      </c>
      <c r="C260" t="s">
        <v>2389</v>
      </c>
      <c r="D260" t="s">
        <v>2874</v>
      </c>
    </row>
    <row r="261" spans="1:4" ht="15.75" customHeight="1" x14ac:dyDescent="0.25">
      <c r="A261" t="s">
        <v>260</v>
      </c>
      <c r="B261" s="4" t="s">
        <v>2875</v>
      </c>
      <c r="C261" t="s">
        <v>2386</v>
      </c>
      <c r="D261" t="s">
        <v>2876</v>
      </c>
    </row>
    <row r="262" spans="1:4" ht="15.75" customHeight="1" x14ac:dyDescent="0.25">
      <c r="A262" t="s">
        <v>261</v>
      </c>
      <c r="B262" s="4" t="s">
        <v>2877</v>
      </c>
      <c r="C262" t="s">
        <v>2389</v>
      </c>
      <c r="D262" t="s">
        <v>2878</v>
      </c>
    </row>
    <row r="263" spans="1:4" ht="15.75" customHeight="1" x14ac:dyDescent="0.25">
      <c r="A263" t="s">
        <v>262</v>
      </c>
      <c r="B263" s="4" t="s">
        <v>2879</v>
      </c>
      <c r="C263" t="s">
        <v>2386</v>
      </c>
      <c r="D263" t="s">
        <v>2880</v>
      </c>
    </row>
    <row r="264" spans="1:4" ht="15.75" customHeight="1" x14ac:dyDescent="0.25">
      <c r="A264" t="s">
        <v>263</v>
      </c>
      <c r="B264" s="4" t="s">
        <v>2881</v>
      </c>
      <c r="C264" t="s">
        <v>2389</v>
      </c>
      <c r="D264" t="s">
        <v>2882</v>
      </c>
    </row>
    <row r="265" spans="1:4" ht="15.75" customHeight="1" x14ac:dyDescent="0.25">
      <c r="A265" t="s">
        <v>264</v>
      </c>
      <c r="B265" s="4" t="s">
        <v>2883</v>
      </c>
      <c r="C265" t="s">
        <v>2386</v>
      </c>
      <c r="D265" t="s">
        <v>2884</v>
      </c>
    </row>
    <row r="266" spans="1:4" ht="15.75" customHeight="1" x14ac:dyDescent="0.25">
      <c r="A266" t="s">
        <v>265</v>
      </c>
      <c r="B266" s="4" t="s">
        <v>2885</v>
      </c>
      <c r="C266" t="s">
        <v>2386</v>
      </c>
      <c r="D266" t="s">
        <v>2886</v>
      </c>
    </row>
    <row r="267" spans="1:4" ht="15.75" customHeight="1" x14ac:dyDescent="0.25">
      <c r="A267" t="s">
        <v>266</v>
      </c>
      <c r="B267" s="4" t="s">
        <v>2887</v>
      </c>
      <c r="C267" t="s">
        <v>2389</v>
      </c>
      <c r="D267" t="s">
        <v>2808</v>
      </c>
    </row>
    <row r="268" spans="1:4" ht="15.75" customHeight="1" x14ac:dyDescent="0.25">
      <c r="A268" t="s">
        <v>267</v>
      </c>
      <c r="B268" s="4" t="s">
        <v>2888</v>
      </c>
      <c r="C268" t="s">
        <v>2386</v>
      </c>
      <c r="D268" t="s">
        <v>2889</v>
      </c>
    </row>
    <row r="269" spans="1:4" ht="15.75" customHeight="1" x14ac:dyDescent="0.25">
      <c r="A269" t="s">
        <v>268</v>
      </c>
      <c r="B269" s="4" t="s">
        <v>2749</v>
      </c>
      <c r="C269" t="s">
        <v>2386</v>
      </c>
      <c r="D269" t="s">
        <v>2890</v>
      </c>
    </row>
    <row r="270" spans="1:4" ht="15.75" customHeight="1" x14ac:dyDescent="0.25">
      <c r="A270" t="s">
        <v>269</v>
      </c>
      <c r="B270" s="4" t="s">
        <v>2891</v>
      </c>
      <c r="C270" t="s">
        <v>2389</v>
      </c>
      <c r="D270" t="s">
        <v>2438</v>
      </c>
    </row>
    <row r="271" spans="1:4" ht="15.75" customHeight="1" x14ac:dyDescent="0.25">
      <c r="A271" t="s">
        <v>270</v>
      </c>
      <c r="B271" s="4" t="s">
        <v>2892</v>
      </c>
      <c r="C271" t="s">
        <v>2389</v>
      </c>
      <c r="D271" t="s">
        <v>2893</v>
      </c>
    </row>
    <row r="272" spans="1:4" ht="15.75" customHeight="1" x14ac:dyDescent="0.25">
      <c r="A272" t="s">
        <v>271</v>
      </c>
      <c r="B272" s="4" t="s">
        <v>2894</v>
      </c>
      <c r="C272" t="s">
        <v>2389</v>
      </c>
      <c r="D272" t="s">
        <v>2895</v>
      </c>
    </row>
    <row r="273" spans="1:4" ht="15.75" customHeight="1" x14ac:dyDescent="0.25">
      <c r="A273" t="s">
        <v>272</v>
      </c>
      <c r="B273" s="4" t="s">
        <v>2896</v>
      </c>
      <c r="C273" t="s">
        <v>2389</v>
      </c>
      <c r="D273" t="s">
        <v>2402</v>
      </c>
    </row>
    <row r="274" spans="1:4" ht="15.75" customHeight="1" x14ac:dyDescent="0.25">
      <c r="A274" t="s">
        <v>273</v>
      </c>
      <c r="B274" s="4" t="s">
        <v>2897</v>
      </c>
      <c r="C274" t="s">
        <v>2389</v>
      </c>
      <c r="D274" t="s">
        <v>2490</v>
      </c>
    </row>
    <row r="275" spans="1:4" ht="15.75" customHeight="1" x14ac:dyDescent="0.25">
      <c r="A275" t="s">
        <v>274</v>
      </c>
      <c r="B275" s="4" t="s">
        <v>2898</v>
      </c>
      <c r="C275" t="s">
        <v>2389</v>
      </c>
      <c r="D275" t="s">
        <v>2899</v>
      </c>
    </row>
    <row r="276" spans="1:4" ht="15.75" customHeight="1" x14ac:dyDescent="0.25">
      <c r="A276" t="s">
        <v>275</v>
      </c>
      <c r="B276" s="4" t="s">
        <v>2900</v>
      </c>
      <c r="C276" t="s">
        <v>2389</v>
      </c>
      <c r="D276" t="s">
        <v>2901</v>
      </c>
    </row>
    <row r="277" spans="1:4" ht="15.75" customHeight="1" x14ac:dyDescent="0.25">
      <c r="A277" t="s">
        <v>276</v>
      </c>
      <c r="B277" s="4" t="s">
        <v>2902</v>
      </c>
      <c r="C277" t="s">
        <v>2389</v>
      </c>
      <c r="D277" t="s">
        <v>2777</v>
      </c>
    </row>
    <row r="278" spans="1:4" ht="15.75" customHeight="1" x14ac:dyDescent="0.25">
      <c r="A278" t="s">
        <v>277</v>
      </c>
      <c r="B278" s="4" t="s">
        <v>2903</v>
      </c>
      <c r="C278" t="s">
        <v>2389</v>
      </c>
      <c r="D278" t="s">
        <v>2904</v>
      </c>
    </row>
    <row r="279" spans="1:4" ht="15.75" customHeight="1" x14ac:dyDescent="0.25">
      <c r="A279" t="s">
        <v>278</v>
      </c>
      <c r="B279" s="4" t="s">
        <v>2905</v>
      </c>
      <c r="C279" t="s">
        <v>2389</v>
      </c>
      <c r="D279" t="s">
        <v>2906</v>
      </c>
    </row>
    <row r="280" spans="1:4" ht="15.75" customHeight="1" x14ac:dyDescent="0.25">
      <c r="A280" t="s">
        <v>279</v>
      </c>
      <c r="B280" s="4" t="s">
        <v>2731</v>
      </c>
      <c r="C280" t="s">
        <v>2386</v>
      </c>
      <c r="D280" t="s">
        <v>2907</v>
      </c>
    </row>
    <row r="281" spans="1:4" ht="15.75" customHeight="1" x14ac:dyDescent="0.25">
      <c r="A281" t="s">
        <v>280</v>
      </c>
      <c r="B281" s="4" t="s">
        <v>2908</v>
      </c>
      <c r="C281" t="s">
        <v>2389</v>
      </c>
      <c r="D281" t="s">
        <v>2909</v>
      </c>
    </row>
    <row r="282" spans="1:4" ht="15.75" customHeight="1" x14ac:dyDescent="0.25">
      <c r="A282" t="s">
        <v>281</v>
      </c>
      <c r="B282" s="4" t="s">
        <v>2910</v>
      </c>
      <c r="C282" t="s">
        <v>2386</v>
      </c>
      <c r="D282" t="s">
        <v>2911</v>
      </c>
    </row>
    <row r="283" spans="1:4" ht="15.75" customHeight="1" x14ac:dyDescent="0.25">
      <c r="A283" t="s">
        <v>282</v>
      </c>
      <c r="B283" s="4" t="s">
        <v>2568</v>
      </c>
      <c r="C283" t="s">
        <v>2389</v>
      </c>
      <c r="D283" t="s">
        <v>2912</v>
      </c>
    </row>
    <row r="284" spans="1:4" ht="15.75" customHeight="1" x14ac:dyDescent="0.25">
      <c r="A284" t="s">
        <v>283</v>
      </c>
      <c r="B284" s="4" t="s">
        <v>2913</v>
      </c>
      <c r="C284" t="s">
        <v>2389</v>
      </c>
      <c r="D284" t="s">
        <v>2914</v>
      </c>
    </row>
    <row r="285" spans="1:4" ht="15.75" customHeight="1" x14ac:dyDescent="0.25">
      <c r="A285" t="s">
        <v>284</v>
      </c>
      <c r="B285" s="4" t="s">
        <v>2915</v>
      </c>
      <c r="C285" t="s">
        <v>2389</v>
      </c>
      <c r="D285" t="s">
        <v>2916</v>
      </c>
    </row>
    <row r="286" spans="1:4" ht="15.75" customHeight="1" x14ac:dyDescent="0.25">
      <c r="A286" t="s">
        <v>285</v>
      </c>
      <c r="B286" s="4" t="s">
        <v>2917</v>
      </c>
      <c r="C286" t="s">
        <v>2389</v>
      </c>
      <c r="D286" t="s">
        <v>2918</v>
      </c>
    </row>
    <row r="287" spans="1:4" ht="15.75" customHeight="1" x14ac:dyDescent="0.25">
      <c r="A287" t="s">
        <v>286</v>
      </c>
      <c r="B287" s="4" t="s">
        <v>2919</v>
      </c>
      <c r="C287" t="s">
        <v>2386</v>
      </c>
      <c r="D287" t="s">
        <v>2920</v>
      </c>
    </row>
    <row r="288" spans="1:4" ht="15.75" customHeight="1" x14ac:dyDescent="0.25">
      <c r="A288" t="s">
        <v>287</v>
      </c>
      <c r="B288" s="4" t="s">
        <v>2921</v>
      </c>
      <c r="C288" t="s">
        <v>2386</v>
      </c>
      <c r="D288" t="s">
        <v>2922</v>
      </c>
    </row>
    <row r="289" spans="1:4" ht="15.75" customHeight="1" x14ac:dyDescent="0.25">
      <c r="A289" t="s">
        <v>288</v>
      </c>
      <c r="B289" s="4" t="s">
        <v>2923</v>
      </c>
      <c r="C289" t="s">
        <v>2389</v>
      </c>
      <c r="D289" t="s">
        <v>2777</v>
      </c>
    </row>
    <row r="290" spans="1:4" ht="15.75" customHeight="1" x14ac:dyDescent="0.25">
      <c r="A290" t="s">
        <v>289</v>
      </c>
      <c r="B290" s="4" t="s">
        <v>2924</v>
      </c>
      <c r="C290" t="s">
        <v>2389</v>
      </c>
      <c r="D290" t="s">
        <v>2925</v>
      </c>
    </row>
    <row r="291" spans="1:4" ht="15.75" customHeight="1" x14ac:dyDescent="0.25">
      <c r="A291" t="s">
        <v>290</v>
      </c>
      <c r="B291" s="4" t="s">
        <v>2926</v>
      </c>
      <c r="C291" t="s">
        <v>2389</v>
      </c>
      <c r="D291" t="s">
        <v>2812</v>
      </c>
    </row>
    <row r="292" spans="1:4" ht="15.75" customHeight="1" x14ac:dyDescent="0.25">
      <c r="A292" t="s">
        <v>291</v>
      </c>
      <c r="B292" s="4" t="s">
        <v>2927</v>
      </c>
      <c r="C292" t="s">
        <v>2389</v>
      </c>
      <c r="D292" t="s">
        <v>2928</v>
      </c>
    </row>
    <row r="293" spans="1:4" ht="15.75" customHeight="1" x14ac:dyDescent="0.25">
      <c r="A293" t="s">
        <v>292</v>
      </c>
      <c r="B293" s="4" t="s">
        <v>2929</v>
      </c>
      <c r="C293" t="s">
        <v>2389</v>
      </c>
      <c r="D293" t="s">
        <v>2930</v>
      </c>
    </row>
    <row r="294" spans="1:4" ht="15.75" customHeight="1" x14ac:dyDescent="0.25">
      <c r="A294" t="s">
        <v>293</v>
      </c>
      <c r="B294" s="4" t="s">
        <v>2931</v>
      </c>
      <c r="C294" t="s">
        <v>2389</v>
      </c>
      <c r="D294" t="s">
        <v>2932</v>
      </c>
    </row>
    <row r="295" spans="1:4" ht="15.75" customHeight="1" x14ac:dyDescent="0.25">
      <c r="A295" t="s">
        <v>294</v>
      </c>
      <c r="B295" s="4" t="s">
        <v>2933</v>
      </c>
      <c r="C295" t="s">
        <v>2386</v>
      </c>
      <c r="D295" t="s">
        <v>2934</v>
      </c>
    </row>
    <row r="296" spans="1:4" ht="15.75" customHeight="1" x14ac:dyDescent="0.25">
      <c r="A296" t="s">
        <v>295</v>
      </c>
      <c r="B296" s="4" t="s">
        <v>2935</v>
      </c>
      <c r="C296" t="s">
        <v>2389</v>
      </c>
      <c r="D296" t="s">
        <v>2936</v>
      </c>
    </row>
    <row r="297" spans="1:4" ht="15.75" customHeight="1" x14ac:dyDescent="0.25">
      <c r="A297" t="s">
        <v>296</v>
      </c>
      <c r="B297" s="4" t="s">
        <v>2937</v>
      </c>
      <c r="C297" t="s">
        <v>2389</v>
      </c>
      <c r="D297" t="s">
        <v>2938</v>
      </c>
    </row>
    <row r="298" spans="1:4" ht="15.75" customHeight="1" x14ac:dyDescent="0.25">
      <c r="A298" t="s">
        <v>297</v>
      </c>
      <c r="B298" s="4" t="s">
        <v>2939</v>
      </c>
      <c r="C298" t="s">
        <v>2389</v>
      </c>
      <c r="D298" t="s">
        <v>2940</v>
      </c>
    </row>
    <row r="299" spans="1:4" ht="15.75" customHeight="1" x14ac:dyDescent="0.25">
      <c r="A299" t="s">
        <v>298</v>
      </c>
      <c r="B299" s="4" t="s">
        <v>2941</v>
      </c>
      <c r="C299" t="s">
        <v>2386</v>
      </c>
      <c r="D299" t="s">
        <v>2942</v>
      </c>
    </row>
    <row r="300" spans="1:4" ht="15.75" customHeight="1" x14ac:dyDescent="0.25">
      <c r="A300" t="s">
        <v>299</v>
      </c>
      <c r="B300" s="4" t="s">
        <v>2943</v>
      </c>
      <c r="C300" t="s">
        <v>2389</v>
      </c>
      <c r="D300" t="s">
        <v>2944</v>
      </c>
    </row>
    <row r="301" spans="1:4" ht="15.75" customHeight="1" x14ac:dyDescent="0.25">
      <c r="A301" t="s">
        <v>300</v>
      </c>
      <c r="B301" s="4" t="s">
        <v>2945</v>
      </c>
      <c r="C301" t="s">
        <v>2386</v>
      </c>
      <c r="D301" t="s">
        <v>2946</v>
      </c>
    </row>
    <row r="302" spans="1:4" ht="15.75" customHeight="1" x14ac:dyDescent="0.25">
      <c r="A302" t="s">
        <v>301</v>
      </c>
      <c r="B302" s="4" t="s">
        <v>2843</v>
      </c>
      <c r="C302" t="s">
        <v>2389</v>
      </c>
      <c r="D302" t="s">
        <v>2947</v>
      </c>
    </row>
    <row r="303" spans="1:4" ht="15.75" customHeight="1" x14ac:dyDescent="0.25">
      <c r="A303" t="s">
        <v>302</v>
      </c>
      <c r="B303" s="4" t="s">
        <v>2948</v>
      </c>
      <c r="C303" t="s">
        <v>2386</v>
      </c>
      <c r="D303" t="s">
        <v>2547</v>
      </c>
    </row>
    <row r="304" spans="1:4" ht="15.75" customHeight="1" x14ac:dyDescent="0.25">
      <c r="A304" t="s">
        <v>303</v>
      </c>
      <c r="B304" s="4" t="s">
        <v>2949</v>
      </c>
      <c r="C304" t="s">
        <v>2389</v>
      </c>
      <c r="D304" t="s">
        <v>2950</v>
      </c>
    </row>
    <row r="305" spans="1:4" ht="15.75" customHeight="1" x14ac:dyDescent="0.25">
      <c r="A305" t="s">
        <v>304</v>
      </c>
      <c r="B305" s="4" t="s">
        <v>2951</v>
      </c>
      <c r="C305" t="s">
        <v>2386</v>
      </c>
      <c r="D305" t="s">
        <v>2952</v>
      </c>
    </row>
    <row r="306" spans="1:4" ht="15.75" customHeight="1" x14ac:dyDescent="0.25">
      <c r="A306" t="s">
        <v>305</v>
      </c>
      <c r="B306" s="4" t="s">
        <v>2953</v>
      </c>
      <c r="C306" t="s">
        <v>2386</v>
      </c>
      <c r="D306" t="s">
        <v>2954</v>
      </c>
    </row>
    <row r="307" spans="1:4" ht="15.75" customHeight="1" x14ac:dyDescent="0.25">
      <c r="A307" t="s">
        <v>306</v>
      </c>
      <c r="B307" s="4" t="s">
        <v>2837</v>
      </c>
      <c r="C307" t="s">
        <v>2386</v>
      </c>
      <c r="D307" t="s">
        <v>2955</v>
      </c>
    </row>
    <row r="308" spans="1:4" ht="15.75" customHeight="1" x14ac:dyDescent="0.25">
      <c r="A308" t="s">
        <v>307</v>
      </c>
      <c r="B308" s="4" t="s">
        <v>2956</v>
      </c>
      <c r="C308" t="s">
        <v>2386</v>
      </c>
      <c r="D308" t="s">
        <v>2513</v>
      </c>
    </row>
    <row r="309" spans="1:4" ht="15.75" customHeight="1" x14ac:dyDescent="0.25">
      <c r="A309" t="s">
        <v>308</v>
      </c>
      <c r="B309" s="4" t="s">
        <v>2957</v>
      </c>
      <c r="C309" t="s">
        <v>2389</v>
      </c>
      <c r="D309" t="s">
        <v>2958</v>
      </c>
    </row>
    <row r="310" spans="1:4" ht="15.75" customHeight="1" x14ac:dyDescent="0.25">
      <c r="A310" t="s">
        <v>309</v>
      </c>
      <c r="B310" s="4" t="s">
        <v>2959</v>
      </c>
      <c r="C310" t="s">
        <v>2386</v>
      </c>
      <c r="D310" t="s">
        <v>2960</v>
      </c>
    </row>
    <row r="311" spans="1:4" ht="15.75" customHeight="1" x14ac:dyDescent="0.25">
      <c r="A311" t="s">
        <v>310</v>
      </c>
      <c r="B311" s="4" t="s">
        <v>2961</v>
      </c>
      <c r="C311" t="s">
        <v>2386</v>
      </c>
      <c r="D311" t="s">
        <v>2962</v>
      </c>
    </row>
    <row r="312" spans="1:4" ht="15.75" customHeight="1" x14ac:dyDescent="0.25">
      <c r="A312" t="s">
        <v>311</v>
      </c>
      <c r="B312" s="4" t="s">
        <v>2522</v>
      </c>
      <c r="C312" t="s">
        <v>2389</v>
      </c>
      <c r="D312" t="s">
        <v>2963</v>
      </c>
    </row>
    <row r="313" spans="1:4" ht="15.75" customHeight="1" x14ac:dyDescent="0.25">
      <c r="A313" t="s">
        <v>312</v>
      </c>
      <c r="B313" s="4" t="s">
        <v>2964</v>
      </c>
      <c r="C313" t="s">
        <v>2389</v>
      </c>
      <c r="D313" t="s">
        <v>2965</v>
      </c>
    </row>
    <row r="314" spans="1:4" ht="15.75" customHeight="1" x14ac:dyDescent="0.25">
      <c r="A314" t="s">
        <v>313</v>
      </c>
      <c r="B314" s="4" t="s">
        <v>2966</v>
      </c>
      <c r="C314" t="s">
        <v>2389</v>
      </c>
      <c r="D314" t="s">
        <v>2967</v>
      </c>
    </row>
    <row r="315" spans="1:4" ht="15.75" customHeight="1" x14ac:dyDescent="0.25">
      <c r="A315" t="s">
        <v>314</v>
      </c>
      <c r="B315" s="4" t="s">
        <v>2968</v>
      </c>
      <c r="C315" t="s">
        <v>2386</v>
      </c>
      <c r="D315" t="s">
        <v>2969</v>
      </c>
    </row>
    <row r="316" spans="1:4" ht="15.75" customHeight="1" x14ac:dyDescent="0.25">
      <c r="A316" t="s">
        <v>315</v>
      </c>
      <c r="B316" s="4" t="s">
        <v>2970</v>
      </c>
      <c r="C316" t="s">
        <v>2386</v>
      </c>
      <c r="D316" t="s">
        <v>2971</v>
      </c>
    </row>
    <row r="317" spans="1:4" ht="15.75" customHeight="1" x14ac:dyDescent="0.25">
      <c r="A317" t="s">
        <v>316</v>
      </c>
      <c r="B317" s="4" t="s">
        <v>2972</v>
      </c>
      <c r="C317" t="s">
        <v>2389</v>
      </c>
      <c r="D317" t="s">
        <v>2721</v>
      </c>
    </row>
    <row r="318" spans="1:4" ht="15.75" customHeight="1" x14ac:dyDescent="0.25">
      <c r="A318" t="s">
        <v>317</v>
      </c>
      <c r="B318" s="4" t="s">
        <v>2973</v>
      </c>
      <c r="C318" t="s">
        <v>2389</v>
      </c>
      <c r="D318" t="s">
        <v>2426</v>
      </c>
    </row>
    <row r="319" spans="1:4" ht="15.75" customHeight="1" x14ac:dyDescent="0.25">
      <c r="A319" t="s">
        <v>318</v>
      </c>
      <c r="B319" s="4" t="s">
        <v>2974</v>
      </c>
      <c r="C319" t="s">
        <v>2389</v>
      </c>
      <c r="D319" t="s">
        <v>2975</v>
      </c>
    </row>
    <row r="320" spans="1:4" ht="15.75" customHeight="1" x14ac:dyDescent="0.25">
      <c r="A320" t="s">
        <v>319</v>
      </c>
      <c r="B320" s="4" t="s">
        <v>2976</v>
      </c>
      <c r="C320" t="s">
        <v>2389</v>
      </c>
      <c r="D320" t="s">
        <v>2977</v>
      </c>
    </row>
    <row r="321" spans="1:4" ht="15.75" customHeight="1" x14ac:dyDescent="0.25">
      <c r="A321" t="s">
        <v>320</v>
      </c>
      <c r="B321" s="4" t="s">
        <v>2978</v>
      </c>
      <c r="C321" t="s">
        <v>2386</v>
      </c>
      <c r="D321" t="s">
        <v>2979</v>
      </c>
    </row>
    <row r="322" spans="1:4" ht="15.75" customHeight="1" x14ac:dyDescent="0.25">
      <c r="A322" t="s">
        <v>321</v>
      </c>
      <c r="B322" s="4" t="s">
        <v>2980</v>
      </c>
      <c r="C322" t="s">
        <v>2386</v>
      </c>
      <c r="D322" t="s">
        <v>2981</v>
      </c>
    </row>
    <row r="323" spans="1:4" ht="15.75" customHeight="1" x14ac:dyDescent="0.25">
      <c r="A323" t="s">
        <v>322</v>
      </c>
      <c r="B323" s="4" t="s">
        <v>2982</v>
      </c>
      <c r="C323" t="s">
        <v>2389</v>
      </c>
      <c r="D323" t="s">
        <v>2983</v>
      </c>
    </row>
    <row r="324" spans="1:4" ht="15.75" customHeight="1" x14ac:dyDescent="0.25">
      <c r="A324" t="s">
        <v>323</v>
      </c>
      <c r="B324" s="4" t="s">
        <v>2913</v>
      </c>
      <c r="C324" t="s">
        <v>2389</v>
      </c>
      <c r="D324" t="s">
        <v>2984</v>
      </c>
    </row>
    <row r="325" spans="1:4" ht="15.75" customHeight="1" x14ac:dyDescent="0.25">
      <c r="A325" t="s">
        <v>324</v>
      </c>
      <c r="B325" s="4" t="s">
        <v>2985</v>
      </c>
      <c r="C325" t="s">
        <v>2389</v>
      </c>
      <c r="D325" t="s">
        <v>2682</v>
      </c>
    </row>
    <row r="326" spans="1:4" ht="15.75" customHeight="1" x14ac:dyDescent="0.25">
      <c r="A326" t="s">
        <v>325</v>
      </c>
      <c r="B326" s="4" t="s">
        <v>2986</v>
      </c>
      <c r="C326" t="s">
        <v>2386</v>
      </c>
      <c r="D326" t="s">
        <v>2987</v>
      </c>
    </row>
    <row r="327" spans="1:4" ht="15.75" customHeight="1" x14ac:dyDescent="0.25">
      <c r="A327" t="s">
        <v>326</v>
      </c>
      <c r="B327" s="4" t="s">
        <v>2988</v>
      </c>
      <c r="C327" t="s">
        <v>2389</v>
      </c>
      <c r="D327" t="s">
        <v>2989</v>
      </c>
    </row>
    <row r="328" spans="1:4" ht="15.75" customHeight="1" x14ac:dyDescent="0.25">
      <c r="A328" t="s">
        <v>327</v>
      </c>
      <c r="B328" s="4" t="s">
        <v>2990</v>
      </c>
      <c r="C328" t="s">
        <v>2389</v>
      </c>
      <c r="D328" t="s">
        <v>2822</v>
      </c>
    </row>
    <row r="329" spans="1:4" ht="15.75" customHeight="1" x14ac:dyDescent="0.25">
      <c r="A329" t="s">
        <v>328</v>
      </c>
      <c r="B329" s="4" t="s">
        <v>2991</v>
      </c>
      <c r="C329" t="s">
        <v>2389</v>
      </c>
      <c r="D329" t="s">
        <v>2992</v>
      </c>
    </row>
    <row r="330" spans="1:4" ht="15.75" customHeight="1" x14ac:dyDescent="0.25">
      <c r="A330" t="s">
        <v>329</v>
      </c>
      <c r="B330" s="4" t="s">
        <v>2993</v>
      </c>
      <c r="C330" t="s">
        <v>2389</v>
      </c>
      <c r="D330" t="s">
        <v>2812</v>
      </c>
    </row>
    <row r="331" spans="1:4" ht="15.75" customHeight="1" x14ac:dyDescent="0.25">
      <c r="A331" t="s">
        <v>330</v>
      </c>
      <c r="B331" s="4" t="s">
        <v>2994</v>
      </c>
      <c r="C331" t="s">
        <v>2389</v>
      </c>
      <c r="D331" t="s">
        <v>2995</v>
      </c>
    </row>
    <row r="332" spans="1:4" ht="15.75" customHeight="1" x14ac:dyDescent="0.25">
      <c r="A332" t="s">
        <v>331</v>
      </c>
      <c r="B332" s="4" t="s">
        <v>2996</v>
      </c>
      <c r="C332" t="s">
        <v>2389</v>
      </c>
      <c r="D332" t="s">
        <v>2997</v>
      </c>
    </row>
    <row r="333" spans="1:4" ht="15.75" customHeight="1" x14ac:dyDescent="0.25">
      <c r="A333" t="s">
        <v>332</v>
      </c>
      <c r="B333" s="4" t="s">
        <v>2998</v>
      </c>
      <c r="C333" t="s">
        <v>2389</v>
      </c>
      <c r="D333" t="s">
        <v>2977</v>
      </c>
    </row>
    <row r="334" spans="1:4" ht="15.75" customHeight="1" x14ac:dyDescent="0.25">
      <c r="A334" t="s">
        <v>333</v>
      </c>
      <c r="B334" s="4" t="s">
        <v>2999</v>
      </c>
      <c r="C334" t="s">
        <v>2386</v>
      </c>
      <c r="D334" t="s">
        <v>3000</v>
      </c>
    </row>
    <row r="335" spans="1:4" ht="15.75" customHeight="1" x14ac:dyDescent="0.25">
      <c r="A335" t="s">
        <v>334</v>
      </c>
      <c r="B335" s="4" t="s">
        <v>3001</v>
      </c>
      <c r="C335" t="s">
        <v>2389</v>
      </c>
      <c r="D335" t="s">
        <v>3002</v>
      </c>
    </row>
    <row r="336" spans="1:4" ht="15.75" customHeight="1" x14ac:dyDescent="0.25">
      <c r="A336" t="s">
        <v>335</v>
      </c>
      <c r="B336" s="4" t="s">
        <v>3003</v>
      </c>
      <c r="C336" t="s">
        <v>2386</v>
      </c>
      <c r="D336" t="s">
        <v>3004</v>
      </c>
    </row>
    <row r="337" spans="1:4" ht="15.75" customHeight="1" x14ac:dyDescent="0.25">
      <c r="A337" t="s">
        <v>336</v>
      </c>
      <c r="B337" s="4" t="s">
        <v>3005</v>
      </c>
      <c r="C337" t="s">
        <v>2389</v>
      </c>
      <c r="D337" t="s">
        <v>3006</v>
      </c>
    </row>
    <row r="338" spans="1:4" ht="15.75" customHeight="1" x14ac:dyDescent="0.25">
      <c r="A338" t="s">
        <v>337</v>
      </c>
      <c r="B338" s="4" t="s">
        <v>3007</v>
      </c>
      <c r="C338" t="s">
        <v>2386</v>
      </c>
      <c r="D338" t="s">
        <v>3008</v>
      </c>
    </row>
    <row r="339" spans="1:4" ht="15.75" customHeight="1" x14ac:dyDescent="0.25">
      <c r="A339" t="s">
        <v>338</v>
      </c>
      <c r="B339" s="4" t="s">
        <v>3009</v>
      </c>
      <c r="C339" t="s">
        <v>2386</v>
      </c>
      <c r="D339" t="s">
        <v>2779</v>
      </c>
    </row>
    <row r="340" spans="1:4" ht="15.75" customHeight="1" x14ac:dyDescent="0.25">
      <c r="A340" t="s">
        <v>339</v>
      </c>
      <c r="B340" s="4" t="s">
        <v>3010</v>
      </c>
      <c r="C340" t="s">
        <v>2389</v>
      </c>
      <c r="D340" t="s">
        <v>2701</v>
      </c>
    </row>
    <row r="341" spans="1:4" ht="15.75" customHeight="1" x14ac:dyDescent="0.25">
      <c r="A341" t="s">
        <v>340</v>
      </c>
      <c r="B341" s="4" t="s">
        <v>3011</v>
      </c>
      <c r="C341" t="s">
        <v>2386</v>
      </c>
      <c r="D341" t="s">
        <v>3012</v>
      </c>
    </row>
    <row r="342" spans="1:4" ht="15.75" customHeight="1" x14ac:dyDescent="0.25">
      <c r="A342" t="s">
        <v>341</v>
      </c>
      <c r="B342" s="4" t="s">
        <v>3013</v>
      </c>
      <c r="C342" t="s">
        <v>2386</v>
      </c>
      <c r="D342" t="s">
        <v>3014</v>
      </c>
    </row>
    <row r="343" spans="1:4" ht="15.75" customHeight="1" x14ac:dyDescent="0.25">
      <c r="A343" t="s">
        <v>342</v>
      </c>
      <c r="B343" s="4" t="s">
        <v>3015</v>
      </c>
      <c r="C343" t="s">
        <v>2386</v>
      </c>
      <c r="D343" t="s">
        <v>3016</v>
      </c>
    </row>
    <row r="344" spans="1:4" ht="15.75" customHeight="1" x14ac:dyDescent="0.25">
      <c r="A344" t="s">
        <v>343</v>
      </c>
      <c r="B344" s="4" t="s">
        <v>3017</v>
      </c>
      <c r="C344" t="s">
        <v>2386</v>
      </c>
      <c r="D344" t="s">
        <v>2575</v>
      </c>
    </row>
    <row r="345" spans="1:4" ht="15.75" customHeight="1" x14ac:dyDescent="0.25">
      <c r="A345" t="s">
        <v>344</v>
      </c>
      <c r="B345" s="4" t="s">
        <v>3018</v>
      </c>
      <c r="C345" t="s">
        <v>2389</v>
      </c>
      <c r="D345" t="s">
        <v>3019</v>
      </c>
    </row>
    <row r="346" spans="1:4" ht="15.75" customHeight="1" x14ac:dyDescent="0.25">
      <c r="A346" t="s">
        <v>345</v>
      </c>
      <c r="B346" s="4" t="s">
        <v>3020</v>
      </c>
      <c r="C346" t="s">
        <v>2386</v>
      </c>
      <c r="D346" t="s">
        <v>3021</v>
      </c>
    </row>
    <row r="347" spans="1:4" ht="15.75" customHeight="1" x14ac:dyDescent="0.25">
      <c r="A347" t="s">
        <v>346</v>
      </c>
      <c r="B347" s="4" t="s">
        <v>3022</v>
      </c>
      <c r="C347" t="s">
        <v>2389</v>
      </c>
      <c r="D347" t="s">
        <v>2487</v>
      </c>
    </row>
    <row r="348" spans="1:4" ht="15.75" customHeight="1" x14ac:dyDescent="0.25">
      <c r="A348" t="s">
        <v>347</v>
      </c>
      <c r="B348" s="4" t="s">
        <v>3023</v>
      </c>
      <c r="C348" t="s">
        <v>2386</v>
      </c>
      <c r="D348" t="s">
        <v>3024</v>
      </c>
    </row>
    <row r="349" spans="1:4" ht="15.75" customHeight="1" x14ac:dyDescent="0.25">
      <c r="A349" t="s">
        <v>348</v>
      </c>
      <c r="B349" s="4" t="s">
        <v>3025</v>
      </c>
      <c r="C349" t="s">
        <v>2386</v>
      </c>
      <c r="D349" t="s">
        <v>3026</v>
      </c>
    </row>
    <row r="350" spans="1:4" ht="15.75" customHeight="1" x14ac:dyDescent="0.25">
      <c r="A350" t="s">
        <v>349</v>
      </c>
      <c r="B350" s="4" t="s">
        <v>3027</v>
      </c>
      <c r="C350" t="s">
        <v>2389</v>
      </c>
      <c r="D350" t="s">
        <v>3028</v>
      </c>
    </row>
    <row r="351" spans="1:4" ht="15.75" customHeight="1" x14ac:dyDescent="0.25">
      <c r="A351" t="s">
        <v>350</v>
      </c>
      <c r="B351" s="4" t="s">
        <v>3029</v>
      </c>
      <c r="C351" t="s">
        <v>2386</v>
      </c>
      <c r="D351" t="s">
        <v>3030</v>
      </c>
    </row>
    <row r="352" spans="1:4" ht="15.75" customHeight="1" x14ac:dyDescent="0.25">
      <c r="A352" t="s">
        <v>351</v>
      </c>
      <c r="B352" s="4" t="s">
        <v>3031</v>
      </c>
      <c r="C352" t="s">
        <v>2389</v>
      </c>
      <c r="D352" t="s">
        <v>3032</v>
      </c>
    </row>
    <row r="353" spans="1:4" ht="15.75" customHeight="1" x14ac:dyDescent="0.25">
      <c r="A353" t="s">
        <v>352</v>
      </c>
      <c r="B353" s="4" t="s">
        <v>3033</v>
      </c>
      <c r="C353" t="s">
        <v>2386</v>
      </c>
      <c r="D353" t="s">
        <v>3034</v>
      </c>
    </row>
    <row r="354" spans="1:4" ht="15.75" customHeight="1" x14ac:dyDescent="0.25">
      <c r="A354" t="s">
        <v>353</v>
      </c>
      <c r="B354" s="4" t="s">
        <v>2542</v>
      </c>
      <c r="C354" t="s">
        <v>2389</v>
      </c>
      <c r="D354" t="s">
        <v>3035</v>
      </c>
    </row>
    <row r="355" spans="1:4" ht="15.75" customHeight="1" x14ac:dyDescent="0.25">
      <c r="A355" t="s">
        <v>354</v>
      </c>
      <c r="B355" s="4" t="s">
        <v>3036</v>
      </c>
      <c r="C355" t="s">
        <v>2386</v>
      </c>
      <c r="D355" t="s">
        <v>3037</v>
      </c>
    </row>
    <row r="356" spans="1:4" ht="15.75" customHeight="1" x14ac:dyDescent="0.25">
      <c r="A356" t="s">
        <v>355</v>
      </c>
      <c r="B356" s="4" t="s">
        <v>3038</v>
      </c>
      <c r="C356" t="s">
        <v>2386</v>
      </c>
      <c r="D356" t="s">
        <v>3039</v>
      </c>
    </row>
    <row r="357" spans="1:4" ht="15.75" customHeight="1" x14ac:dyDescent="0.25">
      <c r="A357" t="s">
        <v>356</v>
      </c>
      <c r="B357" s="4" t="s">
        <v>3040</v>
      </c>
      <c r="C357" t="s">
        <v>2386</v>
      </c>
      <c r="D357" t="s">
        <v>3041</v>
      </c>
    </row>
    <row r="358" spans="1:4" ht="15.75" customHeight="1" x14ac:dyDescent="0.25">
      <c r="A358" t="s">
        <v>357</v>
      </c>
      <c r="B358" s="4" t="s">
        <v>3042</v>
      </c>
      <c r="C358" t="s">
        <v>2389</v>
      </c>
      <c r="D358" t="s">
        <v>3043</v>
      </c>
    </row>
    <row r="359" spans="1:4" ht="15.75" customHeight="1" x14ac:dyDescent="0.25">
      <c r="A359" t="s">
        <v>358</v>
      </c>
      <c r="B359" s="4" t="s">
        <v>3044</v>
      </c>
      <c r="C359" t="s">
        <v>2389</v>
      </c>
      <c r="D359" t="s">
        <v>3045</v>
      </c>
    </row>
    <row r="360" spans="1:4" ht="15.75" customHeight="1" x14ac:dyDescent="0.25">
      <c r="A360" t="s">
        <v>359</v>
      </c>
      <c r="B360" s="4" t="s">
        <v>3046</v>
      </c>
      <c r="C360" t="s">
        <v>2389</v>
      </c>
      <c r="D360" t="s">
        <v>3047</v>
      </c>
    </row>
    <row r="361" spans="1:4" ht="15.75" customHeight="1" x14ac:dyDescent="0.25">
      <c r="A361" t="s">
        <v>360</v>
      </c>
      <c r="B361" s="4" t="s">
        <v>2747</v>
      </c>
      <c r="C361" t="s">
        <v>2389</v>
      </c>
      <c r="D361" t="s">
        <v>3048</v>
      </c>
    </row>
    <row r="362" spans="1:4" ht="15.75" customHeight="1" x14ac:dyDescent="0.25">
      <c r="A362" t="s">
        <v>361</v>
      </c>
      <c r="B362" s="4" t="s">
        <v>3049</v>
      </c>
      <c r="C362" t="s">
        <v>2389</v>
      </c>
      <c r="D362" t="s">
        <v>3050</v>
      </c>
    </row>
    <row r="363" spans="1:4" ht="15.75" customHeight="1" x14ac:dyDescent="0.25">
      <c r="A363" t="s">
        <v>362</v>
      </c>
      <c r="B363" s="4" t="s">
        <v>3051</v>
      </c>
      <c r="C363" t="s">
        <v>2389</v>
      </c>
      <c r="D363" t="s">
        <v>2515</v>
      </c>
    </row>
    <row r="364" spans="1:4" ht="15.75" customHeight="1" x14ac:dyDescent="0.25">
      <c r="A364" t="s">
        <v>363</v>
      </c>
      <c r="B364" s="4" t="s">
        <v>3052</v>
      </c>
      <c r="C364" t="s">
        <v>2389</v>
      </c>
      <c r="D364" t="s">
        <v>3053</v>
      </c>
    </row>
    <row r="365" spans="1:4" ht="15.75" customHeight="1" x14ac:dyDescent="0.25">
      <c r="A365" t="s">
        <v>364</v>
      </c>
      <c r="B365" s="4" t="s">
        <v>3054</v>
      </c>
      <c r="C365" t="s">
        <v>2386</v>
      </c>
      <c r="D365" t="s">
        <v>3055</v>
      </c>
    </row>
    <row r="366" spans="1:4" ht="15.75" customHeight="1" x14ac:dyDescent="0.25">
      <c r="A366" t="s">
        <v>365</v>
      </c>
      <c r="B366" s="4" t="s">
        <v>3056</v>
      </c>
      <c r="C366" t="s">
        <v>2386</v>
      </c>
      <c r="D366" t="s">
        <v>3057</v>
      </c>
    </row>
    <row r="367" spans="1:4" ht="15.75" customHeight="1" x14ac:dyDescent="0.25">
      <c r="A367" t="s">
        <v>366</v>
      </c>
      <c r="B367" s="4" t="s">
        <v>3058</v>
      </c>
      <c r="C367" t="s">
        <v>2389</v>
      </c>
      <c r="D367" t="s">
        <v>3059</v>
      </c>
    </row>
    <row r="368" spans="1:4" ht="15.75" customHeight="1" x14ac:dyDescent="0.25">
      <c r="A368" t="s">
        <v>367</v>
      </c>
      <c r="B368" s="4" t="s">
        <v>3060</v>
      </c>
      <c r="C368" t="s">
        <v>2389</v>
      </c>
      <c r="D368" t="s">
        <v>3061</v>
      </c>
    </row>
    <row r="369" spans="1:4" ht="15.75" customHeight="1" x14ac:dyDescent="0.25">
      <c r="A369" t="s">
        <v>368</v>
      </c>
      <c r="B369" s="4" t="s">
        <v>3062</v>
      </c>
      <c r="C369" t="s">
        <v>2386</v>
      </c>
      <c r="D369" t="s">
        <v>3063</v>
      </c>
    </row>
    <row r="370" spans="1:4" ht="15.75" customHeight="1" x14ac:dyDescent="0.25">
      <c r="A370" t="s">
        <v>369</v>
      </c>
      <c r="B370" s="4" t="s">
        <v>3064</v>
      </c>
      <c r="C370" t="s">
        <v>2389</v>
      </c>
      <c r="D370" t="s">
        <v>3065</v>
      </c>
    </row>
    <row r="371" spans="1:4" ht="15.75" customHeight="1" x14ac:dyDescent="0.25">
      <c r="A371" t="s">
        <v>370</v>
      </c>
      <c r="B371" s="4" t="s">
        <v>3066</v>
      </c>
      <c r="C371" t="s">
        <v>2389</v>
      </c>
      <c r="D371" t="s">
        <v>3067</v>
      </c>
    </row>
    <row r="372" spans="1:4" ht="15.75" customHeight="1" x14ac:dyDescent="0.25">
      <c r="A372" t="s">
        <v>371</v>
      </c>
      <c r="B372" s="4" t="s">
        <v>3068</v>
      </c>
      <c r="C372" t="s">
        <v>2386</v>
      </c>
      <c r="D372" t="s">
        <v>3069</v>
      </c>
    </row>
    <row r="373" spans="1:4" ht="15.75" customHeight="1" x14ac:dyDescent="0.25">
      <c r="A373" t="s">
        <v>372</v>
      </c>
      <c r="B373" s="4" t="s">
        <v>3070</v>
      </c>
      <c r="C373" t="s">
        <v>2389</v>
      </c>
      <c r="D373" t="s">
        <v>3071</v>
      </c>
    </row>
    <row r="374" spans="1:4" ht="15.75" customHeight="1" x14ac:dyDescent="0.25">
      <c r="A374" t="s">
        <v>373</v>
      </c>
      <c r="B374" s="4" t="s">
        <v>3072</v>
      </c>
      <c r="C374" t="s">
        <v>2386</v>
      </c>
      <c r="D374" t="s">
        <v>3073</v>
      </c>
    </row>
    <row r="375" spans="1:4" ht="15.75" customHeight="1" x14ac:dyDescent="0.25">
      <c r="A375" t="s">
        <v>374</v>
      </c>
      <c r="B375" s="4" t="s">
        <v>3074</v>
      </c>
      <c r="C375" t="s">
        <v>2386</v>
      </c>
      <c r="D375" t="s">
        <v>2920</v>
      </c>
    </row>
    <row r="376" spans="1:4" ht="15.75" customHeight="1" x14ac:dyDescent="0.25">
      <c r="A376" t="s">
        <v>375</v>
      </c>
      <c r="B376" s="4" t="s">
        <v>3075</v>
      </c>
      <c r="C376" t="s">
        <v>2386</v>
      </c>
      <c r="D376" t="s">
        <v>3076</v>
      </c>
    </row>
    <row r="377" spans="1:4" ht="15.75" customHeight="1" x14ac:dyDescent="0.25">
      <c r="A377" t="s">
        <v>376</v>
      </c>
      <c r="B377" s="4" t="s">
        <v>3077</v>
      </c>
      <c r="C377" t="s">
        <v>2389</v>
      </c>
      <c r="D377" t="s">
        <v>3078</v>
      </c>
    </row>
    <row r="378" spans="1:4" ht="15.75" customHeight="1" x14ac:dyDescent="0.25">
      <c r="A378" t="s">
        <v>377</v>
      </c>
      <c r="B378" s="4" t="s">
        <v>3079</v>
      </c>
      <c r="C378" t="s">
        <v>2389</v>
      </c>
      <c r="D378" t="s">
        <v>2682</v>
      </c>
    </row>
    <row r="379" spans="1:4" ht="15.75" customHeight="1" x14ac:dyDescent="0.25">
      <c r="A379" t="s">
        <v>378</v>
      </c>
      <c r="B379" s="4" t="s">
        <v>3080</v>
      </c>
      <c r="C379" t="s">
        <v>2386</v>
      </c>
      <c r="D379" t="s">
        <v>3081</v>
      </c>
    </row>
    <row r="380" spans="1:4" ht="15.75" customHeight="1" x14ac:dyDescent="0.25">
      <c r="A380" t="s">
        <v>379</v>
      </c>
      <c r="B380" s="4" t="s">
        <v>3082</v>
      </c>
      <c r="C380" t="s">
        <v>2386</v>
      </c>
      <c r="D380" t="s">
        <v>2756</v>
      </c>
    </row>
    <row r="381" spans="1:4" ht="15.75" customHeight="1" x14ac:dyDescent="0.25">
      <c r="A381" t="s">
        <v>380</v>
      </c>
      <c r="B381" s="4" t="s">
        <v>3083</v>
      </c>
      <c r="C381" t="s">
        <v>2389</v>
      </c>
      <c r="D381" t="s">
        <v>3084</v>
      </c>
    </row>
    <row r="382" spans="1:4" ht="15.75" customHeight="1" x14ac:dyDescent="0.25">
      <c r="A382" t="s">
        <v>381</v>
      </c>
      <c r="B382" s="4" t="s">
        <v>3085</v>
      </c>
      <c r="C382" t="s">
        <v>2386</v>
      </c>
      <c r="D382" t="s">
        <v>3086</v>
      </c>
    </row>
    <row r="383" spans="1:4" ht="15.75" customHeight="1" x14ac:dyDescent="0.25">
      <c r="A383" t="s">
        <v>382</v>
      </c>
      <c r="B383" s="4" t="s">
        <v>3087</v>
      </c>
      <c r="C383" t="s">
        <v>2389</v>
      </c>
      <c r="D383" t="s">
        <v>2400</v>
      </c>
    </row>
    <row r="384" spans="1:4" ht="15.75" customHeight="1" x14ac:dyDescent="0.25">
      <c r="A384" t="s">
        <v>383</v>
      </c>
      <c r="B384" s="4" t="s">
        <v>3088</v>
      </c>
      <c r="C384" t="s">
        <v>2389</v>
      </c>
      <c r="D384" t="s">
        <v>2826</v>
      </c>
    </row>
    <row r="385" spans="1:4" ht="15.75" customHeight="1" x14ac:dyDescent="0.25">
      <c r="A385" t="s">
        <v>384</v>
      </c>
      <c r="B385" s="4" t="s">
        <v>3089</v>
      </c>
      <c r="C385" t="s">
        <v>2386</v>
      </c>
      <c r="D385" t="s">
        <v>2535</v>
      </c>
    </row>
    <row r="386" spans="1:4" ht="15.75" customHeight="1" x14ac:dyDescent="0.25">
      <c r="A386" t="s">
        <v>385</v>
      </c>
      <c r="B386" s="4" t="s">
        <v>3090</v>
      </c>
      <c r="C386" t="s">
        <v>2389</v>
      </c>
      <c r="D386" t="s">
        <v>3091</v>
      </c>
    </row>
    <row r="387" spans="1:4" ht="15.75" customHeight="1" x14ac:dyDescent="0.25">
      <c r="A387" t="s">
        <v>386</v>
      </c>
      <c r="B387" s="4" t="s">
        <v>3092</v>
      </c>
      <c r="C387" t="s">
        <v>2389</v>
      </c>
      <c r="D387" t="s">
        <v>3093</v>
      </c>
    </row>
    <row r="388" spans="1:4" ht="15.75" customHeight="1" x14ac:dyDescent="0.25">
      <c r="A388" t="s">
        <v>387</v>
      </c>
      <c r="B388" s="4" t="s">
        <v>3094</v>
      </c>
      <c r="C388" t="s">
        <v>2386</v>
      </c>
      <c r="D388" t="s">
        <v>3095</v>
      </c>
    </row>
    <row r="389" spans="1:4" ht="15.75" customHeight="1" x14ac:dyDescent="0.25">
      <c r="A389" t="s">
        <v>388</v>
      </c>
      <c r="B389" s="4" t="s">
        <v>3096</v>
      </c>
      <c r="C389" t="s">
        <v>2389</v>
      </c>
      <c r="D389" t="s">
        <v>3097</v>
      </c>
    </row>
    <row r="390" spans="1:4" ht="15.75" customHeight="1" x14ac:dyDescent="0.25">
      <c r="A390" t="s">
        <v>389</v>
      </c>
      <c r="B390" s="4" t="s">
        <v>3098</v>
      </c>
      <c r="C390" t="s">
        <v>2386</v>
      </c>
      <c r="D390" t="s">
        <v>2962</v>
      </c>
    </row>
    <row r="391" spans="1:4" ht="15.75" customHeight="1" x14ac:dyDescent="0.25">
      <c r="A391" t="s">
        <v>390</v>
      </c>
      <c r="B391" s="4" t="s">
        <v>3099</v>
      </c>
      <c r="C391" t="s">
        <v>2386</v>
      </c>
      <c r="D391" t="s">
        <v>3100</v>
      </c>
    </row>
    <row r="392" spans="1:4" ht="15.75" customHeight="1" x14ac:dyDescent="0.25">
      <c r="A392" t="s">
        <v>391</v>
      </c>
      <c r="B392" s="4" t="s">
        <v>3101</v>
      </c>
      <c r="C392" t="s">
        <v>2389</v>
      </c>
      <c r="D392" t="s">
        <v>3102</v>
      </c>
    </row>
    <row r="393" spans="1:4" ht="15.75" customHeight="1" x14ac:dyDescent="0.25">
      <c r="A393" t="s">
        <v>392</v>
      </c>
      <c r="B393" s="4" t="s">
        <v>3103</v>
      </c>
      <c r="C393" t="s">
        <v>2389</v>
      </c>
      <c r="D393" t="s">
        <v>2483</v>
      </c>
    </row>
    <row r="394" spans="1:4" ht="15.75" customHeight="1" x14ac:dyDescent="0.25">
      <c r="A394" t="s">
        <v>393</v>
      </c>
      <c r="B394" s="4" t="s">
        <v>3104</v>
      </c>
      <c r="C394" t="s">
        <v>2386</v>
      </c>
      <c r="D394" t="s">
        <v>3105</v>
      </c>
    </row>
    <row r="395" spans="1:4" ht="15.75" customHeight="1" x14ac:dyDescent="0.25">
      <c r="A395" t="s">
        <v>394</v>
      </c>
      <c r="B395" s="4" t="s">
        <v>2778</v>
      </c>
      <c r="C395" t="s">
        <v>2389</v>
      </c>
      <c r="D395" t="s">
        <v>3106</v>
      </c>
    </row>
    <row r="396" spans="1:4" ht="15.75" customHeight="1" x14ac:dyDescent="0.25">
      <c r="A396" t="s">
        <v>395</v>
      </c>
      <c r="B396" s="4" t="s">
        <v>3107</v>
      </c>
      <c r="C396" t="s">
        <v>2386</v>
      </c>
      <c r="D396" t="s">
        <v>3108</v>
      </c>
    </row>
    <row r="397" spans="1:4" ht="15.75" customHeight="1" x14ac:dyDescent="0.25">
      <c r="A397" t="s">
        <v>396</v>
      </c>
      <c r="B397" s="4" t="s">
        <v>3109</v>
      </c>
      <c r="C397" t="s">
        <v>2386</v>
      </c>
      <c r="D397" t="s">
        <v>3110</v>
      </c>
    </row>
    <row r="398" spans="1:4" ht="15.75" customHeight="1" x14ac:dyDescent="0.25">
      <c r="A398" t="s">
        <v>397</v>
      </c>
      <c r="B398" s="4" t="s">
        <v>3111</v>
      </c>
      <c r="C398" t="s">
        <v>2386</v>
      </c>
      <c r="D398" t="s">
        <v>3112</v>
      </c>
    </row>
    <row r="399" spans="1:4" ht="15.75" customHeight="1" x14ac:dyDescent="0.25">
      <c r="A399" t="s">
        <v>398</v>
      </c>
      <c r="B399" s="4" t="s">
        <v>3113</v>
      </c>
      <c r="C399" t="s">
        <v>2389</v>
      </c>
      <c r="D399" t="s">
        <v>3114</v>
      </c>
    </row>
    <row r="400" spans="1:4" ht="15.75" customHeight="1" x14ac:dyDescent="0.25">
      <c r="A400" t="s">
        <v>399</v>
      </c>
      <c r="B400" s="4" t="s">
        <v>3115</v>
      </c>
      <c r="C400" t="s">
        <v>2386</v>
      </c>
      <c r="D400" t="s">
        <v>2557</v>
      </c>
    </row>
    <row r="401" spans="1:4" ht="15.75" customHeight="1" x14ac:dyDescent="0.25">
      <c r="A401" t="s">
        <v>400</v>
      </c>
      <c r="B401" s="4" t="s">
        <v>3116</v>
      </c>
      <c r="C401" t="s">
        <v>2386</v>
      </c>
      <c r="D401" t="s">
        <v>3117</v>
      </c>
    </row>
    <row r="402" spans="1:4" ht="15.75" customHeight="1" x14ac:dyDescent="0.25">
      <c r="A402" t="s">
        <v>401</v>
      </c>
      <c r="B402" s="4" t="s">
        <v>3118</v>
      </c>
      <c r="C402" t="s">
        <v>2389</v>
      </c>
      <c r="D402" t="s">
        <v>3119</v>
      </c>
    </row>
    <row r="403" spans="1:4" ht="15.75" customHeight="1" x14ac:dyDescent="0.25">
      <c r="A403" t="s">
        <v>402</v>
      </c>
      <c r="B403" s="4" t="s">
        <v>3120</v>
      </c>
      <c r="C403" t="s">
        <v>2386</v>
      </c>
      <c r="D403" t="s">
        <v>3121</v>
      </c>
    </row>
    <row r="404" spans="1:4" ht="15.75" customHeight="1" x14ac:dyDescent="0.25">
      <c r="A404" t="s">
        <v>403</v>
      </c>
      <c r="B404" s="4" t="s">
        <v>3122</v>
      </c>
      <c r="C404" t="s">
        <v>2386</v>
      </c>
      <c r="D404" t="s">
        <v>3123</v>
      </c>
    </row>
    <row r="405" spans="1:4" ht="15.75" customHeight="1" x14ac:dyDescent="0.25">
      <c r="A405" t="s">
        <v>404</v>
      </c>
      <c r="B405" s="4" t="s">
        <v>3124</v>
      </c>
      <c r="C405" t="s">
        <v>2389</v>
      </c>
      <c r="D405" t="s">
        <v>3125</v>
      </c>
    </row>
    <row r="406" spans="1:4" ht="15.75" customHeight="1" x14ac:dyDescent="0.25">
      <c r="A406" t="s">
        <v>405</v>
      </c>
      <c r="B406" s="4" t="s">
        <v>3126</v>
      </c>
      <c r="C406" t="s">
        <v>2389</v>
      </c>
      <c r="D406" t="s">
        <v>3127</v>
      </c>
    </row>
    <row r="407" spans="1:4" ht="15.75" customHeight="1" x14ac:dyDescent="0.25">
      <c r="A407" t="s">
        <v>406</v>
      </c>
      <c r="B407" s="4" t="s">
        <v>3128</v>
      </c>
      <c r="C407" t="s">
        <v>2389</v>
      </c>
      <c r="D407" t="s">
        <v>3129</v>
      </c>
    </row>
    <row r="408" spans="1:4" ht="15.75" customHeight="1" x14ac:dyDescent="0.25">
      <c r="A408" t="s">
        <v>407</v>
      </c>
      <c r="B408" s="4" t="s">
        <v>3130</v>
      </c>
      <c r="C408" t="s">
        <v>2389</v>
      </c>
      <c r="D408" t="s">
        <v>3131</v>
      </c>
    </row>
    <row r="409" spans="1:4" ht="15.75" customHeight="1" x14ac:dyDescent="0.25">
      <c r="A409" t="s">
        <v>408</v>
      </c>
      <c r="B409" s="4" t="s">
        <v>3132</v>
      </c>
      <c r="C409" t="s">
        <v>2389</v>
      </c>
      <c r="D409" t="s">
        <v>3133</v>
      </c>
    </row>
    <row r="410" spans="1:4" ht="15.75" customHeight="1" x14ac:dyDescent="0.25">
      <c r="A410" t="s">
        <v>409</v>
      </c>
      <c r="B410" s="4" t="s">
        <v>3134</v>
      </c>
      <c r="C410" t="s">
        <v>2389</v>
      </c>
      <c r="D410" t="s">
        <v>3135</v>
      </c>
    </row>
    <row r="411" spans="1:4" ht="15.75" customHeight="1" x14ac:dyDescent="0.25">
      <c r="A411" t="s">
        <v>410</v>
      </c>
      <c r="B411" s="4" t="s">
        <v>3136</v>
      </c>
      <c r="C411" t="s">
        <v>2386</v>
      </c>
      <c r="D411" t="s">
        <v>3137</v>
      </c>
    </row>
    <row r="412" spans="1:4" ht="15.75" customHeight="1" x14ac:dyDescent="0.25">
      <c r="A412" t="s">
        <v>411</v>
      </c>
      <c r="B412" s="4" t="s">
        <v>3138</v>
      </c>
      <c r="C412" t="s">
        <v>2386</v>
      </c>
      <c r="D412" t="s">
        <v>3139</v>
      </c>
    </row>
    <row r="413" spans="1:4" ht="15.75" customHeight="1" x14ac:dyDescent="0.25">
      <c r="A413" t="s">
        <v>412</v>
      </c>
      <c r="B413" s="4" t="s">
        <v>3140</v>
      </c>
      <c r="C413" t="s">
        <v>2389</v>
      </c>
      <c r="D413" t="s">
        <v>3141</v>
      </c>
    </row>
    <row r="414" spans="1:4" ht="15.75" customHeight="1" x14ac:dyDescent="0.25">
      <c r="A414" t="s">
        <v>413</v>
      </c>
      <c r="B414" s="4" t="s">
        <v>3142</v>
      </c>
      <c r="C414" t="s">
        <v>2386</v>
      </c>
      <c r="D414" t="s">
        <v>3143</v>
      </c>
    </row>
    <row r="415" spans="1:4" ht="15.75" customHeight="1" x14ac:dyDescent="0.25">
      <c r="A415" t="s">
        <v>414</v>
      </c>
      <c r="B415" s="4" t="s">
        <v>3144</v>
      </c>
      <c r="C415" t="s">
        <v>2386</v>
      </c>
      <c r="D415" t="s">
        <v>3145</v>
      </c>
    </row>
    <row r="416" spans="1:4" ht="15.75" customHeight="1" x14ac:dyDescent="0.25">
      <c r="A416" t="s">
        <v>415</v>
      </c>
      <c r="B416" s="4" t="s">
        <v>3146</v>
      </c>
      <c r="C416" t="s">
        <v>2389</v>
      </c>
      <c r="D416" t="s">
        <v>3147</v>
      </c>
    </row>
    <row r="417" spans="1:4" ht="15.75" customHeight="1" x14ac:dyDescent="0.25">
      <c r="A417" t="s">
        <v>416</v>
      </c>
      <c r="B417" s="4" t="s">
        <v>3148</v>
      </c>
      <c r="C417" t="s">
        <v>2389</v>
      </c>
      <c r="D417" t="s">
        <v>2400</v>
      </c>
    </row>
    <row r="418" spans="1:4" ht="15.75" customHeight="1" x14ac:dyDescent="0.25">
      <c r="A418" t="s">
        <v>417</v>
      </c>
      <c r="B418" s="4" t="s">
        <v>3149</v>
      </c>
      <c r="C418" t="s">
        <v>2386</v>
      </c>
      <c r="D418" t="s">
        <v>3150</v>
      </c>
    </row>
    <row r="419" spans="1:4" ht="15.75" customHeight="1" x14ac:dyDescent="0.25">
      <c r="A419" t="s">
        <v>418</v>
      </c>
      <c r="B419" s="4" t="s">
        <v>3151</v>
      </c>
      <c r="C419" t="s">
        <v>2386</v>
      </c>
      <c r="D419" t="s">
        <v>3021</v>
      </c>
    </row>
    <row r="420" spans="1:4" ht="15.75" customHeight="1" x14ac:dyDescent="0.25">
      <c r="A420" t="s">
        <v>419</v>
      </c>
      <c r="B420" s="4" t="s">
        <v>3152</v>
      </c>
      <c r="C420" t="s">
        <v>2386</v>
      </c>
      <c r="D420" t="s">
        <v>3153</v>
      </c>
    </row>
    <row r="421" spans="1:4" ht="15.75" customHeight="1" x14ac:dyDescent="0.25">
      <c r="A421" t="s">
        <v>420</v>
      </c>
      <c r="B421" s="4" t="s">
        <v>3154</v>
      </c>
      <c r="C421" t="s">
        <v>2386</v>
      </c>
      <c r="D421" t="s">
        <v>3155</v>
      </c>
    </row>
    <row r="422" spans="1:4" ht="15.75" customHeight="1" x14ac:dyDescent="0.25">
      <c r="A422" t="s">
        <v>421</v>
      </c>
      <c r="B422" s="4" t="s">
        <v>3156</v>
      </c>
      <c r="C422" t="s">
        <v>2389</v>
      </c>
      <c r="D422" t="s">
        <v>3157</v>
      </c>
    </row>
    <row r="423" spans="1:4" ht="15.75" customHeight="1" x14ac:dyDescent="0.25">
      <c r="A423" t="s">
        <v>422</v>
      </c>
      <c r="B423" s="4" t="s">
        <v>2598</v>
      </c>
      <c r="C423" t="s">
        <v>2386</v>
      </c>
      <c r="D423" t="s">
        <v>3158</v>
      </c>
    </row>
    <row r="424" spans="1:4" ht="15.75" customHeight="1" x14ac:dyDescent="0.25">
      <c r="A424" t="s">
        <v>423</v>
      </c>
      <c r="B424" s="4" t="s">
        <v>3159</v>
      </c>
      <c r="C424" t="s">
        <v>2386</v>
      </c>
      <c r="D424" t="s">
        <v>3160</v>
      </c>
    </row>
    <row r="425" spans="1:4" ht="15.75" customHeight="1" x14ac:dyDescent="0.25">
      <c r="A425" t="s">
        <v>424</v>
      </c>
      <c r="B425" s="4" t="s">
        <v>3161</v>
      </c>
      <c r="C425" t="s">
        <v>2386</v>
      </c>
      <c r="D425" t="s">
        <v>3162</v>
      </c>
    </row>
    <row r="426" spans="1:4" ht="15.75" customHeight="1" x14ac:dyDescent="0.25">
      <c r="A426" t="s">
        <v>425</v>
      </c>
      <c r="B426" s="4" t="s">
        <v>3163</v>
      </c>
      <c r="C426" t="s">
        <v>2389</v>
      </c>
      <c r="D426" t="s">
        <v>3145</v>
      </c>
    </row>
    <row r="427" spans="1:4" ht="15.75" customHeight="1" x14ac:dyDescent="0.25">
      <c r="A427" t="s">
        <v>426</v>
      </c>
      <c r="B427" s="4" t="s">
        <v>3164</v>
      </c>
      <c r="C427" t="s">
        <v>2389</v>
      </c>
      <c r="D427" t="s">
        <v>2777</v>
      </c>
    </row>
    <row r="428" spans="1:4" ht="15.75" customHeight="1" x14ac:dyDescent="0.25">
      <c r="A428" t="s">
        <v>427</v>
      </c>
      <c r="B428" s="4" t="s">
        <v>3165</v>
      </c>
      <c r="C428" t="s">
        <v>2386</v>
      </c>
      <c r="D428" t="s">
        <v>3166</v>
      </c>
    </row>
    <row r="429" spans="1:4" ht="15.75" customHeight="1" x14ac:dyDescent="0.25">
      <c r="A429" t="s">
        <v>428</v>
      </c>
      <c r="B429" s="4" t="s">
        <v>3167</v>
      </c>
      <c r="C429" t="s">
        <v>2386</v>
      </c>
      <c r="D429" t="s">
        <v>3168</v>
      </c>
    </row>
    <row r="430" spans="1:4" ht="15.75" customHeight="1" x14ac:dyDescent="0.25">
      <c r="A430" t="s">
        <v>429</v>
      </c>
      <c r="B430" s="4" t="s">
        <v>3169</v>
      </c>
      <c r="C430" t="s">
        <v>2386</v>
      </c>
      <c r="D430" t="s">
        <v>2541</v>
      </c>
    </row>
    <row r="431" spans="1:4" ht="15.75" customHeight="1" x14ac:dyDescent="0.25">
      <c r="A431" t="s">
        <v>430</v>
      </c>
      <c r="B431" s="4" t="s">
        <v>3170</v>
      </c>
      <c r="C431" t="s">
        <v>2386</v>
      </c>
      <c r="D431" t="s">
        <v>3171</v>
      </c>
    </row>
    <row r="432" spans="1:4" ht="15.75" customHeight="1" x14ac:dyDescent="0.25">
      <c r="A432" t="s">
        <v>431</v>
      </c>
      <c r="B432" s="4" t="s">
        <v>3172</v>
      </c>
      <c r="C432" t="s">
        <v>2386</v>
      </c>
      <c r="D432" t="s">
        <v>3173</v>
      </c>
    </row>
    <row r="433" spans="1:4" ht="15.75" customHeight="1" x14ac:dyDescent="0.25">
      <c r="A433" t="s">
        <v>432</v>
      </c>
      <c r="B433" s="4" t="s">
        <v>3174</v>
      </c>
      <c r="C433" t="s">
        <v>2386</v>
      </c>
      <c r="D433" t="s">
        <v>3175</v>
      </c>
    </row>
    <row r="434" spans="1:4" ht="15.75" customHeight="1" x14ac:dyDescent="0.25">
      <c r="A434" t="s">
        <v>433</v>
      </c>
      <c r="B434" s="4" t="s">
        <v>3176</v>
      </c>
      <c r="C434" t="s">
        <v>2389</v>
      </c>
      <c r="D434" t="s">
        <v>3131</v>
      </c>
    </row>
    <row r="435" spans="1:4" ht="15.75" customHeight="1" x14ac:dyDescent="0.25">
      <c r="A435" t="s">
        <v>434</v>
      </c>
      <c r="B435" s="4" t="s">
        <v>3177</v>
      </c>
      <c r="C435" t="s">
        <v>2386</v>
      </c>
      <c r="D435" t="s">
        <v>2557</v>
      </c>
    </row>
    <row r="436" spans="1:4" ht="15.75" customHeight="1" x14ac:dyDescent="0.25">
      <c r="A436" t="s">
        <v>435</v>
      </c>
      <c r="B436" s="4" t="s">
        <v>3178</v>
      </c>
      <c r="C436" t="s">
        <v>2389</v>
      </c>
      <c r="D436" t="s">
        <v>3179</v>
      </c>
    </row>
    <row r="437" spans="1:4" ht="15.75" customHeight="1" x14ac:dyDescent="0.25">
      <c r="A437" t="s">
        <v>436</v>
      </c>
      <c r="B437" s="4" t="s">
        <v>3180</v>
      </c>
      <c r="C437" t="s">
        <v>2389</v>
      </c>
      <c r="D437" t="s">
        <v>3181</v>
      </c>
    </row>
    <row r="438" spans="1:4" ht="15.75" customHeight="1" x14ac:dyDescent="0.25">
      <c r="A438" t="s">
        <v>437</v>
      </c>
      <c r="B438" s="4" t="s">
        <v>3182</v>
      </c>
      <c r="C438" t="s">
        <v>2389</v>
      </c>
      <c r="D438" t="s">
        <v>3183</v>
      </c>
    </row>
    <row r="439" spans="1:4" ht="15.75" customHeight="1" x14ac:dyDescent="0.25">
      <c r="A439" t="s">
        <v>438</v>
      </c>
      <c r="B439" s="4" t="s">
        <v>3184</v>
      </c>
      <c r="C439" t="s">
        <v>2386</v>
      </c>
      <c r="D439" t="s">
        <v>3057</v>
      </c>
    </row>
    <row r="440" spans="1:4" ht="15.75" customHeight="1" x14ac:dyDescent="0.25">
      <c r="A440" t="s">
        <v>439</v>
      </c>
      <c r="B440" s="4" t="s">
        <v>3185</v>
      </c>
      <c r="C440" t="s">
        <v>2389</v>
      </c>
      <c r="D440" t="s">
        <v>3186</v>
      </c>
    </row>
    <row r="441" spans="1:4" ht="15.75" customHeight="1" x14ac:dyDescent="0.25">
      <c r="A441" t="s">
        <v>440</v>
      </c>
      <c r="B441" s="4" t="s">
        <v>3187</v>
      </c>
      <c r="C441" t="s">
        <v>2386</v>
      </c>
      <c r="D441" t="s">
        <v>3188</v>
      </c>
    </row>
    <row r="442" spans="1:4" ht="15.75" customHeight="1" x14ac:dyDescent="0.25">
      <c r="A442" t="s">
        <v>441</v>
      </c>
      <c r="B442" s="4" t="s">
        <v>3189</v>
      </c>
      <c r="C442" t="s">
        <v>2386</v>
      </c>
      <c r="D442" t="s">
        <v>3190</v>
      </c>
    </row>
    <row r="443" spans="1:4" ht="15.75" customHeight="1" x14ac:dyDescent="0.25">
      <c r="A443" t="s">
        <v>442</v>
      </c>
      <c r="B443" s="4" t="s">
        <v>3191</v>
      </c>
      <c r="C443" t="s">
        <v>2389</v>
      </c>
      <c r="D443" t="s">
        <v>3192</v>
      </c>
    </row>
    <row r="444" spans="1:4" ht="15.75" customHeight="1" x14ac:dyDescent="0.25">
      <c r="A444" t="s">
        <v>443</v>
      </c>
      <c r="B444" s="4" t="s">
        <v>2520</v>
      </c>
      <c r="C444" t="s">
        <v>2389</v>
      </c>
      <c r="D444" t="s">
        <v>3193</v>
      </c>
    </row>
    <row r="445" spans="1:4" ht="15.75" customHeight="1" x14ac:dyDescent="0.25">
      <c r="A445" t="s">
        <v>444</v>
      </c>
      <c r="B445" s="4" t="s">
        <v>3194</v>
      </c>
      <c r="C445" t="s">
        <v>2386</v>
      </c>
      <c r="D445" t="s">
        <v>3195</v>
      </c>
    </row>
    <row r="446" spans="1:4" ht="15.75" customHeight="1" x14ac:dyDescent="0.25">
      <c r="A446" t="s">
        <v>445</v>
      </c>
      <c r="B446" s="4" t="s">
        <v>3196</v>
      </c>
      <c r="C446" t="s">
        <v>2386</v>
      </c>
      <c r="D446" t="s">
        <v>3197</v>
      </c>
    </row>
    <row r="447" spans="1:4" ht="15.75" customHeight="1" x14ac:dyDescent="0.25">
      <c r="A447" t="s">
        <v>446</v>
      </c>
      <c r="B447" s="4" t="s">
        <v>3198</v>
      </c>
      <c r="C447" t="s">
        <v>2389</v>
      </c>
      <c r="D447" t="s">
        <v>2992</v>
      </c>
    </row>
    <row r="448" spans="1:4" ht="15.75" customHeight="1" x14ac:dyDescent="0.25">
      <c r="A448" t="s">
        <v>447</v>
      </c>
      <c r="B448" s="4" t="s">
        <v>3199</v>
      </c>
      <c r="C448" t="s">
        <v>2386</v>
      </c>
      <c r="D448" t="s">
        <v>3200</v>
      </c>
    </row>
    <row r="449" spans="1:4" ht="15.75" customHeight="1" x14ac:dyDescent="0.25">
      <c r="A449" t="s">
        <v>448</v>
      </c>
      <c r="B449" s="4" t="s">
        <v>3201</v>
      </c>
      <c r="C449" t="s">
        <v>2389</v>
      </c>
      <c r="D449" t="s">
        <v>3202</v>
      </c>
    </row>
    <row r="450" spans="1:4" ht="15.75" customHeight="1" x14ac:dyDescent="0.25">
      <c r="A450" t="s">
        <v>449</v>
      </c>
      <c r="B450" s="4" t="s">
        <v>3203</v>
      </c>
      <c r="C450" t="s">
        <v>2389</v>
      </c>
      <c r="D450" t="s">
        <v>3204</v>
      </c>
    </row>
    <row r="451" spans="1:4" ht="15.75" customHeight="1" x14ac:dyDescent="0.25">
      <c r="A451" t="s">
        <v>450</v>
      </c>
      <c r="B451" s="4" t="s">
        <v>3205</v>
      </c>
      <c r="C451" t="s">
        <v>2386</v>
      </c>
      <c r="D451" t="s">
        <v>3206</v>
      </c>
    </row>
    <row r="452" spans="1:4" ht="15.75" customHeight="1" x14ac:dyDescent="0.25">
      <c r="A452" t="s">
        <v>451</v>
      </c>
      <c r="B452" s="4" t="s">
        <v>3029</v>
      </c>
      <c r="C452" t="s">
        <v>2386</v>
      </c>
      <c r="D452" t="s">
        <v>3207</v>
      </c>
    </row>
    <row r="453" spans="1:4" ht="15.75" customHeight="1" x14ac:dyDescent="0.25">
      <c r="A453" t="s">
        <v>452</v>
      </c>
      <c r="B453" s="4" t="s">
        <v>2486</v>
      </c>
      <c r="C453" t="s">
        <v>2389</v>
      </c>
      <c r="D453" t="s">
        <v>3208</v>
      </c>
    </row>
    <row r="454" spans="1:4" ht="15.75" customHeight="1" x14ac:dyDescent="0.25">
      <c r="A454" t="s">
        <v>453</v>
      </c>
      <c r="B454" s="4" t="s">
        <v>3209</v>
      </c>
      <c r="C454" t="s">
        <v>2386</v>
      </c>
      <c r="D454" t="s">
        <v>3210</v>
      </c>
    </row>
    <row r="455" spans="1:4" ht="15.75" customHeight="1" x14ac:dyDescent="0.25">
      <c r="A455" t="s">
        <v>454</v>
      </c>
      <c r="B455" s="4" t="s">
        <v>3211</v>
      </c>
      <c r="C455" t="s">
        <v>2389</v>
      </c>
      <c r="D455" t="s">
        <v>2642</v>
      </c>
    </row>
    <row r="456" spans="1:4" ht="15.75" customHeight="1" x14ac:dyDescent="0.25">
      <c r="A456" t="s">
        <v>455</v>
      </c>
      <c r="B456" s="4" t="s">
        <v>3212</v>
      </c>
      <c r="C456" t="s">
        <v>2389</v>
      </c>
      <c r="D456" t="s">
        <v>2400</v>
      </c>
    </row>
    <row r="457" spans="1:4" ht="15.75" customHeight="1" x14ac:dyDescent="0.25">
      <c r="A457" t="s">
        <v>456</v>
      </c>
      <c r="B457" s="4" t="s">
        <v>3213</v>
      </c>
      <c r="C457" t="s">
        <v>2389</v>
      </c>
      <c r="D457" t="s">
        <v>3214</v>
      </c>
    </row>
    <row r="458" spans="1:4" ht="15.75" customHeight="1" x14ac:dyDescent="0.25">
      <c r="A458" t="s">
        <v>457</v>
      </c>
      <c r="B458" s="4" t="s">
        <v>3215</v>
      </c>
      <c r="C458" t="s">
        <v>2389</v>
      </c>
      <c r="D458" t="s">
        <v>2925</v>
      </c>
    </row>
    <row r="459" spans="1:4" ht="15.75" customHeight="1" x14ac:dyDescent="0.25">
      <c r="A459" t="s">
        <v>458</v>
      </c>
      <c r="B459" s="4" t="s">
        <v>3216</v>
      </c>
      <c r="C459" t="s">
        <v>2389</v>
      </c>
      <c r="D459" t="s">
        <v>3217</v>
      </c>
    </row>
    <row r="460" spans="1:4" ht="15.75" customHeight="1" x14ac:dyDescent="0.25">
      <c r="A460" t="s">
        <v>459</v>
      </c>
      <c r="B460" s="4" t="s">
        <v>3218</v>
      </c>
      <c r="C460" t="s">
        <v>2386</v>
      </c>
      <c r="D460" t="s">
        <v>3219</v>
      </c>
    </row>
    <row r="461" spans="1:4" ht="15.75" customHeight="1" x14ac:dyDescent="0.25">
      <c r="A461" t="s">
        <v>460</v>
      </c>
      <c r="B461" s="4" t="s">
        <v>2510</v>
      </c>
      <c r="C461" t="s">
        <v>2389</v>
      </c>
      <c r="D461" t="s">
        <v>3220</v>
      </c>
    </row>
    <row r="462" spans="1:4" ht="15.75" customHeight="1" x14ac:dyDescent="0.25">
      <c r="A462" t="s">
        <v>461</v>
      </c>
      <c r="B462" s="4" t="s">
        <v>2935</v>
      </c>
      <c r="C462" t="s">
        <v>2386</v>
      </c>
      <c r="D462" t="s">
        <v>3221</v>
      </c>
    </row>
    <row r="463" spans="1:4" ht="15.75" customHeight="1" x14ac:dyDescent="0.25">
      <c r="A463" t="s">
        <v>462</v>
      </c>
      <c r="B463" s="4" t="s">
        <v>2542</v>
      </c>
      <c r="C463" t="s">
        <v>2386</v>
      </c>
      <c r="D463" t="s">
        <v>2498</v>
      </c>
    </row>
    <row r="464" spans="1:4" ht="15.75" customHeight="1" x14ac:dyDescent="0.25">
      <c r="A464" t="s">
        <v>463</v>
      </c>
      <c r="B464" s="4" t="s">
        <v>3222</v>
      </c>
      <c r="C464" t="s">
        <v>2386</v>
      </c>
      <c r="D464" t="s">
        <v>3223</v>
      </c>
    </row>
    <row r="465" spans="1:4" ht="15.75" customHeight="1" x14ac:dyDescent="0.25">
      <c r="A465" t="s">
        <v>464</v>
      </c>
      <c r="B465" s="4" t="s">
        <v>3224</v>
      </c>
      <c r="C465" t="s">
        <v>2389</v>
      </c>
      <c r="D465" t="s">
        <v>3225</v>
      </c>
    </row>
    <row r="466" spans="1:4" ht="15.75" customHeight="1" x14ac:dyDescent="0.25">
      <c r="A466" t="s">
        <v>465</v>
      </c>
      <c r="B466" s="4" t="s">
        <v>3226</v>
      </c>
      <c r="C466" t="s">
        <v>2386</v>
      </c>
      <c r="D466" t="s">
        <v>2535</v>
      </c>
    </row>
    <row r="467" spans="1:4" ht="15.75" customHeight="1" x14ac:dyDescent="0.25">
      <c r="A467" t="s">
        <v>466</v>
      </c>
      <c r="B467" s="4" t="s">
        <v>3227</v>
      </c>
      <c r="C467" t="s">
        <v>2389</v>
      </c>
      <c r="D467" t="s">
        <v>3228</v>
      </c>
    </row>
    <row r="468" spans="1:4" ht="15.75" customHeight="1" x14ac:dyDescent="0.25">
      <c r="A468" t="s">
        <v>467</v>
      </c>
      <c r="B468" s="4" t="s">
        <v>2516</v>
      </c>
      <c r="C468" t="s">
        <v>2389</v>
      </c>
      <c r="D468" t="s">
        <v>3229</v>
      </c>
    </row>
    <row r="469" spans="1:4" ht="15.75" customHeight="1" x14ac:dyDescent="0.25">
      <c r="A469" t="s">
        <v>468</v>
      </c>
      <c r="B469" s="4" t="s">
        <v>3230</v>
      </c>
      <c r="C469" t="s">
        <v>2386</v>
      </c>
      <c r="D469" t="s">
        <v>3231</v>
      </c>
    </row>
    <row r="470" spans="1:4" ht="15.75" customHeight="1" x14ac:dyDescent="0.25">
      <c r="A470" t="s">
        <v>469</v>
      </c>
      <c r="B470" s="4" t="s">
        <v>3232</v>
      </c>
      <c r="C470" t="s">
        <v>2386</v>
      </c>
      <c r="D470" t="s">
        <v>3233</v>
      </c>
    </row>
    <row r="471" spans="1:4" ht="15.75" customHeight="1" x14ac:dyDescent="0.25">
      <c r="A471" t="s">
        <v>470</v>
      </c>
      <c r="B471" s="4" t="s">
        <v>3234</v>
      </c>
      <c r="C471" t="s">
        <v>2389</v>
      </c>
      <c r="D471" t="s">
        <v>3235</v>
      </c>
    </row>
    <row r="472" spans="1:4" ht="15.75" customHeight="1" x14ac:dyDescent="0.25">
      <c r="A472" t="s">
        <v>471</v>
      </c>
      <c r="B472" s="4" t="s">
        <v>3236</v>
      </c>
      <c r="C472" t="s">
        <v>2389</v>
      </c>
      <c r="D472" t="s">
        <v>3237</v>
      </c>
    </row>
    <row r="473" spans="1:4" ht="15.75" customHeight="1" x14ac:dyDescent="0.25">
      <c r="A473" t="s">
        <v>472</v>
      </c>
      <c r="B473" s="4" t="s">
        <v>3238</v>
      </c>
      <c r="C473" t="s">
        <v>2389</v>
      </c>
      <c r="D473" t="s">
        <v>2812</v>
      </c>
    </row>
    <row r="474" spans="1:4" ht="15.75" customHeight="1" x14ac:dyDescent="0.25">
      <c r="A474" t="s">
        <v>473</v>
      </c>
      <c r="B474" s="4" t="s">
        <v>2847</v>
      </c>
      <c r="C474" t="s">
        <v>2389</v>
      </c>
      <c r="D474" t="s">
        <v>3239</v>
      </c>
    </row>
    <row r="475" spans="1:4" ht="15.75" customHeight="1" x14ac:dyDescent="0.25">
      <c r="A475" t="s">
        <v>474</v>
      </c>
      <c r="B475" s="4" t="s">
        <v>3240</v>
      </c>
      <c r="C475" t="s">
        <v>2389</v>
      </c>
      <c r="D475" t="s">
        <v>2410</v>
      </c>
    </row>
    <row r="476" spans="1:4" ht="15.75" customHeight="1" x14ac:dyDescent="0.25">
      <c r="A476" t="s">
        <v>475</v>
      </c>
      <c r="B476" s="4" t="s">
        <v>3241</v>
      </c>
      <c r="C476" t="s">
        <v>2389</v>
      </c>
      <c r="D476" t="s">
        <v>3242</v>
      </c>
    </row>
    <row r="477" spans="1:4" ht="15.75" customHeight="1" x14ac:dyDescent="0.25">
      <c r="A477" t="s">
        <v>476</v>
      </c>
      <c r="B477" s="4" t="s">
        <v>3243</v>
      </c>
      <c r="C477" t="s">
        <v>2389</v>
      </c>
      <c r="D477" t="s">
        <v>3244</v>
      </c>
    </row>
    <row r="478" spans="1:4" ht="15.75" customHeight="1" x14ac:dyDescent="0.25">
      <c r="A478" t="s">
        <v>477</v>
      </c>
      <c r="B478" s="4" t="s">
        <v>3245</v>
      </c>
      <c r="C478" t="s">
        <v>2386</v>
      </c>
      <c r="D478" t="s">
        <v>3246</v>
      </c>
    </row>
    <row r="479" spans="1:4" ht="15.75" customHeight="1" x14ac:dyDescent="0.25">
      <c r="A479" t="s">
        <v>478</v>
      </c>
      <c r="B479" s="4" t="s">
        <v>3247</v>
      </c>
      <c r="C479" t="s">
        <v>2389</v>
      </c>
      <c r="D479" t="s">
        <v>3248</v>
      </c>
    </row>
    <row r="480" spans="1:4" ht="15.75" customHeight="1" x14ac:dyDescent="0.25">
      <c r="A480" t="s">
        <v>479</v>
      </c>
      <c r="B480" s="4" t="s">
        <v>3249</v>
      </c>
      <c r="C480" t="s">
        <v>2389</v>
      </c>
      <c r="D480" t="s">
        <v>3250</v>
      </c>
    </row>
    <row r="481" spans="1:4" ht="15.75" customHeight="1" x14ac:dyDescent="0.25">
      <c r="A481" t="s">
        <v>480</v>
      </c>
      <c r="B481" s="4" t="s">
        <v>3251</v>
      </c>
      <c r="C481" t="s">
        <v>2389</v>
      </c>
      <c r="D481" t="s">
        <v>3252</v>
      </c>
    </row>
    <row r="482" spans="1:4" ht="15.75" customHeight="1" x14ac:dyDescent="0.25">
      <c r="A482" t="s">
        <v>481</v>
      </c>
      <c r="B482" s="4" t="s">
        <v>3253</v>
      </c>
      <c r="C482" t="s">
        <v>2389</v>
      </c>
      <c r="D482" t="s">
        <v>2736</v>
      </c>
    </row>
    <row r="483" spans="1:4" ht="15.75" customHeight="1" x14ac:dyDescent="0.25">
      <c r="A483" t="s">
        <v>482</v>
      </c>
      <c r="B483" s="4" t="s">
        <v>3254</v>
      </c>
      <c r="C483" t="s">
        <v>2389</v>
      </c>
      <c r="D483" t="s">
        <v>3255</v>
      </c>
    </row>
    <row r="484" spans="1:4" ht="15.75" customHeight="1" x14ac:dyDescent="0.25">
      <c r="A484" t="s">
        <v>483</v>
      </c>
      <c r="B484" s="4" t="s">
        <v>3256</v>
      </c>
      <c r="C484" t="s">
        <v>2386</v>
      </c>
      <c r="D484" t="s">
        <v>3257</v>
      </c>
    </row>
    <row r="485" spans="1:4" ht="15.75" customHeight="1" x14ac:dyDescent="0.25">
      <c r="A485" t="s">
        <v>484</v>
      </c>
      <c r="B485" s="4" t="s">
        <v>2637</v>
      </c>
      <c r="C485" t="s">
        <v>2386</v>
      </c>
      <c r="D485" t="s">
        <v>3258</v>
      </c>
    </row>
    <row r="486" spans="1:4" ht="15.75" customHeight="1" x14ac:dyDescent="0.25">
      <c r="A486" t="s">
        <v>485</v>
      </c>
      <c r="B486" s="4" t="s">
        <v>3259</v>
      </c>
      <c r="C486" t="s">
        <v>2389</v>
      </c>
      <c r="D486" t="s">
        <v>2686</v>
      </c>
    </row>
    <row r="487" spans="1:4" ht="15.75" customHeight="1" x14ac:dyDescent="0.25">
      <c r="A487" t="s">
        <v>486</v>
      </c>
      <c r="B487" s="4" t="s">
        <v>2993</v>
      </c>
      <c r="C487" t="s">
        <v>2389</v>
      </c>
      <c r="D487" t="s">
        <v>2523</v>
      </c>
    </row>
    <row r="488" spans="1:4" ht="15.75" customHeight="1" x14ac:dyDescent="0.25">
      <c r="A488" t="s">
        <v>487</v>
      </c>
      <c r="B488" s="4" t="s">
        <v>3260</v>
      </c>
      <c r="C488" t="s">
        <v>3261</v>
      </c>
      <c r="D488" t="s">
        <v>3262</v>
      </c>
    </row>
    <row r="489" spans="1:4" ht="15.75" customHeight="1" x14ac:dyDescent="0.25">
      <c r="A489" t="s">
        <v>488</v>
      </c>
      <c r="B489" s="4" t="s">
        <v>3263</v>
      </c>
      <c r="C489" t="s">
        <v>2386</v>
      </c>
      <c r="D489" t="s">
        <v>3264</v>
      </c>
    </row>
    <row r="490" spans="1:4" ht="15.75" customHeight="1" x14ac:dyDescent="0.25">
      <c r="A490" t="s">
        <v>489</v>
      </c>
      <c r="B490" s="4" t="s">
        <v>3265</v>
      </c>
      <c r="C490" t="s">
        <v>2389</v>
      </c>
      <c r="D490" t="s">
        <v>2644</v>
      </c>
    </row>
    <row r="491" spans="1:4" ht="15.75" customHeight="1" x14ac:dyDescent="0.25">
      <c r="A491" t="s">
        <v>490</v>
      </c>
      <c r="B491" s="4" t="s">
        <v>3266</v>
      </c>
      <c r="C491" t="s">
        <v>2389</v>
      </c>
      <c r="D491" t="s">
        <v>2400</v>
      </c>
    </row>
    <row r="492" spans="1:4" ht="15.75" customHeight="1" x14ac:dyDescent="0.25">
      <c r="A492" t="s">
        <v>491</v>
      </c>
      <c r="B492" s="4" t="s">
        <v>3267</v>
      </c>
      <c r="C492" t="s">
        <v>2386</v>
      </c>
      <c r="D492" t="s">
        <v>3268</v>
      </c>
    </row>
    <row r="493" spans="1:4" ht="15.75" customHeight="1" x14ac:dyDescent="0.25">
      <c r="A493" t="s">
        <v>492</v>
      </c>
      <c r="B493" s="4" t="s">
        <v>3269</v>
      </c>
      <c r="C493" t="s">
        <v>2386</v>
      </c>
      <c r="D493" t="s">
        <v>3270</v>
      </c>
    </row>
    <row r="494" spans="1:4" ht="15.75" customHeight="1" x14ac:dyDescent="0.25">
      <c r="A494" t="s">
        <v>493</v>
      </c>
      <c r="B494" s="4" t="s">
        <v>3271</v>
      </c>
      <c r="C494" t="s">
        <v>2386</v>
      </c>
      <c r="D494" t="s">
        <v>2952</v>
      </c>
    </row>
    <row r="495" spans="1:4" ht="15.75" customHeight="1" x14ac:dyDescent="0.25">
      <c r="A495" t="s">
        <v>494</v>
      </c>
      <c r="B495" s="4" t="s">
        <v>3272</v>
      </c>
      <c r="C495" t="s">
        <v>2389</v>
      </c>
      <c r="D495" t="s">
        <v>3273</v>
      </c>
    </row>
    <row r="496" spans="1:4" ht="15.75" customHeight="1" x14ac:dyDescent="0.25">
      <c r="A496" t="s">
        <v>495</v>
      </c>
      <c r="B496" s="4" t="s">
        <v>3253</v>
      </c>
      <c r="C496" t="s">
        <v>2389</v>
      </c>
      <c r="D496" t="s">
        <v>3274</v>
      </c>
    </row>
    <row r="497" spans="1:4" ht="15.75" customHeight="1" x14ac:dyDescent="0.25">
      <c r="A497" t="s">
        <v>496</v>
      </c>
      <c r="B497" s="4" t="s">
        <v>3275</v>
      </c>
      <c r="C497" t="s">
        <v>3261</v>
      </c>
      <c r="D497" t="s">
        <v>2575</v>
      </c>
    </row>
    <row r="498" spans="1:4" ht="15.75" customHeight="1" x14ac:dyDescent="0.25">
      <c r="A498" t="s">
        <v>497</v>
      </c>
      <c r="B498" s="4" t="s">
        <v>3276</v>
      </c>
      <c r="C498" t="s">
        <v>2386</v>
      </c>
      <c r="D498" t="s">
        <v>3277</v>
      </c>
    </row>
    <row r="499" spans="1:4" ht="15.75" customHeight="1" x14ac:dyDescent="0.25">
      <c r="A499" t="s">
        <v>498</v>
      </c>
      <c r="B499" s="4" t="s">
        <v>3278</v>
      </c>
      <c r="C499" t="s">
        <v>2389</v>
      </c>
      <c r="D499" t="s">
        <v>2812</v>
      </c>
    </row>
    <row r="500" spans="1:4" ht="15.75" customHeight="1" x14ac:dyDescent="0.25">
      <c r="A500" t="s">
        <v>499</v>
      </c>
      <c r="B500" s="4" t="s">
        <v>3279</v>
      </c>
      <c r="C500" t="s">
        <v>2386</v>
      </c>
      <c r="D500" t="s">
        <v>3280</v>
      </c>
    </row>
    <row r="501" spans="1:4" ht="15.75" customHeight="1" x14ac:dyDescent="0.25">
      <c r="A501" t="s">
        <v>500</v>
      </c>
      <c r="B501" s="4" t="s">
        <v>3281</v>
      </c>
      <c r="C501" t="s">
        <v>2386</v>
      </c>
      <c r="D501" t="s">
        <v>2575</v>
      </c>
    </row>
    <row r="502" spans="1:4" ht="15.75" customHeight="1" x14ac:dyDescent="0.25">
      <c r="A502" t="s">
        <v>501</v>
      </c>
      <c r="B502" s="4" t="s">
        <v>3282</v>
      </c>
      <c r="C502" t="s">
        <v>2389</v>
      </c>
      <c r="D502" t="s">
        <v>3283</v>
      </c>
    </row>
    <row r="503" spans="1:4" ht="15.75" customHeight="1" x14ac:dyDescent="0.25">
      <c r="A503" t="s">
        <v>502</v>
      </c>
      <c r="B503" s="4" t="s">
        <v>2520</v>
      </c>
      <c r="C503" t="s">
        <v>2389</v>
      </c>
      <c r="D503" t="s">
        <v>3284</v>
      </c>
    </row>
    <row r="504" spans="1:4" ht="15.75" customHeight="1" x14ac:dyDescent="0.25">
      <c r="A504" t="s">
        <v>503</v>
      </c>
      <c r="B504" s="4" t="s">
        <v>3285</v>
      </c>
      <c r="C504" t="s">
        <v>2386</v>
      </c>
      <c r="D504" t="s">
        <v>3286</v>
      </c>
    </row>
    <row r="505" spans="1:4" ht="15.75" customHeight="1" x14ac:dyDescent="0.25">
      <c r="A505" t="s">
        <v>504</v>
      </c>
      <c r="B505" s="4" t="s">
        <v>3287</v>
      </c>
      <c r="C505" t="s">
        <v>2386</v>
      </c>
      <c r="D505" t="s">
        <v>3288</v>
      </c>
    </row>
    <row r="506" spans="1:4" ht="15.75" customHeight="1" x14ac:dyDescent="0.25">
      <c r="A506" t="s">
        <v>505</v>
      </c>
      <c r="B506" s="4" t="s">
        <v>3289</v>
      </c>
      <c r="C506" t="s">
        <v>2386</v>
      </c>
      <c r="D506" t="s">
        <v>2541</v>
      </c>
    </row>
    <row r="507" spans="1:4" ht="15.75" customHeight="1" x14ac:dyDescent="0.25">
      <c r="A507" t="s">
        <v>506</v>
      </c>
      <c r="B507" s="4" t="s">
        <v>3290</v>
      </c>
      <c r="C507" t="s">
        <v>2386</v>
      </c>
      <c r="D507" t="s">
        <v>3291</v>
      </c>
    </row>
    <row r="508" spans="1:4" ht="15.75" customHeight="1" x14ac:dyDescent="0.25">
      <c r="A508" t="s">
        <v>507</v>
      </c>
      <c r="B508" s="4" t="s">
        <v>3292</v>
      </c>
      <c r="C508" t="s">
        <v>2389</v>
      </c>
      <c r="D508" t="s">
        <v>3293</v>
      </c>
    </row>
    <row r="509" spans="1:4" ht="15.75" customHeight="1" x14ac:dyDescent="0.25">
      <c r="A509" t="s">
        <v>508</v>
      </c>
      <c r="B509" s="4" t="s">
        <v>3294</v>
      </c>
      <c r="C509" t="s">
        <v>2389</v>
      </c>
      <c r="D509" t="s">
        <v>3295</v>
      </c>
    </row>
    <row r="510" spans="1:4" ht="15.75" customHeight="1" x14ac:dyDescent="0.25">
      <c r="A510" t="s">
        <v>509</v>
      </c>
      <c r="B510" s="4" t="s">
        <v>3296</v>
      </c>
      <c r="C510" t="s">
        <v>2386</v>
      </c>
      <c r="D510" t="s">
        <v>3297</v>
      </c>
    </row>
    <row r="511" spans="1:4" ht="15.75" customHeight="1" x14ac:dyDescent="0.25">
      <c r="A511" t="s">
        <v>510</v>
      </c>
      <c r="B511" s="4" t="s">
        <v>3298</v>
      </c>
      <c r="C511" t="s">
        <v>2389</v>
      </c>
      <c r="D511" t="s">
        <v>3299</v>
      </c>
    </row>
    <row r="512" spans="1:4" ht="15.75" customHeight="1" x14ac:dyDescent="0.25">
      <c r="A512" t="s">
        <v>511</v>
      </c>
      <c r="B512" s="4" t="s">
        <v>3300</v>
      </c>
      <c r="C512" t="s">
        <v>2389</v>
      </c>
      <c r="D512" t="s">
        <v>3048</v>
      </c>
    </row>
    <row r="513" spans="1:4" ht="15.75" customHeight="1" x14ac:dyDescent="0.25">
      <c r="A513" t="s">
        <v>512</v>
      </c>
      <c r="B513" s="4" t="s">
        <v>3301</v>
      </c>
      <c r="C513" t="s">
        <v>2389</v>
      </c>
      <c r="D513" t="s">
        <v>2686</v>
      </c>
    </row>
    <row r="514" spans="1:4" ht="15.75" customHeight="1" x14ac:dyDescent="0.25">
      <c r="A514" t="s">
        <v>513</v>
      </c>
      <c r="B514" s="4" t="s">
        <v>3302</v>
      </c>
      <c r="C514" t="s">
        <v>2389</v>
      </c>
      <c r="D514" t="s">
        <v>3303</v>
      </c>
    </row>
    <row r="515" spans="1:4" ht="15.75" customHeight="1" x14ac:dyDescent="0.25">
      <c r="A515" t="s">
        <v>514</v>
      </c>
      <c r="B515" s="4" t="s">
        <v>3304</v>
      </c>
      <c r="C515" t="s">
        <v>2386</v>
      </c>
      <c r="D515" t="s">
        <v>3305</v>
      </c>
    </row>
    <row r="516" spans="1:4" ht="15.75" customHeight="1" x14ac:dyDescent="0.25">
      <c r="A516" t="s">
        <v>515</v>
      </c>
      <c r="B516" s="4" t="s">
        <v>3306</v>
      </c>
      <c r="C516" t="s">
        <v>2389</v>
      </c>
      <c r="D516" t="s">
        <v>3307</v>
      </c>
    </row>
    <row r="517" spans="1:4" ht="15.75" customHeight="1" x14ac:dyDescent="0.25">
      <c r="A517" t="s">
        <v>516</v>
      </c>
      <c r="B517" s="4" t="s">
        <v>3308</v>
      </c>
      <c r="C517" t="s">
        <v>2389</v>
      </c>
      <c r="D517" t="s">
        <v>2515</v>
      </c>
    </row>
    <row r="518" spans="1:4" ht="15.75" customHeight="1" x14ac:dyDescent="0.25">
      <c r="A518" t="s">
        <v>517</v>
      </c>
      <c r="B518" s="4" t="s">
        <v>3309</v>
      </c>
      <c r="C518" t="s">
        <v>2386</v>
      </c>
      <c r="D518" t="s">
        <v>2596</v>
      </c>
    </row>
    <row r="519" spans="1:4" ht="15.75" customHeight="1" x14ac:dyDescent="0.25">
      <c r="A519" t="s">
        <v>518</v>
      </c>
      <c r="B519" s="4" t="s">
        <v>3310</v>
      </c>
      <c r="C519" t="s">
        <v>2386</v>
      </c>
      <c r="D519" t="s">
        <v>3280</v>
      </c>
    </row>
    <row r="520" spans="1:4" ht="15.75" customHeight="1" x14ac:dyDescent="0.25">
      <c r="A520" t="s">
        <v>519</v>
      </c>
      <c r="B520" s="4" t="s">
        <v>3311</v>
      </c>
      <c r="C520" t="s">
        <v>2389</v>
      </c>
      <c r="D520" t="s">
        <v>3119</v>
      </c>
    </row>
    <row r="521" spans="1:4" ht="15.75" customHeight="1" x14ac:dyDescent="0.25">
      <c r="A521" t="s">
        <v>520</v>
      </c>
      <c r="B521" s="4" t="s">
        <v>3312</v>
      </c>
      <c r="C521" t="s">
        <v>2386</v>
      </c>
      <c r="D521" t="s">
        <v>3313</v>
      </c>
    </row>
    <row r="522" spans="1:4" ht="15.75" customHeight="1" x14ac:dyDescent="0.25">
      <c r="A522" t="s">
        <v>521</v>
      </c>
      <c r="B522" s="4" t="s">
        <v>3314</v>
      </c>
      <c r="C522" t="s">
        <v>2389</v>
      </c>
      <c r="D522" t="s">
        <v>3315</v>
      </c>
    </row>
    <row r="523" spans="1:4" ht="15.75" customHeight="1" x14ac:dyDescent="0.25">
      <c r="A523" t="s">
        <v>522</v>
      </c>
      <c r="B523" s="4" t="s">
        <v>3316</v>
      </c>
      <c r="C523" t="s">
        <v>2389</v>
      </c>
      <c r="D523" t="s">
        <v>2438</v>
      </c>
    </row>
    <row r="524" spans="1:4" ht="15.75" customHeight="1" x14ac:dyDescent="0.25">
      <c r="A524" t="s">
        <v>523</v>
      </c>
      <c r="B524" s="4" t="s">
        <v>3317</v>
      </c>
      <c r="C524" t="s">
        <v>2386</v>
      </c>
      <c r="D524" t="s">
        <v>3318</v>
      </c>
    </row>
    <row r="525" spans="1:4" ht="15.75" customHeight="1" x14ac:dyDescent="0.25">
      <c r="A525" t="s">
        <v>524</v>
      </c>
      <c r="B525" s="4" t="s">
        <v>3319</v>
      </c>
      <c r="C525" t="s">
        <v>3261</v>
      </c>
      <c r="D525" t="s">
        <v>3320</v>
      </c>
    </row>
    <row r="526" spans="1:4" ht="15.75" customHeight="1" x14ac:dyDescent="0.25">
      <c r="A526" t="s">
        <v>525</v>
      </c>
      <c r="B526" s="4" t="s">
        <v>3321</v>
      </c>
      <c r="C526" t="s">
        <v>2386</v>
      </c>
      <c r="D526" t="s">
        <v>3322</v>
      </c>
    </row>
    <row r="527" spans="1:4" ht="15.75" customHeight="1" x14ac:dyDescent="0.25">
      <c r="A527" t="s">
        <v>526</v>
      </c>
      <c r="B527" s="4" t="s">
        <v>3323</v>
      </c>
      <c r="C527" t="s">
        <v>2386</v>
      </c>
      <c r="D527" t="s">
        <v>2748</v>
      </c>
    </row>
    <row r="528" spans="1:4" ht="15.75" customHeight="1" x14ac:dyDescent="0.25">
      <c r="A528" t="s">
        <v>527</v>
      </c>
      <c r="B528" s="4" t="s">
        <v>3324</v>
      </c>
      <c r="C528" t="s">
        <v>3261</v>
      </c>
      <c r="D528" t="s">
        <v>3325</v>
      </c>
    </row>
    <row r="529" spans="1:4" ht="15.75" customHeight="1" x14ac:dyDescent="0.25">
      <c r="A529" t="s">
        <v>528</v>
      </c>
      <c r="B529" s="4" t="s">
        <v>3326</v>
      </c>
      <c r="C529" t="s">
        <v>2386</v>
      </c>
      <c r="D529" t="s">
        <v>2498</v>
      </c>
    </row>
    <row r="530" spans="1:4" ht="15.75" customHeight="1" x14ac:dyDescent="0.25">
      <c r="A530" t="s">
        <v>529</v>
      </c>
      <c r="B530" s="4" t="s">
        <v>3327</v>
      </c>
      <c r="C530" t="s">
        <v>2389</v>
      </c>
      <c r="D530" t="s">
        <v>2868</v>
      </c>
    </row>
    <row r="531" spans="1:4" ht="15.75" customHeight="1" x14ac:dyDescent="0.25">
      <c r="A531" t="s">
        <v>530</v>
      </c>
      <c r="B531" s="4" t="s">
        <v>3328</v>
      </c>
      <c r="C531" t="s">
        <v>2389</v>
      </c>
      <c r="D531" t="s">
        <v>3329</v>
      </c>
    </row>
    <row r="532" spans="1:4" ht="15.75" customHeight="1" x14ac:dyDescent="0.25">
      <c r="A532" t="s">
        <v>531</v>
      </c>
      <c r="B532" s="4" t="s">
        <v>3330</v>
      </c>
      <c r="C532" t="s">
        <v>2386</v>
      </c>
      <c r="D532" t="s">
        <v>3331</v>
      </c>
    </row>
    <row r="533" spans="1:4" ht="15.75" customHeight="1" x14ac:dyDescent="0.25">
      <c r="A533" t="s">
        <v>532</v>
      </c>
      <c r="B533" s="4" t="s">
        <v>3332</v>
      </c>
      <c r="C533" t="s">
        <v>2389</v>
      </c>
      <c r="D533" t="s">
        <v>2666</v>
      </c>
    </row>
    <row r="534" spans="1:4" ht="15.75" customHeight="1" x14ac:dyDescent="0.25">
      <c r="A534" t="s">
        <v>533</v>
      </c>
      <c r="B534" s="4" t="s">
        <v>3333</v>
      </c>
      <c r="C534" t="s">
        <v>2386</v>
      </c>
      <c r="D534" t="s">
        <v>3334</v>
      </c>
    </row>
    <row r="535" spans="1:4" ht="15.75" customHeight="1" x14ac:dyDescent="0.25">
      <c r="A535" t="s">
        <v>534</v>
      </c>
      <c r="B535" s="4" t="s">
        <v>3335</v>
      </c>
      <c r="C535" t="s">
        <v>2389</v>
      </c>
      <c r="D535" t="s">
        <v>3295</v>
      </c>
    </row>
    <row r="536" spans="1:4" ht="15.75" customHeight="1" x14ac:dyDescent="0.25">
      <c r="A536" t="s">
        <v>535</v>
      </c>
      <c r="B536" s="4" t="s">
        <v>3336</v>
      </c>
      <c r="C536" t="s">
        <v>2386</v>
      </c>
      <c r="D536" t="s">
        <v>3337</v>
      </c>
    </row>
    <row r="537" spans="1:4" ht="15.75" customHeight="1" x14ac:dyDescent="0.25">
      <c r="A537" t="s">
        <v>536</v>
      </c>
      <c r="B537" s="4" t="s">
        <v>2520</v>
      </c>
      <c r="C537" t="s">
        <v>2389</v>
      </c>
      <c r="D537" t="s">
        <v>3338</v>
      </c>
    </row>
    <row r="538" spans="1:4" ht="15.75" customHeight="1" x14ac:dyDescent="0.25">
      <c r="A538" t="s">
        <v>537</v>
      </c>
      <c r="B538" s="4" t="s">
        <v>3339</v>
      </c>
      <c r="C538" t="s">
        <v>2386</v>
      </c>
      <c r="D538" t="s">
        <v>3340</v>
      </c>
    </row>
    <row r="539" spans="1:4" ht="15.75" customHeight="1" x14ac:dyDescent="0.25">
      <c r="A539" t="s">
        <v>538</v>
      </c>
      <c r="B539" s="4" t="s">
        <v>3341</v>
      </c>
      <c r="C539" t="s">
        <v>2386</v>
      </c>
      <c r="D539" t="s">
        <v>3342</v>
      </c>
    </row>
    <row r="540" spans="1:4" ht="15.75" customHeight="1" x14ac:dyDescent="0.25">
      <c r="A540" t="s">
        <v>539</v>
      </c>
      <c r="B540" s="4" t="s">
        <v>3343</v>
      </c>
      <c r="C540" t="s">
        <v>2386</v>
      </c>
      <c r="D540" t="s">
        <v>3331</v>
      </c>
    </row>
    <row r="541" spans="1:4" ht="15.75" customHeight="1" x14ac:dyDescent="0.25">
      <c r="A541" t="s">
        <v>540</v>
      </c>
      <c r="B541" s="4" t="s">
        <v>3344</v>
      </c>
      <c r="C541" t="s">
        <v>2389</v>
      </c>
      <c r="D541" t="s">
        <v>2515</v>
      </c>
    </row>
    <row r="542" spans="1:4" ht="15.75" customHeight="1" x14ac:dyDescent="0.25">
      <c r="A542" t="s">
        <v>541</v>
      </c>
      <c r="B542" s="4" t="s">
        <v>3345</v>
      </c>
      <c r="C542" t="s">
        <v>2389</v>
      </c>
      <c r="D542" t="s">
        <v>3346</v>
      </c>
    </row>
    <row r="543" spans="1:4" ht="15.75" customHeight="1" x14ac:dyDescent="0.25">
      <c r="A543" t="s">
        <v>542</v>
      </c>
      <c r="B543" s="4" t="s">
        <v>3347</v>
      </c>
      <c r="C543" t="s">
        <v>2389</v>
      </c>
      <c r="D543" t="s">
        <v>3348</v>
      </c>
    </row>
    <row r="544" spans="1:4" ht="15.75" customHeight="1" x14ac:dyDescent="0.25">
      <c r="A544" t="s">
        <v>543</v>
      </c>
      <c r="B544" s="4" t="s">
        <v>3349</v>
      </c>
      <c r="C544" t="s">
        <v>2386</v>
      </c>
      <c r="D544" t="s">
        <v>2820</v>
      </c>
    </row>
    <row r="545" spans="1:4" ht="15.75" customHeight="1" x14ac:dyDescent="0.25">
      <c r="A545" t="s">
        <v>544</v>
      </c>
      <c r="B545" s="4" t="s">
        <v>3350</v>
      </c>
      <c r="C545" t="s">
        <v>2386</v>
      </c>
      <c r="D545" t="s">
        <v>3351</v>
      </c>
    </row>
    <row r="546" spans="1:4" ht="15.75" customHeight="1" x14ac:dyDescent="0.25">
      <c r="A546" t="s">
        <v>545</v>
      </c>
      <c r="B546" s="4" t="s">
        <v>3352</v>
      </c>
      <c r="C546" t="s">
        <v>3261</v>
      </c>
      <c r="D546" t="s">
        <v>3353</v>
      </c>
    </row>
    <row r="547" spans="1:4" ht="15.75" customHeight="1" x14ac:dyDescent="0.25">
      <c r="A547" t="s">
        <v>546</v>
      </c>
      <c r="B547" s="4" t="s">
        <v>3354</v>
      </c>
      <c r="C547" t="s">
        <v>2389</v>
      </c>
      <c r="D547" t="s">
        <v>3078</v>
      </c>
    </row>
    <row r="548" spans="1:4" ht="15.75" customHeight="1" x14ac:dyDescent="0.25">
      <c r="A548" t="s">
        <v>547</v>
      </c>
      <c r="B548" s="4" t="s">
        <v>3355</v>
      </c>
      <c r="C548" t="s">
        <v>2386</v>
      </c>
      <c r="D548" t="s">
        <v>3356</v>
      </c>
    </row>
    <row r="549" spans="1:4" ht="15.75" customHeight="1" x14ac:dyDescent="0.25">
      <c r="A549" t="s">
        <v>548</v>
      </c>
      <c r="B549" s="4" t="s">
        <v>3357</v>
      </c>
      <c r="C549" t="s">
        <v>2389</v>
      </c>
      <c r="D549" t="s">
        <v>3358</v>
      </c>
    </row>
    <row r="550" spans="1:4" ht="15.75" customHeight="1" x14ac:dyDescent="0.25">
      <c r="A550" t="s">
        <v>549</v>
      </c>
      <c r="B550" s="4" t="s">
        <v>3359</v>
      </c>
      <c r="C550" t="s">
        <v>2389</v>
      </c>
      <c r="D550" t="s">
        <v>3360</v>
      </c>
    </row>
    <row r="551" spans="1:4" ht="15.75" customHeight="1" x14ac:dyDescent="0.25">
      <c r="A551" t="s">
        <v>550</v>
      </c>
      <c r="B551" s="4" t="s">
        <v>3361</v>
      </c>
      <c r="C551" t="s">
        <v>2389</v>
      </c>
      <c r="D551" t="s">
        <v>3362</v>
      </c>
    </row>
    <row r="552" spans="1:4" ht="15.75" customHeight="1" x14ac:dyDescent="0.25">
      <c r="A552" t="s">
        <v>551</v>
      </c>
      <c r="B552" s="4" t="s">
        <v>3363</v>
      </c>
      <c r="C552" t="s">
        <v>2386</v>
      </c>
      <c r="D552" t="s">
        <v>3364</v>
      </c>
    </row>
    <row r="553" spans="1:4" ht="15.75" customHeight="1" x14ac:dyDescent="0.25">
      <c r="A553" t="s">
        <v>552</v>
      </c>
      <c r="B553" s="4" t="s">
        <v>2729</v>
      </c>
      <c r="C553" t="s">
        <v>2389</v>
      </c>
      <c r="D553" t="s">
        <v>3237</v>
      </c>
    </row>
    <row r="554" spans="1:4" ht="15.75" customHeight="1" x14ac:dyDescent="0.25">
      <c r="A554" t="s">
        <v>553</v>
      </c>
      <c r="B554" s="4" t="s">
        <v>3365</v>
      </c>
      <c r="C554" t="s">
        <v>2389</v>
      </c>
      <c r="D554" t="s">
        <v>3366</v>
      </c>
    </row>
    <row r="555" spans="1:4" ht="15.75" customHeight="1" x14ac:dyDescent="0.25">
      <c r="A555" t="s">
        <v>554</v>
      </c>
      <c r="B555" s="4" t="s">
        <v>3367</v>
      </c>
      <c r="C555" t="s">
        <v>2386</v>
      </c>
      <c r="D555" t="s">
        <v>3368</v>
      </c>
    </row>
    <row r="556" spans="1:4" ht="15.75" customHeight="1" x14ac:dyDescent="0.25">
      <c r="A556" t="s">
        <v>555</v>
      </c>
      <c r="B556" s="4" t="s">
        <v>3369</v>
      </c>
      <c r="C556" t="s">
        <v>2389</v>
      </c>
      <c r="D556" t="s">
        <v>2580</v>
      </c>
    </row>
    <row r="557" spans="1:4" ht="15.75" customHeight="1" x14ac:dyDescent="0.25">
      <c r="A557" t="s">
        <v>556</v>
      </c>
      <c r="B557" s="4" t="s">
        <v>3370</v>
      </c>
      <c r="C557" t="s">
        <v>2389</v>
      </c>
      <c r="D557" t="s">
        <v>3371</v>
      </c>
    </row>
    <row r="558" spans="1:4" ht="15.75" customHeight="1" x14ac:dyDescent="0.25">
      <c r="A558" t="s">
        <v>557</v>
      </c>
      <c r="B558" s="4" t="s">
        <v>3372</v>
      </c>
      <c r="C558" t="s">
        <v>2386</v>
      </c>
      <c r="D558" t="s">
        <v>3373</v>
      </c>
    </row>
    <row r="559" spans="1:4" ht="15.75" customHeight="1" x14ac:dyDescent="0.25">
      <c r="A559" t="s">
        <v>558</v>
      </c>
      <c r="B559" s="4" t="s">
        <v>3374</v>
      </c>
      <c r="C559" t="s">
        <v>2389</v>
      </c>
      <c r="D559" t="s">
        <v>2567</v>
      </c>
    </row>
    <row r="560" spans="1:4" ht="15.75" customHeight="1" x14ac:dyDescent="0.25">
      <c r="A560" t="s">
        <v>559</v>
      </c>
      <c r="B560" s="4" t="s">
        <v>3375</v>
      </c>
      <c r="C560" t="s">
        <v>2386</v>
      </c>
      <c r="D560" t="s">
        <v>3246</v>
      </c>
    </row>
    <row r="561" spans="1:4" ht="15.75" customHeight="1" x14ac:dyDescent="0.25">
      <c r="A561" t="s">
        <v>560</v>
      </c>
      <c r="B561" s="4" t="s">
        <v>3376</v>
      </c>
      <c r="C561" t="s">
        <v>2389</v>
      </c>
      <c r="D561" t="s">
        <v>3377</v>
      </c>
    </row>
    <row r="562" spans="1:4" ht="15.75" customHeight="1" x14ac:dyDescent="0.25">
      <c r="A562" t="s">
        <v>561</v>
      </c>
      <c r="B562" s="4" t="s">
        <v>3378</v>
      </c>
      <c r="C562" t="s">
        <v>2386</v>
      </c>
      <c r="D562" t="s">
        <v>3379</v>
      </c>
    </row>
    <row r="563" spans="1:4" ht="15.75" customHeight="1" x14ac:dyDescent="0.25">
      <c r="A563" t="s">
        <v>562</v>
      </c>
      <c r="B563" s="4" t="s">
        <v>3380</v>
      </c>
      <c r="C563" t="s">
        <v>2389</v>
      </c>
      <c r="D563" t="s">
        <v>3381</v>
      </c>
    </row>
    <row r="564" spans="1:4" ht="15.75" customHeight="1" x14ac:dyDescent="0.25">
      <c r="A564" t="s">
        <v>563</v>
      </c>
      <c r="B564" s="4" t="s">
        <v>3382</v>
      </c>
      <c r="C564" t="s">
        <v>2389</v>
      </c>
      <c r="D564" t="s">
        <v>3383</v>
      </c>
    </row>
    <row r="565" spans="1:4" ht="15.75" customHeight="1" x14ac:dyDescent="0.25">
      <c r="A565" t="s">
        <v>564</v>
      </c>
      <c r="B565" s="4" t="s">
        <v>3384</v>
      </c>
      <c r="C565" t="s">
        <v>2386</v>
      </c>
      <c r="D565" t="s">
        <v>3385</v>
      </c>
    </row>
    <row r="566" spans="1:4" ht="15.75" customHeight="1" x14ac:dyDescent="0.25">
      <c r="A566" t="s">
        <v>565</v>
      </c>
      <c r="B566" s="4" t="s">
        <v>3386</v>
      </c>
      <c r="C566" t="s">
        <v>3261</v>
      </c>
      <c r="D566" t="s">
        <v>3331</v>
      </c>
    </row>
    <row r="567" spans="1:4" ht="15.75" customHeight="1" x14ac:dyDescent="0.25">
      <c r="A567" t="s">
        <v>566</v>
      </c>
      <c r="B567" s="4" t="s">
        <v>3387</v>
      </c>
      <c r="C567" t="s">
        <v>2389</v>
      </c>
      <c r="D567" t="s">
        <v>3388</v>
      </c>
    </row>
    <row r="568" spans="1:4" ht="15.75" customHeight="1" x14ac:dyDescent="0.25">
      <c r="A568" t="s">
        <v>567</v>
      </c>
      <c r="B568" s="4" t="s">
        <v>3389</v>
      </c>
      <c r="C568" t="s">
        <v>2386</v>
      </c>
      <c r="D568" t="s">
        <v>3390</v>
      </c>
    </row>
    <row r="569" spans="1:4" ht="15.75" customHeight="1" x14ac:dyDescent="0.25">
      <c r="A569" t="s">
        <v>568</v>
      </c>
      <c r="B569" s="4" t="s">
        <v>3391</v>
      </c>
      <c r="C569" t="s">
        <v>2386</v>
      </c>
      <c r="D569" t="s">
        <v>3392</v>
      </c>
    </row>
    <row r="570" spans="1:4" ht="15.75" customHeight="1" x14ac:dyDescent="0.25">
      <c r="A570" t="s">
        <v>569</v>
      </c>
      <c r="B570" s="4" t="s">
        <v>3393</v>
      </c>
      <c r="C570" t="s">
        <v>2386</v>
      </c>
      <c r="D570" t="s">
        <v>3394</v>
      </c>
    </row>
    <row r="571" spans="1:4" ht="15.75" customHeight="1" x14ac:dyDescent="0.25">
      <c r="A571" t="s">
        <v>570</v>
      </c>
      <c r="B571" s="4" t="s">
        <v>3395</v>
      </c>
      <c r="C571" t="s">
        <v>2389</v>
      </c>
      <c r="D571" t="s">
        <v>3396</v>
      </c>
    </row>
    <row r="572" spans="1:4" ht="15.75" customHeight="1" x14ac:dyDescent="0.25">
      <c r="A572" t="s">
        <v>571</v>
      </c>
      <c r="B572" s="4" t="s">
        <v>3397</v>
      </c>
      <c r="C572" t="s">
        <v>2389</v>
      </c>
      <c r="D572" t="s">
        <v>3398</v>
      </c>
    </row>
    <row r="573" spans="1:4" ht="15.75" customHeight="1" x14ac:dyDescent="0.25">
      <c r="A573" t="s">
        <v>572</v>
      </c>
      <c r="B573" s="4" t="s">
        <v>3399</v>
      </c>
      <c r="C573" t="s">
        <v>2389</v>
      </c>
      <c r="D573" t="s">
        <v>2770</v>
      </c>
    </row>
    <row r="574" spans="1:4" ht="15.75" customHeight="1" x14ac:dyDescent="0.25">
      <c r="A574" t="s">
        <v>573</v>
      </c>
      <c r="B574" s="4" t="s">
        <v>3400</v>
      </c>
      <c r="C574" t="s">
        <v>3261</v>
      </c>
      <c r="D574" t="s">
        <v>3401</v>
      </c>
    </row>
    <row r="575" spans="1:4" ht="15.75" customHeight="1" x14ac:dyDescent="0.25">
      <c r="A575" t="s">
        <v>574</v>
      </c>
      <c r="B575" s="4" t="s">
        <v>3402</v>
      </c>
      <c r="C575" t="s">
        <v>2389</v>
      </c>
      <c r="D575" t="s">
        <v>3403</v>
      </c>
    </row>
    <row r="576" spans="1:4" ht="15.75" customHeight="1" x14ac:dyDescent="0.25">
      <c r="A576" t="s">
        <v>575</v>
      </c>
      <c r="B576" s="4" t="s">
        <v>3404</v>
      </c>
      <c r="C576" t="s">
        <v>2389</v>
      </c>
      <c r="D576" t="s">
        <v>3405</v>
      </c>
    </row>
    <row r="577" spans="1:4" ht="15.75" customHeight="1" x14ac:dyDescent="0.25">
      <c r="A577" t="s">
        <v>576</v>
      </c>
      <c r="B577" s="4" t="s">
        <v>3406</v>
      </c>
      <c r="C577" t="s">
        <v>2386</v>
      </c>
      <c r="D577" t="s">
        <v>3407</v>
      </c>
    </row>
    <row r="578" spans="1:4" ht="15.75" customHeight="1" x14ac:dyDescent="0.25">
      <c r="A578" t="s">
        <v>577</v>
      </c>
      <c r="B578" s="4" t="s">
        <v>3408</v>
      </c>
      <c r="C578" t="s">
        <v>3261</v>
      </c>
      <c r="D578" t="s">
        <v>2622</v>
      </c>
    </row>
    <row r="579" spans="1:4" ht="15.75" customHeight="1" x14ac:dyDescent="0.25">
      <c r="A579" t="s">
        <v>578</v>
      </c>
      <c r="B579" s="4" t="s">
        <v>3409</v>
      </c>
      <c r="C579" t="s">
        <v>2389</v>
      </c>
      <c r="D579" t="s">
        <v>3410</v>
      </c>
    </row>
    <row r="580" spans="1:4" ht="15.75" customHeight="1" x14ac:dyDescent="0.25">
      <c r="A580" t="s">
        <v>579</v>
      </c>
      <c r="B580" s="4" t="s">
        <v>3411</v>
      </c>
      <c r="C580" t="s">
        <v>2386</v>
      </c>
      <c r="D580" t="s">
        <v>3412</v>
      </c>
    </row>
    <row r="581" spans="1:4" ht="15.75" customHeight="1" x14ac:dyDescent="0.25">
      <c r="A581" t="s">
        <v>580</v>
      </c>
      <c r="B581" s="4" t="s">
        <v>3413</v>
      </c>
      <c r="C581" t="s">
        <v>2386</v>
      </c>
      <c r="D581" t="s">
        <v>3414</v>
      </c>
    </row>
    <row r="582" spans="1:4" ht="15.75" customHeight="1" x14ac:dyDescent="0.25">
      <c r="A582" t="s">
        <v>581</v>
      </c>
      <c r="B582" s="4" t="s">
        <v>3415</v>
      </c>
      <c r="C582" t="s">
        <v>2389</v>
      </c>
      <c r="D582" t="s">
        <v>3416</v>
      </c>
    </row>
    <row r="583" spans="1:4" ht="15.75" customHeight="1" x14ac:dyDescent="0.25">
      <c r="A583" t="s">
        <v>582</v>
      </c>
      <c r="B583" s="4" t="s">
        <v>3417</v>
      </c>
      <c r="C583" t="s">
        <v>2389</v>
      </c>
      <c r="D583" t="s">
        <v>2392</v>
      </c>
    </row>
    <row r="584" spans="1:4" ht="15.75" customHeight="1" x14ac:dyDescent="0.25">
      <c r="A584" t="s">
        <v>583</v>
      </c>
      <c r="B584" s="4" t="s">
        <v>3418</v>
      </c>
      <c r="C584" t="s">
        <v>2386</v>
      </c>
      <c r="D584" t="s">
        <v>3419</v>
      </c>
    </row>
    <row r="585" spans="1:4" ht="15.75" customHeight="1" x14ac:dyDescent="0.25">
      <c r="A585" t="s">
        <v>584</v>
      </c>
      <c r="B585" s="4" t="s">
        <v>3420</v>
      </c>
      <c r="C585" t="s">
        <v>2389</v>
      </c>
      <c r="D585" t="s">
        <v>3141</v>
      </c>
    </row>
    <row r="586" spans="1:4" ht="15.75" customHeight="1" x14ac:dyDescent="0.25">
      <c r="A586" t="s">
        <v>585</v>
      </c>
      <c r="B586" s="4" t="s">
        <v>3421</v>
      </c>
      <c r="C586" t="s">
        <v>2386</v>
      </c>
      <c r="D586" t="s">
        <v>3422</v>
      </c>
    </row>
    <row r="587" spans="1:4" ht="15.75" customHeight="1" x14ac:dyDescent="0.25">
      <c r="A587" t="s">
        <v>586</v>
      </c>
      <c r="B587" s="4" t="s">
        <v>3423</v>
      </c>
      <c r="C587" t="s">
        <v>2386</v>
      </c>
      <c r="D587" t="s">
        <v>3057</v>
      </c>
    </row>
    <row r="588" spans="1:4" ht="15.75" customHeight="1" x14ac:dyDescent="0.25">
      <c r="A588" t="s">
        <v>587</v>
      </c>
      <c r="B588" s="4" t="s">
        <v>3424</v>
      </c>
      <c r="C588" t="s">
        <v>2386</v>
      </c>
      <c r="D588" t="s">
        <v>3425</v>
      </c>
    </row>
    <row r="589" spans="1:4" ht="15.75" customHeight="1" x14ac:dyDescent="0.25">
      <c r="A589" t="s">
        <v>588</v>
      </c>
      <c r="B589" s="4" t="s">
        <v>3426</v>
      </c>
      <c r="C589" t="s">
        <v>2386</v>
      </c>
      <c r="D589" t="s">
        <v>3427</v>
      </c>
    </row>
    <row r="590" spans="1:4" ht="15.75" customHeight="1" x14ac:dyDescent="0.25">
      <c r="A590" t="s">
        <v>589</v>
      </c>
      <c r="B590" s="4" t="s">
        <v>2538</v>
      </c>
      <c r="C590" t="s">
        <v>3261</v>
      </c>
      <c r="D590" t="s">
        <v>3428</v>
      </c>
    </row>
    <row r="591" spans="1:4" ht="15.75" customHeight="1" x14ac:dyDescent="0.25">
      <c r="A591" t="s">
        <v>590</v>
      </c>
      <c r="B591" s="4" t="s">
        <v>3429</v>
      </c>
      <c r="C591" t="s">
        <v>2386</v>
      </c>
      <c r="D591" t="s">
        <v>3430</v>
      </c>
    </row>
    <row r="592" spans="1:4" ht="15.75" customHeight="1" x14ac:dyDescent="0.25">
      <c r="A592" t="s">
        <v>591</v>
      </c>
      <c r="B592" s="4" t="s">
        <v>3431</v>
      </c>
      <c r="C592" t="s">
        <v>2389</v>
      </c>
      <c r="D592" t="s">
        <v>2874</v>
      </c>
    </row>
    <row r="593" spans="1:4" ht="15.75" customHeight="1" x14ac:dyDescent="0.25">
      <c r="A593" t="s">
        <v>592</v>
      </c>
      <c r="B593" s="4" t="s">
        <v>2516</v>
      </c>
      <c r="C593" t="s">
        <v>2386</v>
      </c>
      <c r="D593" t="s">
        <v>3432</v>
      </c>
    </row>
    <row r="594" spans="1:4" ht="15.75" customHeight="1" x14ac:dyDescent="0.25">
      <c r="A594" t="s">
        <v>593</v>
      </c>
      <c r="B594" s="4" t="s">
        <v>3433</v>
      </c>
      <c r="C594" t="s">
        <v>2386</v>
      </c>
      <c r="D594" t="s">
        <v>3434</v>
      </c>
    </row>
    <row r="595" spans="1:4" ht="15.75" customHeight="1" x14ac:dyDescent="0.25">
      <c r="A595" t="s">
        <v>594</v>
      </c>
      <c r="B595" s="4" t="s">
        <v>3435</v>
      </c>
      <c r="C595" t="s">
        <v>3261</v>
      </c>
      <c r="D595" t="s">
        <v>3436</v>
      </c>
    </row>
    <row r="596" spans="1:4" ht="15.75" customHeight="1" x14ac:dyDescent="0.25">
      <c r="A596" t="s">
        <v>595</v>
      </c>
      <c r="B596" s="4" t="s">
        <v>3437</v>
      </c>
      <c r="C596" t="s">
        <v>2386</v>
      </c>
      <c r="D596" t="s">
        <v>3438</v>
      </c>
    </row>
    <row r="597" spans="1:4" ht="15.75" customHeight="1" x14ac:dyDescent="0.25">
      <c r="A597" t="s">
        <v>596</v>
      </c>
      <c r="B597" s="4" t="s">
        <v>3439</v>
      </c>
      <c r="C597" t="s">
        <v>2389</v>
      </c>
      <c r="D597" t="s">
        <v>3440</v>
      </c>
    </row>
    <row r="598" spans="1:4" ht="15.75" customHeight="1" x14ac:dyDescent="0.25">
      <c r="A598" t="s">
        <v>597</v>
      </c>
      <c r="B598" s="4" t="s">
        <v>3441</v>
      </c>
      <c r="C598" t="s">
        <v>2389</v>
      </c>
      <c r="D598" t="s">
        <v>3442</v>
      </c>
    </row>
    <row r="599" spans="1:4" ht="15.75" customHeight="1" x14ac:dyDescent="0.25">
      <c r="A599" t="s">
        <v>598</v>
      </c>
      <c r="B599" s="4" t="s">
        <v>3443</v>
      </c>
      <c r="C599" t="s">
        <v>2386</v>
      </c>
      <c r="D599" t="s">
        <v>3444</v>
      </c>
    </row>
    <row r="600" spans="1:4" ht="15.75" customHeight="1" x14ac:dyDescent="0.25">
      <c r="A600" t="s">
        <v>599</v>
      </c>
      <c r="B600" s="4" t="s">
        <v>3445</v>
      </c>
      <c r="C600" t="s">
        <v>2386</v>
      </c>
      <c r="D600" t="s">
        <v>3446</v>
      </c>
    </row>
    <row r="601" spans="1:4" ht="15.75" customHeight="1" x14ac:dyDescent="0.25">
      <c r="A601" t="s">
        <v>600</v>
      </c>
      <c r="B601" s="4" t="s">
        <v>3447</v>
      </c>
      <c r="C601" t="s">
        <v>2389</v>
      </c>
      <c r="D601" t="s">
        <v>3448</v>
      </c>
    </row>
    <row r="602" spans="1:4" ht="15.75" customHeight="1" x14ac:dyDescent="0.25">
      <c r="A602" t="s">
        <v>601</v>
      </c>
      <c r="B602" s="4" t="s">
        <v>3449</v>
      </c>
      <c r="C602" t="s">
        <v>2386</v>
      </c>
      <c r="D602" t="s">
        <v>3450</v>
      </c>
    </row>
    <row r="603" spans="1:4" ht="15.75" customHeight="1" x14ac:dyDescent="0.25">
      <c r="A603" t="s">
        <v>602</v>
      </c>
      <c r="B603" s="4" t="s">
        <v>3451</v>
      </c>
      <c r="C603" t="s">
        <v>3261</v>
      </c>
      <c r="D603" t="s">
        <v>2756</v>
      </c>
    </row>
    <row r="604" spans="1:4" ht="15.75" customHeight="1" x14ac:dyDescent="0.25">
      <c r="A604" t="s">
        <v>603</v>
      </c>
      <c r="B604" s="4" t="s">
        <v>3452</v>
      </c>
      <c r="C604" t="s">
        <v>3261</v>
      </c>
      <c r="D604" t="s">
        <v>3453</v>
      </c>
    </row>
    <row r="605" spans="1:4" ht="15.75" customHeight="1" x14ac:dyDescent="0.25">
      <c r="A605" t="s">
        <v>604</v>
      </c>
      <c r="B605" s="4" t="s">
        <v>3454</v>
      </c>
      <c r="C605" t="s">
        <v>2389</v>
      </c>
      <c r="D605" t="s">
        <v>3416</v>
      </c>
    </row>
    <row r="606" spans="1:4" ht="15.75" customHeight="1" x14ac:dyDescent="0.25">
      <c r="A606" t="s">
        <v>605</v>
      </c>
      <c r="B606" s="4" t="s">
        <v>2608</v>
      </c>
      <c r="C606" t="s">
        <v>2389</v>
      </c>
      <c r="D606" t="s">
        <v>3455</v>
      </c>
    </row>
    <row r="607" spans="1:4" ht="15.75" customHeight="1" x14ac:dyDescent="0.25">
      <c r="A607" t="s">
        <v>606</v>
      </c>
      <c r="B607" s="4" t="s">
        <v>3456</v>
      </c>
      <c r="C607" t="s">
        <v>2389</v>
      </c>
      <c r="D607" t="s">
        <v>3457</v>
      </c>
    </row>
    <row r="608" spans="1:4" ht="15.75" customHeight="1" x14ac:dyDescent="0.25">
      <c r="A608" t="s">
        <v>607</v>
      </c>
      <c r="B608" s="4" t="s">
        <v>3458</v>
      </c>
      <c r="C608" t="s">
        <v>2389</v>
      </c>
      <c r="D608" t="s">
        <v>3459</v>
      </c>
    </row>
    <row r="609" spans="1:4" ht="15.75" customHeight="1" x14ac:dyDescent="0.25">
      <c r="A609" t="s">
        <v>608</v>
      </c>
      <c r="B609" s="4" t="s">
        <v>3460</v>
      </c>
      <c r="C609" t="s">
        <v>2389</v>
      </c>
      <c r="D609" t="s">
        <v>3461</v>
      </c>
    </row>
    <row r="610" spans="1:4" ht="15.75" customHeight="1" x14ac:dyDescent="0.25">
      <c r="A610" t="s">
        <v>609</v>
      </c>
      <c r="B610" s="4" t="s">
        <v>3462</v>
      </c>
      <c r="C610" t="s">
        <v>2389</v>
      </c>
      <c r="D610" t="s">
        <v>3463</v>
      </c>
    </row>
    <row r="611" spans="1:4" ht="15.75" customHeight="1" x14ac:dyDescent="0.25">
      <c r="A611" t="s">
        <v>610</v>
      </c>
      <c r="B611" s="4" t="s">
        <v>3464</v>
      </c>
      <c r="C611" t="s">
        <v>3261</v>
      </c>
      <c r="D611" t="s">
        <v>3465</v>
      </c>
    </row>
    <row r="612" spans="1:4" ht="15.75" customHeight="1" x14ac:dyDescent="0.25">
      <c r="A612" t="s">
        <v>611</v>
      </c>
      <c r="B612" s="4" t="s">
        <v>3466</v>
      </c>
      <c r="C612" t="s">
        <v>2389</v>
      </c>
      <c r="D612" t="s">
        <v>3467</v>
      </c>
    </row>
    <row r="613" spans="1:4" ht="15.75" customHeight="1" x14ac:dyDescent="0.25">
      <c r="A613" t="s">
        <v>612</v>
      </c>
      <c r="B613" s="4" t="s">
        <v>3468</v>
      </c>
      <c r="C613" t="s">
        <v>2386</v>
      </c>
      <c r="D613" t="s">
        <v>2876</v>
      </c>
    </row>
    <row r="614" spans="1:4" ht="15.75" customHeight="1" x14ac:dyDescent="0.25">
      <c r="A614" t="s">
        <v>613</v>
      </c>
      <c r="B614" s="4" t="s">
        <v>3469</v>
      </c>
      <c r="C614" t="s">
        <v>2386</v>
      </c>
      <c r="D614" t="s">
        <v>3470</v>
      </c>
    </row>
    <row r="615" spans="1:4" ht="15.75" customHeight="1" x14ac:dyDescent="0.25">
      <c r="A615" t="s">
        <v>614</v>
      </c>
      <c r="B615" s="4" t="s">
        <v>3471</v>
      </c>
      <c r="C615" t="s">
        <v>2389</v>
      </c>
      <c r="D615" t="s">
        <v>3472</v>
      </c>
    </row>
    <row r="616" spans="1:4" ht="15.75" customHeight="1" x14ac:dyDescent="0.25">
      <c r="A616" t="s">
        <v>615</v>
      </c>
      <c r="B616" s="4" t="s">
        <v>3473</v>
      </c>
      <c r="C616" t="s">
        <v>2386</v>
      </c>
      <c r="D616" t="s">
        <v>3474</v>
      </c>
    </row>
    <row r="617" spans="1:4" ht="15.75" customHeight="1" x14ac:dyDescent="0.25">
      <c r="A617" t="s">
        <v>616</v>
      </c>
      <c r="B617" s="4" t="s">
        <v>2522</v>
      </c>
      <c r="C617" t="s">
        <v>2386</v>
      </c>
      <c r="D617" t="s">
        <v>3475</v>
      </c>
    </row>
    <row r="618" spans="1:4" ht="15.75" customHeight="1" x14ac:dyDescent="0.25">
      <c r="A618" t="s">
        <v>617</v>
      </c>
      <c r="B618" s="4" t="s">
        <v>2913</v>
      </c>
      <c r="C618" t="s">
        <v>3261</v>
      </c>
      <c r="D618" t="s">
        <v>2748</v>
      </c>
    </row>
    <row r="619" spans="1:4" ht="15.75" customHeight="1" x14ac:dyDescent="0.25">
      <c r="A619" t="s">
        <v>618</v>
      </c>
      <c r="B619" s="4" t="s">
        <v>3476</v>
      </c>
      <c r="C619" t="s">
        <v>2386</v>
      </c>
      <c r="D619" t="s">
        <v>2742</v>
      </c>
    </row>
    <row r="620" spans="1:4" ht="15.75" customHeight="1" x14ac:dyDescent="0.25">
      <c r="A620" t="s">
        <v>619</v>
      </c>
      <c r="B620" s="4" t="s">
        <v>3477</v>
      </c>
      <c r="C620" t="s">
        <v>2386</v>
      </c>
      <c r="D620" t="s">
        <v>2836</v>
      </c>
    </row>
    <row r="621" spans="1:4" ht="15.75" customHeight="1" x14ac:dyDescent="0.25">
      <c r="A621" t="s">
        <v>620</v>
      </c>
      <c r="B621" s="4" t="s">
        <v>3478</v>
      </c>
      <c r="C621" t="s">
        <v>2386</v>
      </c>
      <c r="D621" t="s">
        <v>3479</v>
      </c>
    </row>
    <row r="622" spans="1:4" ht="15.75" customHeight="1" x14ac:dyDescent="0.25">
      <c r="A622" t="s">
        <v>621</v>
      </c>
      <c r="B622" s="4" t="s">
        <v>3480</v>
      </c>
      <c r="C622" t="s">
        <v>3261</v>
      </c>
      <c r="D622" t="s">
        <v>3481</v>
      </c>
    </row>
    <row r="623" spans="1:4" ht="15.75" customHeight="1" x14ac:dyDescent="0.25">
      <c r="A623" t="s">
        <v>622</v>
      </c>
      <c r="B623" s="4" t="s">
        <v>3482</v>
      </c>
      <c r="C623" t="s">
        <v>2389</v>
      </c>
      <c r="D623" t="s">
        <v>3483</v>
      </c>
    </row>
    <row r="624" spans="1:4" ht="15.75" customHeight="1" x14ac:dyDescent="0.25">
      <c r="A624" t="s">
        <v>623</v>
      </c>
      <c r="B624" s="4" t="s">
        <v>3484</v>
      </c>
      <c r="C624" t="s">
        <v>2386</v>
      </c>
      <c r="D624" t="s">
        <v>3485</v>
      </c>
    </row>
    <row r="625" spans="1:4" ht="15.75" customHeight="1" x14ac:dyDescent="0.25">
      <c r="A625" t="s">
        <v>624</v>
      </c>
      <c r="B625" s="4" t="s">
        <v>3486</v>
      </c>
      <c r="C625" t="s">
        <v>2389</v>
      </c>
      <c r="D625" t="s">
        <v>3487</v>
      </c>
    </row>
    <row r="626" spans="1:4" ht="15.75" customHeight="1" x14ac:dyDescent="0.25">
      <c r="A626" t="s">
        <v>625</v>
      </c>
      <c r="B626" s="4" t="s">
        <v>3488</v>
      </c>
      <c r="C626" t="s">
        <v>2389</v>
      </c>
      <c r="D626" t="s">
        <v>3489</v>
      </c>
    </row>
    <row r="627" spans="1:4" ht="15.75" customHeight="1" x14ac:dyDescent="0.25">
      <c r="A627" t="s">
        <v>626</v>
      </c>
      <c r="B627" s="4" t="s">
        <v>3490</v>
      </c>
      <c r="C627" t="s">
        <v>2389</v>
      </c>
      <c r="D627" t="s">
        <v>3491</v>
      </c>
    </row>
    <row r="628" spans="1:4" ht="15.75" customHeight="1" x14ac:dyDescent="0.25">
      <c r="A628" t="s">
        <v>627</v>
      </c>
      <c r="B628" s="4" t="s">
        <v>3492</v>
      </c>
      <c r="C628" t="s">
        <v>2389</v>
      </c>
      <c r="D628" t="s">
        <v>3493</v>
      </c>
    </row>
    <row r="629" spans="1:4" ht="15.75" customHeight="1" x14ac:dyDescent="0.25">
      <c r="A629" t="s">
        <v>628</v>
      </c>
      <c r="B629" s="4" t="s">
        <v>3494</v>
      </c>
      <c r="C629" t="s">
        <v>3261</v>
      </c>
      <c r="D629" t="s">
        <v>3495</v>
      </c>
    </row>
    <row r="630" spans="1:4" ht="15.75" customHeight="1" x14ac:dyDescent="0.25">
      <c r="A630" t="s">
        <v>629</v>
      </c>
      <c r="B630" s="4" t="s">
        <v>3496</v>
      </c>
      <c r="C630" t="s">
        <v>2389</v>
      </c>
      <c r="D630" t="s">
        <v>3497</v>
      </c>
    </row>
    <row r="631" spans="1:4" ht="15.75" customHeight="1" x14ac:dyDescent="0.25">
      <c r="A631" t="s">
        <v>630</v>
      </c>
      <c r="B631" s="4" t="s">
        <v>2894</v>
      </c>
      <c r="C631" t="s">
        <v>2386</v>
      </c>
      <c r="D631" t="s">
        <v>3498</v>
      </c>
    </row>
    <row r="632" spans="1:4" ht="15.75" customHeight="1" x14ac:dyDescent="0.25">
      <c r="A632" t="s">
        <v>631</v>
      </c>
      <c r="B632" s="4" t="s">
        <v>3499</v>
      </c>
      <c r="C632" t="s">
        <v>3261</v>
      </c>
      <c r="D632" t="s">
        <v>3500</v>
      </c>
    </row>
    <row r="633" spans="1:4" ht="15.75" customHeight="1" x14ac:dyDescent="0.25">
      <c r="A633" t="s">
        <v>632</v>
      </c>
      <c r="B633" s="4" t="s">
        <v>3501</v>
      </c>
      <c r="C633" t="s">
        <v>2389</v>
      </c>
      <c r="D633" t="s">
        <v>2808</v>
      </c>
    </row>
    <row r="634" spans="1:4" ht="15.75" customHeight="1" x14ac:dyDescent="0.25">
      <c r="A634" t="s">
        <v>633</v>
      </c>
      <c r="B634" s="4" t="s">
        <v>3502</v>
      </c>
      <c r="C634" t="s">
        <v>2389</v>
      </c>
      <c r="D634" t="s">
        <v>3141</v>
      </c>
    </row>
    <row r="635" spans="1:4" ht="15.75" customHeight="1" x14ac:dyDescent="0.25">
      <c r="A635" t="s">
        <v>634</v>
      </c>
      <c r="B635" s="4" t="s">
        <v>3503</v>
      </c>
      <c r="C635" t="s">
        <v>3261</v>
      </c>
      <c r="D635" t="s">
        <v>3504</v>
      </c>
    </row>
    <row r="636" spans="1:4" ht="15.75" customHeight="1" x14ac:dyDescent="0.25">
      <c r="A636" t="s">
        <v>635</v>
      </c>
      <c r="B636" s="4" t="s">
        <v>2998</v>
      </c>
      <c r="C636" t="s">
        <v>2389</v>
      </c>
      <c r="D636" t="s">
        <v>3505</v>
      </c>
    </row>
    <row r="637" spans="1:4" ht="15.75" customHeight="1" x14ac:dyDescent="0.25">
      <c r="A637" t="s">
        <v>636</v>
      </c>
      <c r="B637" s="4" t="s">
        <v>3506</v>
      </c>
      <c r="C637" t="s">
        <v>3261</v>
      </c>
      <c r="D637" t="s">
        <v>3507</v>
      </c>
    </row>
    <row r="638" spans="1:4" ht="15.75" customHeight="1" x14ac:dyDescent="0.25">
      <c r="A638" t="s">
        <v>637</v>
      </c>
      <c r="B638" s="4" t="s">
        <v>3508</v>
      </c>
      <c r="C638" t="s">
        <v>2386</v>
      </c>
      <c r="D638" t="s">
        <v>2852</v>
      </c>
    </row>
    <row r="639" spans="1:4" ht="15.75" customHeight="1" x14ac:dyDescent="0.25">
      <c r="A639" t="s">
        <v>638</v>
      </c>
      <c r="B639" s="4" t="s">
        <v>3509</v>
      </c>
      <c r="C639" t="s">
        <v>2389</v>
      </c>
      <c r="D639" t="s">
        <v>2624</v>
      </c>
    </row>
    <row r="640" spans="1:4" ht="15.75" customHeight="1" x14ac:dyDescent="0.25">
      <c r="A640" t="s">
        <v>639</v>
      </c>
      <c r="B640" s="4" t="s">
        <v>3510</v>
      </c>
      <c r="C640" t="s">
        <v>2386</v>
      </c>
      <c r="D640" t="s">
        <v>3511</v>
      </c>
    </row>
    <row r="641" spans="1:4" ht="15.75" customHeight="1" x14ac:dyDescent="0.25">
      <c r="A641" t="s">
        <v>640</v>
      </c>
      <c r="B641" s="4" t="s">
        <v>2393</v>
      </c>
      <c r="C641" t="s">
        <v>3261</v>
      </c>
      <c r="D641" t="s">
        <v>3512</v>
      </c>
    </row>
    <row r="642" spans="1:4" ht="15.75" customHeight="1" x14ac:dyDescent="0.25">
      <c r="A642" t="s">
        <v>641</v>
      </c>
      <c r="B642" s="4" t="s">
        <v>3513</v>
      </c>
      <c r="C642" t="s">
        <v>2389</v>
      </c>
      <c r="D642" t="s">
        <v>3514</v>
      </c>
    </row>
    <row r="643" spans="1:4" ht="15.75" customHeight="1" x14ac:dyDescent="0.25">
      <c r="A643" t="s">
        <v>642</v>
      </c>
      <c r="B643" s="4" t="s">
        <v>2510</v>
      </c>
      <c r="C643" t="s">
        <v>2386</v>
      </c>
      <c r="D643" t="s">
        <v>3515</v>
      </c>
    </row>
    <row r="644" spans="1:4" ht="15.75" customHeight="1" x14ac:dyDescent="0.25">
      <c r="A644" t="s">
        <v>643</v>
      </c>
      <c r="B644" s="4" t="s">
        <v>3516</v>
      </c>
      <c r="C644" t="s">
        <v>2389</v>
      </c>
      <c r="D644" t="s">
        <v>2400</v>
      </c>
    </row>
    <row r="645" spans="1:4" ht="15.75" customHeight="1" x14ac:dyDescent="0.25">
      <c r="A645" t="s">
        <v>644</v>
      </c>
      <c r="B645" s="4" t="s">
        <v>3517</v>
      </c>
      <c r="C645" t="s">
        <v>2389</v>
      </c>
      <c r="D645" t="s">
        <v>3518</v>
      </c>
    </row>
    <row r="646" spans="1:4" ht="15.75" customHeight="1" x14ac:dyDescent="0.25">
      <c r="A646" t="s">
        <v>645</v>
      </c>
      <c r="B646" s="4" t="s">
        <v>3519</v>
      </c>
      <c r="C646" t="s">
        <v>2386</v>
      </c>
      <c r="D646" t="s">
        <v>3117</v>
      </c>
    </row>
    <row r="647" spans="1:4" ht="15.75" customHeight="1" x14ac:dyDescent="0.25">
      <c r="A647" t="s">
        <v>646</v>
      </c>
      <c r="B647" s="4" t="s">
        <v>3520</v>
      </c>
      <c r="C647" t="s">
        <v>2386</v>
      </c>
      <c r="D647" t="s">
        <v>3521</v>
      </c>
    </row>
    <row r="648" spans="1:4" ht="15.75" customHeight="1" x14ac:dyDescent="0.25">
      <c r="A648" t="s">
        <v>647</v>
      </c>
      <c r="B648" s="4" t="s">
        <v>3522</v>
      </c>
      <c r="C648" t="s">
        <v>2386</v>
      </c>
      <c r="D648" t="s">
        <v>3523</v>
      </c>
    </row>
    <row r="649" spans="1:4" ht="15.75" customHeight="1" x14ac:dyDescent="0.25">
      <c r="A649" t="s">
        <v>648</v>
      </c>
      <c r="B649" s="4" t="s">
        <v>3524</v>
      </c>
      <c r="C649" t="s">
        <v>2389</v>
      </c>
      <c r="D649" t="s">
        <v>3525</v>
      </c>
    </row>
    <row r="650" spans="1:4" ht="15.75" customHeight="1" x14ac:dyDescent="0.25">
      <c r="A650" t="s">
        <v>649</v>
      </c>
      <c r="B650" s="4" t="s">
        <v>3526</v>
      </c>
      <c r="C650" t="s">
        <v>2389</v>
      </c>
      <c r="D650" t="s">
        <v>3119</v>
      </c>
    </row>
    <row r="651" spans="1:4" ht="15.75" customHeight="1" x14ac:dyDescent="0.25">
      <c r="A651" t="s">
        <v>650</v>
      </c>
      <c r="B651" s="4" t="s">
        <v>3527</v>
      </c>
      <c r="C651" t="s">
        <v>2386</v>
      </c>
      <c r="D651" t="s">
        <v>3528</v>
      </c>
    </row>
    <row r="652" spans="1:4" ht="15.75" customHeight="1" x14ac:dyDescent="0.25">
      <c r="A652" t="s">
        <v>651</v>
      </c>
      <c r="B652" s="4" t="s">
        <v>3529</v>
      </c>
      <c r="C652" t="s">
        <v>2389</v>
      </c>
      <c r="D652" t="s">
        <v>2410</v>
      </c>
    </row>
    <row r="653" spans="1:4" ht="15.75" customHeight="1" x14ac:dyDescent="0.25">
      <c r="A653" t="s">
        <v>652</v>
      </c>
      <c r="B653" s="4" t="s">
        <v>3530</v>
      </c>
      <c r="C653" t="s">
        <v>2386</v>
      </c>
      <c r="D653" t="s">
        <v>3531</v>
      </c>
    </row>
    <row r="654" spans="1:4" ht="15.75" customHeight="1" x14ac:dyDescent="0.25">
      <c r="A654" t="s">
        <v>653</v>
      </c>
      <c r="B654" s="4" t="s">
        <v>3532</v>
      </c>
      <c r="C654" t="s">
        <v>2389</v>
      </c>
      <c r="D654" t="s">
        <v>3533</v>
      </c>
    </row>
    <row r="655" spans="1:4" ht="15.75" customHeight="1" x14ac:dyDescent="0.25">
      <c r="A655" t="s">
        <v>654</v>
      </c>
      <c r="B655" s="4" t="s">
        <v>3534</v>
      </c>
      <c r="C655" t="s">
        <v>2389</v>
      </c>
      <c r="D655" t="s">
        <v>2571</v>
      </c>
    </row>
    <row r="656" spans="1:4" ht="15.75" customHeight="1" x14ac:dyDescent="0.25">
      <c r="A656" t="s">
        <v>655</v>
      </c>
      <c r="B656" s="4" t="s">
        <v>3535</v>
      </c>
      <c r="C656" t="s">
        <v>2389</v>
      </c>
      <c r="D656" t="s">
        <v>3536</v>
      </c>
    </row>
    <row r="657" spans="1:4" ht="15.75" customHeight="1" x14ac:dyDescent="0.25">
      <c r="A657" t="s">
        <v>656</v>
      </c>
      <c r="B657" s="4" t="s">
        <v>3537</v>
      </c>
      <c r="C657" t="s">
        <v>2389</v>
      </c>
      <c r="D657" t="s">
        <v>3538</v>
      </c>
    </row>
    <row r="658" spans="1:4" ht="15.75" customHeight="1" x14ac:dyDescent="0.25">
      <c r="A658" t="s">
        <v>657</v>
      </c>
      <c r="B658" s="4" t="s">
        <v>3539</v>
      </c>
      <c r="C658" t="s">
        <v>2386</v>
      </c>
      <c r="D658" t="s">
        <v>3540</v>
      </c>
    </row>
    <row r="659" spans="1:4" ht="15.75" customHeight="1" x14ac:dyDescent="0.25">
      <c r="A659" t="s">
        <v>658</v>
      </c>
      <c r="B659" s="4" t="s">
        <v>3541</v>
      </c>
      <c r="C659" t="s">
        <v>2386</v>
      </c>
      <c r="D659" t="s">
        <v>3542</v>
      </c>
    </row>
    <row r="660" spans="1:4" ht="15.75" customHeight="1" x14ac:dyDescent="0.25">
      <c r="A660" t="s">
        <v>659</v>
      </c>
      <c r="B660" s="4" t="s">
        <v>3543</v>
      </c>
      <c r="C660" t="s">
        <v>2386</v>
      </c>
      <c r="D660" t="s">
        <v>3544</v>
      </c>
    </row>
    <row r="661" spans="1:4" ht="15.75" customHeight="1" x14ac:dyDescent="0.25">
      <c r="A661" t="s">
        <v>660</v>
      </c>
      <c r="B661" s="4" t="s">
        <v>3545</v>
      </c>
      <c r="C661" t="s">
        <v>2386</v>
      </c>
      <c r="D661" t="s">
        <v>3546</v>
      </c>
    </row>
    <row r="662" spans="1:4" ht="15.75" customHeight="1" x14ac:dyDescent="0.25">
      <c r="A662" t="s">
        <v>661</v>
      </c>
      <c r="B662" s="4" t="s">
        <v>3547</v>
      </c>
      <c r="C662" t="s">
        <v>2389</v>
      </c>
      <c r="D662" t="s">
        <v>3548</v>
      </c>
    </row>
    <row r="663" spans="1:4" ht="15.75" customHeight="1" x14ac:dyDescent="0.25">
      <c r="A663" t="s">
        <v>662</v>
      </c>
      <c r="B663" s="4" t="s">
        <v>3549</v>
      </c>
      <c r="C663" t="s">
        <v>2389</v>
      </c>
      <c r="D663" t="s">
        <v>3550</v>
      </c>
    </row>
    <row r="664" spans="1:4" ht="15.75" customHeight="1" x14ac:dyDescent="0.25">
      <c r="A664" t="s">
        <v>663</v>
      </c>
      <c r="B664" s="4" t="s">
        <v>3551</v>
      </c>
      <c r="C664" t="s">
        <v>2389</v>
      </c>
      <c r="D664" t="s">
        <v>3552</v>
      </c>
    </row>
    <row r="665" spans="1:4" ht="15.75" customHeight="1" x14ac:dyDescent="0.25">
      <c r="A665" t="s">
        <v>664</v>
      </c>
      <c r="B665" s="4" t="s">
        <v>3553</v>
      </c>
      <c r="C665" t="s">
        <v>2386</v>
      </c>
      <c r="D665" t="s">
        <v>3554</v>
      </c>
    </row>
    <row r="666" spans="1:4" ht="15.75" customHeight="1" x14ac:dyDescent="0.25">
      <c r="A666" t="s">
        <v>665</v>
      </c>
      <c r="B666" s="4" t="s">
        <v>3555</v>
      </c>
      <c r="C666" t="s">
        <v>2386</v>
      </c>
      <c r="D666" t="s">
        <v>3556</v>
      </c>
    </row>
    <row r="667" spans="1:4" ht="15.75" customHeight="1" x14ac:dyDescent="0.25">
      <c r="A667" t="s">
        <v>666</v>
      </c>
      <c r="B667" s="4" t="s">
        <v>3557</v>
      </c>
      <c r="C667" t="s">
        <v>2389</v>
      </c>
      <c r="D667" t="s">
        <v>3558</v>
      </c>
    </row>
    <row r="668" spans="1:4" ht="15.75" customHeight="1" x14ac:dyDescent="0.25">
      <c r="A668" t="s">
        <v>667</v>
      </c>
      <c r="B668" s="4" t="s">
        <v>3559</v>
      </c>
      <c r="C668" t="s">
        <v>3261</v>
      </c>
      <c r="D668" t="s">
        <v>3379</v>
      </c>
    </row>
    <row r="669" spans="1:4" ht="15.75" customHeight="1" x14ac:dyDescent="0.25">
      <c r="A669" t="s">
        <v>668</v>
      </c>
      <c r="B669" s="4" t="s">
        <v>3560</v>
      </c>
      <c r="C669" t="s">
        <v>3261</v>
      </c>
      <c r="D669" t="s">
        <v>3561</v>
      </c>
    </row>
    <row r="670" spans="1:4" ht="15.75" customHeight="1" x14ac:dyDescent="0.25">
      <c r="A670" t="s">
        <v>669</v>
      </c>
      <c r="B670" s="4" t="s">
        <v>3562</v>
      </c>
      <c r="C670" t="s">
        <v>2389</v>
      </c>
      <c r="D670" t="s">
        <v>2740</v>
      </c>
    </row>
    <row r="671" spans="1:4" ht="15.75" customHeight="1" x14ac:dyDescent="0.25">
      <c r="A671" t="s">
        <v>670</v>
      </c>
      <c r="B671" s="4" t="s">
        <v>3058</v>
      </c>
      <c r="C671" t="s">
        <v>3261</v>
      </c>
      <c r="D671" t="s">
        <v>2541</v>
      </c>
    </row>
    <row r="672" spans="1:4" ht="15.75" customHeight="1" x14ac:dyDescent="0.25">
      <c r="A672" t="s">
        <v>671</v>
      </c>
      <c r="B672" s="4" t="s">
        <v>3563</v>
      </c>
      <c r="C672" t="s">
        <v>2389</v>
      </c>
      <c r="D672" t="s">
        <v>3564</v>
      </c>
    </row>
    <row r="673" spans="1:4" ht="15.75" customHeight="1" x14ac:dyDescent="0.25">
      <c r="A673" t="s">
        <v>672</v>
      </c>
      <c r="B673" s="4" t="s">
        <v>3565</v>
      </c>
      <c r="C673" t="s">
        <v>2386</v>
      </c>
      <c r="D673" t="s">
        <v>3566</v>
      </c>
    </row>
    <row r="674" spans="1:4" ht="15.75" customHeight="1" x14ac:dyDescent="0.25">
      <c r="A674" t="s">
        <v>673</v>
      </c>
      <c r="B674" s="4" t="s">
        <v>3567</v>
      </c>
      <c r="C674" t="s">
        <v>2386</v>
      </c>
      <c r="D674" t="s">
        <v>3568</v>
      </c>
    </row>
    <row r="675" spans="1:4" ht="15.75" customHeight="1" x14ac:dyDescent="0.25">
      <c r="A675" t="s">
        <v>674</v>
      </c>
      <c r="B675" s="4" t="s">
        <v>3569</v>
      </c>
      <c r="C675" t="s">
        <v>2386</v>
      </c>
      <c r="D675" t="s">
        <v>3570</v>
      </c>
    </row>
    <row r="676" spans="1:4" ht="15.75" customHeight="1" x14ac:dyDescent="0.25">
      <c r="A676" t="s">
        <v>675</v>
      </c>
      <c r="B676" s="4" t="s">
        <v>3571</v>
      </c>
      <c r="C676" t="s">
        <v>2386</v>
      </c>
      <c r="D676" t="s">
        <v>3572</v>
      </c>
    </row>
    <row r="677" spans="1:4" ht="15.75" customHeight="1" x14ac:dyDescent="0.25">
      <c r="A677" t="s">
        <v>676</v>
      </c>
      <c r="B677" s="4" t="s">
        <v>3573</v>
      </c>
      <c r="C677" t="s">
        <v>2386</v>
      </c>
      <c r="D677" t="s">
        <v>3574</v>
      </c>
    </row>
    <row r="678" spans="1:4" ht="15.75" customHeight="1" x14ac:dyDescent="0.25">
      <c r="A678" t="s">
        <v>677</v>
      </c>
      <c r="B678" s="4" t="s">
        <v>3575</v>
      </c>
      <c r="C678" t="s">
        <v>3261</v>
      </c>
      <c r="D678" t="s">
        <v>3576</v>
      </c>
    </row>
    <row r="679" spans="1:4" ht="15.75" customHeight="1" x14ac:dyDescent="0.25">
      <c r="A679" t="s">
        <v>678</v>
      </c>
      <c r="B679" s="4" t="s">
        <v>3577</v>
      </c>
      <c r="C679" t="s">
        <v>2386</v>
      </c>
      <c r="D679" t="s">
        <v>3578</v>
      </c>
    </row>
    <row r="680" spans="1:4" ht="15.75" customHeight="1" x14ac:dyDescent="0.25">
      <c r="A680" t="s">
        <v>679</v>
      </c>
      <c r="B680" s="4" t="s">
        <v>3579</v>
      </c>
      <c r="C680" t="s">
        <v>2389</v>
      </c>
      <c r="D680" t="s">
        <v>3580</v>
      </c>
    </row>
    <row r="681" spans="1:4" ht="15.75" customHeight="1" x14ac:dyDescent="0.25">
      <c r="A681" t="s">
        <v>680</v>
      </c>
      <c r="B681" s="4" t="s">
        <v>3581</v>
      </c>
      <c r="C681" t="s">
        <v>2389</v>
      </c>
      <c r="D681" t="s">
        <v>3114</v>
      </c>
    </row>
    <row r="682" spans="1:4" ht="15.75" customHeight="1" x14ac:dyDescent="0.25">
      <c r="A682" t="s">
        <v>681</v>
      </c>
      <c r="B682" s="4" t="s">
        <v>3582</v>
      </c>
      <c r="C682" t="s">
        <v>2386</v>
      </c>
      <c r="D682" t="s">
        <v>3583</v>
      </c>
    </row>
    <row r="683" spans="1:4" ht="15.75" customHeight="1" x14ac:dyDescent="0.25">
      <c r="A683" t="s">
        <v>682</v>
      </c>
      <c r="B683" s="4" t="s">
        <v>3584</v>
      </c>
      <c r="C683" t="s">
        <v>3261</v>
      </c>
      <c r="D683" t="s">
        <v>3585</v>
      </c>
    </row>
    <row r="684" spans="1:4" ht="15.75" customHeight="1" x14ac:dyDescent="0.25">
      <c r="A684" t="s">
        <v>683</v>
      </c>
      <c r="B684" s="4" t="s">
        <v>3586</v>
      </c>
      <c r="C684" t="s">
        <v>2386</v>
      </c>
      <c r="D684" t="s">
        <v>2575</v>
      </c>
    </row>
    <row r="685" spans="1:4" ht="15.75" customHeight="1" x14ac:dyDescent="0.25">
      <c r="A685" t="s">
        <v>684</v>
      </c>
      <c r="B685" s="4" t="s">
        <v>3587</v>
      </c>
      <c r="C685" t="s">
        <v>2386</v>
      </c>
      <c r="D685" t="s">
        <v>3588</v>
      </c>
    </row>
    <row r="686" spans="1:4" ht="15.75" customHeight="1" x14ac:dyDescent="0.25">
      <c r="A686" t="s">
        <v>685</v>
      </c>
      <c r="B686" s="4" t="s">
        <v>3589</v>
      </c>
      <c r="C686" t="s">
        <v>2389</v>
      </c>
      <c r="D686" t="s">
        <v>3590</v>
      </c>
    </row>
    <row r="687" spans="1:4" ht="15.75" customHeight="1" x14ac:dyDescent="0.25">
      <c r="A687" t="s">
        <v>686</v>
      </c>
      <c r="B687" s="4" t="s">
        <v>3591</v>
      </c>
      <c r="C687" t="s">
        <v>2389</v>
      </c>
      <c r="D687" t="s">
        <v>3592</v>
      </c>
    </row>
    <row r="688" spans="1:4" ht="15.75" customHeight="1" x14ac:dyDescent="0.25">
      <c r="A688" t="s">
        <v>687</v>
      </c>
      <c r="B688" s="4" t="s">
        <v>3593</v>
      </c>
      <c r="C688" t="s">
        <v>2386</v>
      </c>
      <c r="D688" t="s">
        <v>3594</v>
      </c>
    </row>
    <row r="689" spans="1:4" ht="15.75" customHeight="1" x14ac:dyDescent="0.25">
      <c r="A689" t="s">
        <v>688</v>
      </c>
      <c r="B689" s="4" t="s">
        <v>3595</v>
      </c>
      <c r="C689" t="s">
        <v>2386</v>
      </c>
      <c r="D689" t="s">
        <v>3596</v>
      </c>
    </row>
    <row r="690" spans="1:4" ht="15.75" customHeight="1" x14ac:dyDescent="0.25">
      <c r="A690" t="s">
        <v>689</v>
      </c>
      <c r="B690" s="4" t="s">
        <v>3597</v>
      </c>
      <c r="C690" t="s">
        <v>2386</v>
      </c>
      <c r="D690" t="s">
        <v>3598</v>
      </c>
    </row>
    <row r="691" spans="1:4" ht="15.75" customHeight="1" x14ac:dyDescent="0.25">
      <c r="A691" t="s">
        <v>690</v>
      </c>
      <c r="B691" s="4" t="s">
        <v>3599</v>
      </c>
      <c r="C691" t="s">
        <v>2386</v>
      </c>
      <c r="D691" t="s">
        <v>3600</v>
      </c>
    </row>
    <row r="692" spans="1:4" ht="15.75" customHeight="1" x14ac:dyDescent="0.25">
      <c r="A692" t="s">
        <v>691</v>
      </c>
      <c r="B692" s="4" t="s">
        <v>3601</v>
      </c>
      <c r="C692" t="s">
        <v>2386</v>
      </c>
      <c r="D692" t="s">
        <v>3602</v>
      </c>
    </row>
    <row r="693" spans="1:4" ht="15.75" customHeight="1" x14ac:dyDescent="0.25">
      <c r="A693" t="s">
        <v>692</v>
      </c>
      <c r="B693" s="4" t="s">
        <v>3603</v>
      </c>
      <c r="C693" t="s">
        <v>2389</v>
      </c>
      <c r="D693" t="s">
        <v>3604</v>
      </c>
    </row>
    <row r="694" spans="1:4" ht="15.75" customHeight="1" x14ac:dyDescent="0.25">
      <c r="A694" t="s">
        <v>693</v>
      </c>
      <c r="B694" s="4" t="s">
        <v>3605</v>
      </c>
      <c r="C694" t="s">
        <v>3261</v>
      </c>
      <c r="D694" t="s">
        <v>3606</v>
      </c>
    </row>
    <row r="695" spans="1:4" ht="15.75" customHeight="1" x14ac:dyDescent="0.25">
      <c r="A695" t="s">
        <v>694</v>
      </c>
      <c r="B695" s="4" t="s">
        <v>3607</v>
      </c>
      <c r="C695" t="s">
        <v>2386</v>
      </c>
      <c r="D695" t="s">
        <v>3608</v>
      </c>
    </row>
    <row r="696" spans="1:4" ht="15.75" customHeight="1" x14ac:dyDescent="0.25">
      <c r="A696" t="s">
        <v>695</v>
      </c>
      <c r="B696" s="4" t="s">
        <v>3609</v>
      </c>
      <c r="C696" t="s">
        <v>2389</v>
      </c>
      <c r="D696" t="s">
        <v>3610</v>
      </c>
    </row>
    <row r="697" spans="1:4" ht="15.75" customHeight="1" x14ac:dyDescent="0.25">
      <c r="A697" t="s">
        <v>696</v>
      </c>
      <c r="B697" s="4" t="s">
        <v>3611</v>
      </c>
      <c r="C697" t="s">
        <v>2389</v>
      </c>
      <c r="D697" t="s">
        <v>3612</v>
      </c>
    </row>
    <row r="698" spans="1:4" ht="15.75" customHeight="1" x14ac:dyDescent="0.25">
      <c r="A698" t="s">
        <v>697</v>
      </c>
      <c r="B698" s="4" t="s">
        <v>3613</v>
      </c>
      <c r="C698" t="s">
        <v>2389</v>
      </c>
      <c r="D698" t="s">
        <v>3614</v>
      </c>
    </row>
    <row r="699" spans="1:4" ht="15.75" customHeight="1" x14ac:dyDescent="0.25">
      <c r="A699" t="s">
        <v>698</v>
      </c>
      <c r="B699" s="4" t="s">
        <v>3615</v>
      </c>
      <c r="C699" t="s">
        <v>2386</v>
      </c>
      <c r="D699" t="s">
        <v>2547</v>
      </c>
    </row>
    <row r="700" spans="1:4" ht="15.75" customHeight="1" x14ac:dyDescent="0.25">
      <c r="A700" t="s">
        <v>699</v>
      </c>
      <c r="B700" s="4" t="s">
        <v>3616</v>
      </c>
      <c r="C700" t="s">
        <v>2386</v>
      </c>
      <c r="D700" t="s">
        <v>3617</v>
      </c>
    </row>
    <row r="701" spans="1:4" ht="15.75" customHeight="1" x14ac:dyDescent="0.25">
      <c r="A701" t="s">
        <v>700</v>
      </c>
      <c r="B701" s="4" t="s">
        <v>3618</v>
      </c>
      <c r="C701" t="s">
        <v>2389</v>
      </c>
      <c r="D701" t="s">
        <v>3619</v>
      </c>
    </row>
    <row r="702" spans="1:4" ht="15.75" customHeight="1" x14ac:dyDescent="0.25">
      <c r="A702" t="s">
        <v>701</v>
      </c>
      <c r="B702" s="4" t="s">
        <v>3620</v>
      </c>
      <c r="C702" t="s">
        <v>3261</v>
      </c>
      <c r="D702" t="s">
        <v>3621</v>
      </c>
    </row>
    <row r="703" spans="1:4" ht="15.75" customHeight="1" x14ac:dyDescent="0.25">
      <c r="A703" t="s">
        <v>702</v>
      </c>
      <c r="B703" s="4" t="s">
        <v>3622</v>
      </c>
      <c r="C703" t="s">
        <v>2389</v>
      </c>
      <c r="D703" t="s">
        <v>3623</v>
      </c>
    </row>
    <row r="704" spans="1:4" ht="15.75" customHeight="1" x14ac:dyDescent="0.25">
      <c r="A704" t="s">
        <v>703</v>
      </c>
      <c r="B704" s="4" t="s">
        <v>3624</v>
      </c>
      <c r="C704" t="s">
        <v>2389</v>
      </c>
      <c r="D704" t="s">
        <v>3625</v>
      </c>
    </row>
    <row r="705" spans="1:4" ht="15.75" customHeight="1" x14ac:dyDescent="0.25">
      <c r="A705" t="s">
        <v>704</v>
      </c>
      <c r="B705" s="4" t="s">
        <v>3626</v>
      </c>
      <c r="C705" t="s">
        <v>2386</v>
      </c>
      <c r="D705" t="s">
        <v>2535</v>
      </c>
    </row>
    <row r="706" spans="1:4" ht="15.75" customHeight="1" x14ac:dyDescent="0.25">
      <c r="A706" t="s">
        <v>705</v>
      </c>
      <c r="B706" s="4" t="s">
        <v>3627</v>
      </c>
      <c r="C706" t="s">
        <v>2386</v>
      </c>
      <c r="D706" t="s">
        <v>3628</v>
      </c>
    </row>
    <row r="707" spans="1:4" ht="15.75" customHeight="1" x14ac:dyDescent="0.25">
      <c r="A707" t="s">
        <v>706</v>
      </c>
      <c r="B707" s="4" t="s">
        <v>3629</v>
      </c>
      <c r="C707" t="s">
        <v>2389</v>
      </c>
      <c r="D707" t="s">
        <v>3630</v>
      </c>
    </row>
    <row r="708" spans="1:4" ht="15.75" customHeight="1" x14ac:dyDescent="0.25">
      <c r="A708" t="s">
        <v>707</v>
      </c>
      <c r="B708" s="4" t="s">
        <v>3631</v>
      </c>
      <c r="C708" t="s">
        <v>2386</v>
      </c>
      <c r="D708" t="s">
        <v>3160</v>
      </c>
    </row>
    <row r="709" spans="1:4" ht="15.75" customHeight="1" x14ac:dyDescent="0.25">
      <c r="A709" t="s">
        <v>708</v>
      </c>
      <c r="B709" s="4" t="s">
        <v>3253</v>
      </c>
      <c r="C709" t="s">
        <v>3261</v>
      </c>
      <c r="D709" t="s">
        <v>3331</v>
      </c>
    </row>
    <row r="710" spans="1:4" ht="15.75" customHeight="1" x14ac:dyDescent="0.25">
      <c r="A710" t="s">
        <v>709</v>
      </c>
      <c r="B710" s="4" t="s">
        <v>3632</v>
      </c>
      <c r="C710" t="s">
        <v>3261</v>
      </c>
      <c r="D710" t="s">
        <v>3633</v>
      </c>
    </row>
    <row r="711" spans="1:4" ht="15.75" customHeight="1" x14ac:dyDescent="0.25">
      <c r="A711" t="s">
        <v>710</v>
      </c>
      <c r="B711" s="4" t="s">
        <v>3634</v>
      </c>
      <c r="C711" t="s">
        <v>2386</v>
      </c>
      <c r="D711" t="s">
        <v>3635</v>
      </c>
    </row>
    <row r="712" spans="1:4" ht="15.75" customHeight="1" x14ac:dyDescent="0.25">
      <c r="A712" t="s">
        <v>711</v>
      </c>
      <c r="B712" s="4" t="s">
        <v>3636</v>
      </c>
      <c r="C712" t="s">
        <v>2386</v>
      </c>
      <c r="D712" t="s">
        <v>3637</v>
      </c>
    </row>
    <row r="713" spans="1:4" ht="15.75" customHeight="1" x14ac:dyDescent="0.25">
      <c r="A713" t="s">
        <v>712</v>
      </c>
      <c r="B713" s="4" t="s">
        <v>3638</v>
      </c>
      <c r="C713" t="s">
        <v>2386</v>
      </c>
      <c r="D713" t="s">
        <v>3639</v>
      </c>
    </row>
    <row r="714" spans="1:4" ht="15.75" customHeight="1" x14ac:dyDescent="0.25">
      <c r="A714" t="s">
        <v>713</v>
      </c>
      <c r="B714" s="4" t="s">
        <v>3640</v>
      </c>
      <c r="C714" t="s">
        <v>2389</v>
      </c>
      <c r="D714" t="s">
        <v>3641</v>
      </c>
    </row>
    <row r="715" spans="1:4" ht="15.75" customHeight="1" x14ac:dyDescent="0.25">
      <c r="A715" t="s">
        <v>714</v>
      </c>
      <c r="B715" s="4" t="s">
        <v>3642</v>
      </c>
      <c r="C715" t="s">
        <v>3261</v>
      </c>
      <c r="D715" t="s">
        <v>2856</v>
      </c>
    </row>
    <row r="716" spans="1:4" ht="15.75" customHeight="1" x14ac:dyDescent="0.25">
      <c r="A716" t="s">
        <v>715</v>
      </c>
      <c r="B716" s="4" t="s">
        <v>2510</v>
      </c>
      <c r="C716" t="s">
        <v>3261</v>
      </c>
      <c r="D716" t="s">
        <v>3643</v>
      </c>
    </row>
    <row r="717" spans="1:4" ht="15.75" customHeight="1" x14ac:dyDescent="0.25">
      <c r="A717" t="s">
        <v>716</v>
      </c>
      <c r="B717" s="4" t="s">
        <v>3644</v>
      </c>
      <c r="C717" t="s">
        <v>2386</v>
      </c>
      <c r="D717" t="s">
        <v>3645</v>
      </c>
    </row>
    <row r="718" spans="1:4" ht="15.75" customHeight="1" x14ac:dyDescent="0.25">
      <c r="A718" t="s">
        <v>717</v>
      </c>
      <c r="B718" s="4" t="s">
        <v>3646</v>
      </c>
      <c r="C718" t="s">
        <v>2386</v>
      </c>
      <c r="D718" t="s">
        <v>3647</v>
      </c>
    </row>
    <row r="719" spans="1:4" ht="15.75" customHeight="1" x14ac:dyDescent="0.25">
      <c r="A719" t="s">
        <v>718</v>
      </c>
      <c r="B719" s="4" t="s">
        <v>3648</v>
      </c>
      <c r="C719" t="s">
        <v>2389</v>
      </c>
      <c r="D719" t="s">
        <v>3649</v>
      </c>
    </row>
    <row r="720" spans="1:4" ht="15.75" customHeight="1" x14ac:dyDescent="0.25">
      <c r="A720" t="s">
        <v>719</v>
      </c>
      <c r="B720" s="4" t="s">
        <v>3650</v>
      </c>
      <c r="C720" t="s">
        <v>2389</v>
      </c>
      <c r="D720" t="s">
        <v>3651</v>
      </c>
    </row>
    <row r="721" spans="1:4" ht="15.75" customHeight="1" x14ac:dyDescent="0.25">
      <c r="A721" t="s">
        <v>720</v>
      </c>
      <c r="B721" s="4" t="s">
        <v>3652</v>
      </c>
      <c r="C721" t="s">
        <v>2389</v>
      </c>
      <c r="D721" t="s">
        <v>3653</v>
      </c>
    </row>
    <row r="722" spans="1:4" ht="15.75" customHeight="1" x14ac:dyDescent="0.25">
      <c r="A722" t="s">
        <v>721</v>
      </c>
      <c r="B722" s="4" t="s">
        <v>3654</v>
      </c>
      <c r="C722" t="s">
        <v>2386</v>
      </c>
      <c r="D722" t="s">
        <v>2445</v>
      </c>
    </row>
    <row r="723" spans="1:4" ht="15.75" customHeight="1" x14ac:dyDescent="0.25">
      <c r="A723" t="s">
        <v>722</v>
      </c>
      <c r="B723" s="4" t="s">
        <v>3655</v>
      </c>
      <c r="C723" t="s">
        <v>2386</v>
      </c>
      <c r="D723" t="s">
        <v>3137</v>
      </c>
    </row>
    <row r="724" spans="1:4" ht="15.75" customHeight="1" x14ac:dyDescent="0.25">
      <c r="A724" t="s">
        <v>723</v>
      </c>
      <c r="B724" s="4" t="s">
        <v>3656</v>
      </c>
      <c r="C724" t="s">
        <v>2386</v>
      </c>
      <c r="D724" t="s">
        <v>3657</v>
      </c>
    </row>
    <row r="725" spans="1:4" ht="15.75" customHeight="1" x14ac:dyDescent="0.25">
      <c r="A725" t="s">
        <v>724</v>
      </c>
      <c r="B725" s="4" t="s">
        <v>3658</v>
      </c>
      <c r="C725" t="s">
        <v>3261</v>
      </c>
      <c r="D725" t="s">
        <v>3270</v>
      </c>
    </row>
    <row r="726" spans="1:4" ht="15.75" customHeight="1" x14ac:dyDescent="0.25">
      <c r="A726" t="s">
        <v>725</v>
      </c>
      <c r="B726" s="4" t="s">
        <v>3659</v>
      </c>
      <c r="C726" t="s">
        <v>2389</v>
      </c>
      <c r="D726" t="s">
        <v>3660</v>
      </c>
    </row>
    <row r="727" spans="1:4" ht="15.75" customHeight="1" x14ac:dyDescent="0.25">
      <c r="A727" t="s">
        <v>726</v>
      </c>
      <c r="B727" s="4" t="s">
        <v>2558</v>
      </c>
      <c r="C727" t="s">
        <v>2389</v>
      </c>
      <c r="D727" t="s">
        <v>2899</v>
      </c>
    </row>
    <row r="728" spans="1:4" ht="15.75" customHeight="1" x14ac:dyDescent="0.25">
      <c r="A728" t="s">
        <v>727</v>
      </c>
      <c r="B728" s="4" t="s">
        <v>3661</v>
      </c>
      <c r="C728" t="s">
        <v>2389</v>
      </c>
      <c r="D728" t="s">
        <v>2426</v>
      </c>
    </row>
    <row r="729" spans="1:4" ht="15.75" customHeight="1" x14ac:dyDescent="0.25">
      <c r="A729" t="s">
        <v>728</v>
      </c>
      <c r="B729" s="4" t="s">
        <v>3662</v>
      </c>
      <c r="C729" t="s">
        <v>2389</v>
      </c>
      <c r="D729" t="s">
        <v>3663</v>
      </c>
    </row>
    <row r="730" spans="1:4" ht="15.75" customHeight="1" x14ac:dyDescent="0.25">
      <c r="A730" t="s">
        <v>729</v>
      </c>
      <c r="B730" s="4" t="s">
        <v>3650</v>
      </c>
      <c r="C730" t="s">
        <v>2389</v>
      </c>
      <c r="D730" t="s">
        <v>3664</v>
      </c>
    </row>
    <row r="731" spans="1:4" ht="15.75" customHeight="1" x14ac:dyDescent="0.25">
      <c r="A731" t="s">
        <v>730</v>
      </c>
      <c r="B731" s="4" t="s">
        <v>3665</v>
      </c>
      <c r="C731" t="s">
        <v>2386</v>
      </c>
      <c r="D731" t="s">
        <v>3666</v>
      </c>
    </row>
    <row r="732" spans="1:4" ht="15.75" customHeight="1" x14ac:dyDescent="0.25">
      <c r="A732" t="s">
        <v>731</v>
      </c>
      <c r="B732" s="4" t="s">
        <v>3667</v>
      </c>
      <c r="C732" t="s">
        <v>2386</v>
      </c>
      <c r="D732" t="s">
        <v>2730</v>
      </c>
    </row>
    <row r="733" spans="1:4" ht="15.75" customHeight="1" x14ac:dyDescent="0.25">
      <c r="A733" t="s">
        <v>732</v>
      </c>
      <c r="B733" s="4" t="s">
        <v>3668</v>
      </c>
      <c r="C733" t="s">
        <v>2389</v>
      </c>
      <c r="D733" t="s">
        <v>3669</v>
      </c>
    </row>
    <row r="734" spans="1:4" ht="15.75" customHeight="1" x14ac:dyDescent="0.25">
      <c r="A734" t="s">
        <v>733</v>
      </c>
      <c r="B734" s="4" t="s">
        <v>3670</v>
      </c>
      <c r="C734" t="s">
        <v>2386</v>
      </c>
      <c r="D734" t="s">
        <v>3671</v>
      </c>
    </row>
    <row r="735" spans="1:4" ht="15.75" customHeight="1" x14ac:dyDescent="0.25">
      <c r="A735" t="s">
        <v>734</v>
      </c>
      <c r="B735" s="4" t="s">
        <v>2516</v>
      </c>
      <c r="C735" t="s">
        <v>2386</v>
      </c>
      <c r="D735" t="s">
        <v>3672</v>
      </c>
    </row>
    <row r="736" spans="1:4" ht="15.75" customHeight="1" x14ac:dyDescent="0.25">
      <c r="A736" t="s">
        <v>735</v>
      </c>
      <c r="B736" s="4" t="s">
        <v>3673</v>
      </c>
      <c r="C736" t="s">
        <v>2386</v>
      </c>
      <c r="D736" t="s">
        <v>3674</v>
      </c>
    </row>
    <row r="737" spans="1:4" ht="15.75" customHeight="1" x14ac:dyDescent="0.25">
      <c r="A737" t="s">
        <v>736</v>
      </c>
      <c r="B737" s="4" t="s">
        <v>3675</v>
      </c>
      <c r="C737" t="s">
        <v>2386</v>
      </c>
      <c r="D737" t="s">
        <v>3676</v>
      </c>
    </row>
    <row r="738" spans="1:4" ht="15.75" customHeight="1" x14ac:dyDescent="0.25">
      <c r="A738" t="s">
        <v>737</v>
      </c>
      <c r="B738" s="4" t="s">
        <v>3677</v>
      </c>
      <c r="C738" t="s">
        <v>2389</v>
      </c>
      <c r="D738" t="s">
        <v>2947</v>
      </c>
    </row>
    <row r="739" spans="1:4" ht="15.75" customHeight="1" x14ac:dyDescent="0.25">
      <c r="A739" t="s">
        <v>738</v>
      </c>
      <c r="B739" s="4" t="s">
        <v>3678</v>
      </c>
      <c r="C739" t="s">
        <v>2389</v>
      </c>
      <c r="D739" t="s">
        <v>3679</v>
      </c>
    </row>
    <row r="740" spans="1:4" ht="15.75" customHeight="1" x14ac:dyDescent="0.25">
      <c r="A740" t="s">
        <v>739</v>
      </c>
      <c r="B740" s="4" t="s">
        <v>3680</v>
      </c>
      <c r="C740" t="s">
        <v>2389</v>
      </c>
      <c r="D740" t="s">
        <v>3681</v>
      </c>
    </row>
    <row r="741" spans="1:4" ht="15.75" customHeight="1" x14ac:dyDescent="0.25">
      <c r="A741" t="s">
        <v>740</v>
      </c>
      <c r="B741" s="4" t="s">
        <v>3682</v>
      </c>
      <c r="C741" t="s">
        <v>3261</v>
      </c>
      <c r="D741" t="s">
        <v>3683</v>
      </c>
    </row>
    <row r="742" spans="1:4" ht="15.75" customHeight="1" x14ac:dyDescent="0.25">
      <c r="A742" t="s">
        <v>741</v>
      </c>
      <c r="B742" s="4" t="s">
        <v>3684</v>
      </c>
      <c r="C742" t="s">
        <v>2389</v>
      </c>
      <c r="D742" t="s">
        <v>2812</v>
      </c>
    </row>
    <row r="743" spans="1:4" ht="15.75" customHeight="1" x14ac:dyDescent="0.25">
      <c r="A743" t="s">
        <v>742</v>
      </c>
      <c r="B743" s="4" t="s">
        <v>3685</v>
      </c>
      <c r="C743" t="s">
        <v>2389</v>
      </c>
      <c r="D743" t="s">
        <v>3686</v>
      </c>
    </row>
    <row r="744" spans="1:4" ht="15.75" customHeight="1" x14ac:dyDescent="0.25">
      <c r="A744" t="s">
        <v>743</v>
      </c>
      <c r="B744" s="4" t="s">
        <v>3687</v>
      </c>
      <c r="C744" t="s">
        <v>3261</v>
      </c>
      <c r="D744" t="s">
        <v>3206</v>
      </c>
    </row>
    <row r="745" spans="1:4" ht="15.75" customHeight="1" x14ac:dyDescent="0.25">
      <c r="A745" t="s">
        <v>744</v>
      </c>
      <c r="B745" s="4" t="s">
        <v>2429</v>
      </c>
      <c r="C745" t="s">
        <v>3261</v>
      </c>
      <c r="D745" t="s">
        <v>3688</v>
      </c>
    </row>
    <row r="746" spans="1:4" ht="15.75" customHeight="1" x14ac:dyDescent="0.25">
      <c r="A746" t="s">
        <v>745</v>
      </c>
      <c r="B746" s="4" t="s">
        <v>3689</v>
      </c>
      <c r="C746" t="s">
        <v>2386</v>
      </c>
      <c r="D746" t="s">
        <v>3690</v>
      </c>
    </row>
    <row r="747" spans="1:4" ht="15.75" customHeight="1" x14ac:dyDescent="0.25">
      <c r="A747" t="s">
        <v>746</v>
      </c>
      <c r="B747" s="4" t="s">
        <v>3691</v>
      </c>
      <c r="C747" t="s">
        <v>2389</v>
      </c>
      <c r="D747" t="s">
        <v>3692</v>
      </c>
    </row>
    <row r="748" spans="1:4" ht="15.75" customHeight="1" x14ac:dyDescent="0.25">
      <c r="A748" t="s">
        <v>747</v>
      </c>
      <c r="B748" s="4" t="s">
        <v>3693</v>
      </c>
      <c r="C748" t="s">
        <v>3261</v>
      </c>
      <c r="D748" t="s">
        <v>3694</v>
      </c>
    </row>
    <row r="749" spans="1:4" ht="15.75" customHeight="1" x14ac:dyDescent="0.25">
      <c r="A749" t="s">
        <v>748</v>
      </c>
      <c r="B749" s="4" t="s">
        <v>3695</v>
      </c>
      <c r="C749" t="s">
        <v>2389</v>
      </c>
      <c r="D749" t="s">
        <v>2812</v>
      </c>
    </row>
    <row r="750" spans="1:4" ht="15.75" customHeight="1" x14ac:dyDescent="0.25">
      <c r="A750" t="s">
        <v>749</v>
      </c>
      <c r="B750" s="4" t="s">
        <v>3696</v>
      </c>
      <c r="C750" t="s">
        <v>2389</v>
      </c>
      <c r="D750" t="s">
        <v>2515</v>
      </c>
    </row>
    <row r="751" spans="1:4" ht="15.75" customHeight="1" x14ac:dyDescent="0.25">
      <c r="A751" t="s">
        <v>750</v>
      </c>
      <c r="B751" s="4" t="s">
        <v>3697</v>
      </c>
      <c r="C751" t="s">
        <v>2386</v>
      </c>
      <c r="D751" t="s">
        <v>2513</v>
      </c>
    </row>
    <row r="752" spans="1:4" ht="15.75" customHeight="1" x14ac:dyDescent="0.25">
      <c r="A752" t="s">
        <v>751</v>
      </c>
      <c r="B752" s="4" t="s">
        <v>3698</v>
      </c>
      <c r="C752" t="s">
        <v>2389</v>
      </c>
      <c r="D752" t="s">
        <v>2549</v>
      </c>
    </row>
    <row r="753" spans="1:4" ht="15.75" customHeight="1" x14ac:dyDescent="0.25">
      <c r="A753" t="s">
        <v>752</v>
      </c>
      <c r="B753" s="4" t="s">
        <v>3699</v>
      </c>
      <c r="C753" t="s">
        <v>2386</v>
      </c>
      <c r="D753" t="s">
        <v>3700</v>
      </c>
    </row>
    <row r="754" spans="1:4" ht="15.75" customHeight="1" x14ac:dyDescent="0.25">
      <c r="A754" t="s">
        <v>753</v>
      </c>
      <c r="B754" s="4" t="s">
        <v>3701</v>
      </c>
      <c r="C754" t="s">
        <v>2386</v>
      </c>
      <c r="D754" t="s">
        <v>3702</v>
      </c>
    </row>
    <row r="755" spans="1:4" ht="15.75" customHeight="1" x14ac:dyDescent="0.25">
      <c r="A755" t="s">
        <v>754</v>
      </c>
      <c r="B755" s="4" t="s">
        <v>3703</v>
      </c>
      <c r="C755" t="s">
        <v>2386</v>
      </c>
      <c r="D755" t="s">
        <v>3704</v>
      </c>
    </row>
    <row r="756" spans="1:4" ht="15.75" customHeight="1" x14ac:dyDescent="0.25">
      <c r="A756" t="s">
        <v>755</v>
      </c>
      <c r="B756" s="4" t="s">
        <v>3705</v>
      </c>
      <c r="C756" t="s">
        <v>3261</v>
      </c>
      <c r="D756" t="s">
        <v>3706</v>
      </c>
    </row>
    <row r="757" spans="1:4" ht="15.75" customHeight="1" x14ac:dyDescent="0.25">
      <c r="A757" t="s">
        <v>756</v>
      </c>
      <c r="B757" s="4" t="s">
        <v>3707</v>
      </c>
      <c r="C757" t="s">
        <v>2389</v>
      </c>
      <c r="D757" t="s">
        <v>3708</v>
      </c>
    </row>
    <row r="758" spans="1:4" ht="15.75" customHeight="1" x14ac:dyDescent="0.25">
      <c r="A758" t="s">
        <v>757</v>
      </c>
      <c r="B758" s="4" t="s">
        <v>3709</v>
      </c>
      <c r="C758" t="s">
        <v>2389</v>
      </c>
      <c r="D758" t="s">
        <v>3710</v>
      </c>
    </row>
    <row r="759" spans="1:4" ht="15.75" customHeight="1" x14ac:dyDescent="0.25">
      <c r="A759" t="s">
        <v>758</v>
      </c>
      <c r="B759" s="4" t="s">
        <v>3711</v>
      </c>
      <c r="C759" t="s">
        <v>2389</v>
      </c>
      <c r="D759" t="s">
        <v>2721</v>
      </c>
    </row>
    <row r="760" spans="1:4" ht="15.75" customHeight="1" x14ac:dyDescent="0.25">
      <c r="A760" t="s">
        <v>759</v>
      </c>
      <c r="B760" s="4" t="s">
        <v>3712</v>
      </c>
      <c r="C760" t="s">
        <v>2389</v>
      </c>
      <c r="D760" t="s">
        <v>3713</v>
      </c>
    </row>
    <row r="761" spans="1:4" ht="15.75" customHeight="1" x14ac:dyDescent="0.25">
      <c r="A761" t="s">
        <v>760</v>
      </c>
      <c r="B761" s="4" t="s">
        <v>3714</v>
      </c>
      <c r="C761" t="s">
        <v>2386</v>
      </c>
      <c r="D761" t="s">
        <v>3715</v>
      </c>
    </row>
    <row r="762" spans="1:4" ht="15.75" customHeight="1" x14ac:dyDescent="0.25">
      <c r="A762" t="s">
        <v>761</v>
      </c>
      <c r="B762" s="4" t="s">
        <v>3716</v>
      </c>
      <c r="C762" t="s">
        <v>2386</v>
      </c>
      <c r="D762" t="s">
        <v>3270</v>
      </c>
    </row>
    <row r="763" spans="1:4" ht="15.75" customHeight="1" x14ac:dyDescent="0.25">
      <c r="A763" t="s">
        <v>762</v>
      </c>
      <c r="B763" s="4" t="s">
        <v>3717</v>
      </c>
      <c r="C763" t="s">
        <v>2389</v>
      </c>
      <c r="D763" t="s">
        <v>2874</v>
      </c>
    </row>
    <row r="764" spans="1:4" ht="15.75" customHeight="1" x14ac:dyDescent="0.25">
      <c r="A764" t="s">
        <v>763</v>
      </c>
      <c r="B764" s="4" t="s">
        <v>3718</v>
      </c>
      <c r="C764" t="s">
        <v>2386</v>
      </c>
      <c r="D764" t="s">
        <v>2453</v>
      </c>
    </row>
    <row r="765" spans="1:4" ht="15.75" customHeight="1" x14ac:dyDescent="0.25">
      <c r="A765" t="s">
        <v>764</v>
      </c>
      <c r="B765" s="4" t="s">
        <v>3719</v>
      </c>
      <c r="C765" t="s">
        <v>2386</v>
      </c>
      <c r="D765" t="s">
        <v>3720</v>
      </c>
    </row>
    <row r="766" spans="1:4" ht="15.75" customHeight="1" x14ac:dyDescent="0.25">
      <c r="A766" t="s">
        <v>765</v>
      </c>
      <c r="B766" s="4" t="s">
        <v>3721</v>
      </c>
      <c r="C766" t="s">
        <v>2386</v>
      </c>
      <c r="D766" t="s">
        <v>3722</v>
      </c>
    </row>
    <row r="767" spans="1:4" ht="15.75" customHeight="1" x14ac:dyDescent="0.25">
      <c r="A767" t="s">
        <v>766</v>
      </c>
      <c r="B767" s="4" t="s">
        <v>3723</v>
      </c>
      <c r="C767" t="s">
        <v>2386</v>
      </c>
      <c r="D767" t="s">
        <v>3724</v>
      </c>
    </row>
    <row r="768" spans="1:4" ht="15.75" customHeight="1" x14ac:dyDescent="0.25">
      <c r="A768" t="s">
        <v>767</v>
      </c>
      <c r="B768" s="4" t="s">
        <v>3725</v>
      </c>
      <c r="C768" t="s">
        <v>2386</v>
      </c>
      <c r="D768" t="s">
        <v>3726</v>
      </c>
    </row>
    <row r="769" spans="1:4" ht="15.75" customHeight="1" x14ac:dyDescent="0.25">
      <c r="A769" t="s">
        <v>768</v>
      </c>
      <c r="B769" s="4" t="s">
        <v>3727</v>
      </c>
      <c r="C769" t="s">
        <v>2386</v>
      </c>
      <c r="D769" t="s">
        <v>3728</v>
      </c>
    </row>
    <row r="770" spans="1:4" ht="15.75" customHeight="1" x14ac:dyDescent="0.25">
      <c r="A770" t="s">
        <v>769</v>
      </c>
      <c r="B770" s="4" t="s">
        <v>3729</v>
      </c>
      <c r="C770" t="s">
        <v>2386</v>
      </c>
      <c r="D770" t="s">
        <v>2952</v>
      </c>
    </row>
    <row r="771" spans="1:4" ht="15.75" customHeight="1" x14ac:dyDescent="0.25">
      <c r="A771" t="s">
        <v>770</v>
      </c>
      <c r="B771" s="4" t="s">
        <v>3730</v>
      </c>
      <c r="C771" t="s">
        <v>2386</v>
      </c>
      <c r="D771" t="s">
        <v>3731</v>
      </c>
    </row>
    <row r="772" spans="1:4" ht="15.75" customHeight="1" x14ac:dyDescent="0.25">
      <c r="A772" t="s">
        <v>771</v>
      </c>
      <c r="B772" s="4" t="s">
        <v>3732</v>
      </c>
      <c r="C772" t="s">
        <v>2389</v>
      </c>
      <c r="D772" t="s">
        <v>2390</v>
      </c>
    </row>
    <row r="773" spans="1:4" ht="15.75" customHeight="1" x14ac:dyDescent="0.25">
      <c r="A773" t="s">
        <v>772</v>
      </c>
      <c r="B773" s="4" t="s">
        <v>3733</v>
      </c>
      <c r="C773" t="s">
        <v>2389</v>
      </c>
      <c r="D773" t="s">
        <v>2682</v>
      </c>
    </row>
    <row r="774" spans="1:4" ht="15.75" customHeight="1" x14ac:dyDescent="0.25">
      <c r="A774" t="s">
        <v>773</v>
      </c>
      <c r="B774" s="4" t="s">
        <v>3734</v>
      </c>
      <c r="C774" t="s">
        <v>2389</v>
      </c>
      <c r="D774" t="s">
        <v>2701</v>
      </c>
    </row>
    <row r="775" spans="1:4" ht="15.75" customHeight="1" x14ac:dyDescent="0.25">
      <c r="A775" t="s">
        <v>774</v>
      </c>
      <c r="B775" s="4" t="s">
        <v>3735</v>
      </c>
      <c r="C775" t="s">
        <v>2389</v>
      </c>
      <c r="D775" t="s">
        <v>2812</v>
      </c>
    </row>
    <row r="776" spans="1:4" ht="15.75" customHeight="1" x14ac:dyDescent="0.25">
      <c r="A776" t="s">
        <v>775</v>
      </c>
      <c r="B776" s="4" t="s">
        <v>3736</v>
      </c>
      <c r="C776" t="s">
        <v>2389</v>
      </c>
      <c r="D776" t="s">
        <v>3737</v>
      </c>
    </row>
    <row r="777" spans="1:4" ht="15.75" customHeight="1" x14ac:dyDescent="0.25">
      <c r="A777" t="s">
        <v>776</v>
      </c>
      <c r="B777" s="4" t="s">
        <v>3738</v>
      </c>
      <c r="C777" t="s">
        <v>3261</v>
      </c>
      <c r="D777" t="s">
        <v>3739</v>
      </c>
    </row>
    <row r="778" spans="1:4" ht="15.75" customHeight="1" x14ac:dyDescent="0.25">
      <c r="A778" t="s">
        <v>777</v>
      </c>
      <c r="B778" s="4" t="s">
        <v>2520</v>
      </c>
      <c r="C778" t="s">
        <v>3261</v>
      </c>
      <c r="D778" t="s">
        <v>3740</v>
      </c>
    </row>
    <row r="779" spans="1:4" ht="15.75" customHeight="1" x14ac:dyDescent="0.25">
      <c r="A779" t="s">
        <v>778</v>
      </c>
      <c r="B779" s="4" t="s">
        <v>3741</v>
      </c>
      <c r="C779" t="s">
        <v>2386</v>
      </c>
      <c r="D779" t="s">
        <v>3742</v>
      </c>
    </row>
    <row r="780" spans="1:4" ht="15.75" customHeight="1" x14ac:dyDescent="0.25">
      <c r="A780" t="s">
        <v>779</v>
      </c>
      <c r="B780" s="4" t="s">
        <v>3743</v>
      </c>
      <c r="C780" t="s">
        <v>2389</v>
      </c>
      <c r="D780" t="s">
        <v>2777</v>
      </c>
    </row>
    <row r="781" spans="1:4" ht="15.75" customHeight="1" x14ac:dyDescent="0.25">
      <c r="A781" t="s">
        <v>780</v>
      </c>
      <c r="B781" s="4" t="s">
        <v>3744</v>
      </c>
      <c r="C781" t="s">
        <v>2386</v>
      </c>
      <c r="D781" t="s">
        <v>3160</v>
      </c>
    </row>
    <row r="782" spans="1:4" ht="15.75" customHeight="1" x14ac:dyDescent="0.25">
      <c r="A782" t="s">
        <v>781</v>
      </c>
      <c r="B782" s="4" t="s">
        <v>3745</v>
      </c>
      <c r="C782" t="s">
        <v>2389</v>
      </c>
      <c r="D782" t="s">
        <v>3746</v>
      </c>
    </row>
    <row r="783" spans="1:4" ht="15.75" customHeight="1" x14ac:dyDescent="0.25">
      <c r="A783" t="s">
        <v>782</v>
      </c>
      <c r="B783" s="4" t="s">
        <v>3559</v>
      </c>
      <c r="C783" t="s">
        <v>2386</v>
      </c>
      <c r="D783" t="s">
        <v>3747</v>
      </c>
    </row>
    <row r="784" spans="1:4" ht="15.75" customHeight="1" x14ac:dyDescent="0.25">
      <c r="A784" t="s">
        <v>783</v>
      </c>
      <c r="B784" s="4" t="s">
        <v>3748</v>
      </c>
      <c r="C784" t="s">
        <v>2386</v>
      </c>
      <c r="D784" t="s">
        <v>3749</v>
      </c>
    </row>
    <row r="785" spans="1:4" ht="15.75" customHeight="1" x14ac:dyDescent="0.25">
      <c r="A785" t="s">
        <v>784</v>
      </c>
      <c r="B785" s="4" t="s">
        <v>3750</v>
      </c>
      <c r="C785" t="s">
        <v>2386</v>
      </c>
      <c r="D785" t="s">
        <v>3751</v>
      </c>
    </row>
    <row r="786" spans="1:4" ht="15.75" customHeight="1" x14ac:dyDescent="0.25">
      <c r="A786" t="s">
        <v>785</v>
      </c>
      <c r="B786" s="4" t="s">
        <v>3752</v>
      </c>
      <c r="C786" t="s">
        <v>2386</v>
      </c>
      <c r="D786" t="s">
        <v>3753</v>
      </c>
    </row>
    <row r="787" spans="1:4" ht="15.75" customHeight="1" x14ac:dyDescent="0.25">
      <c r="A787" t="s">
        <v>786</v>
      </c>
      <c r="B787" s="4" t="s">
        <v>3754</v>
      </c>
      <c r="C787" t="s">
        <v>2386</v>
      </c>
      <c r="D787" t="s">
        <v>3755</v>
      </c>
    </row>
    <row r="788" spans="1:4" ht="15.75" customHeight="1" x14ac:dyDescent="0.25">
      <c r="A788" t="s">
        <v>787</v>
      </c>
      <c r="B788" s="4" t="s">
        <v>3756</v>
      </c>
      <c r="C788" t="s">
        <v>2386</v>
      </c>
      <c r="D788" t="s">
        <v>3757</v>
      </c>
    </row>
    <row r="789" spans="1:4" ht="15.75" customHeight="1" x14ac:dyDescent="0.25">
      <c r="A789" t="s">
        <v>788</v>
      </c>
      <c r="B789" s="4" t="s">
        <v>2464</v>
      </c>
      <c r="C789" t="s">
        <v>2389</v>
      </c>
      <c r="D789" t="s">
        <v>3758</v>
      </c>
    </row>
    <row r="790" spans="1:4" ht="15.75" customHeight="1" x14ac:dyDescent="0.25">
      <c r="A790" t="s">
        <v>789</v>
      </c>
      <c r="B790" s="4" t="s">
        <v>3759</v>
      </c>
      <c r="C790" t="s">
        <v>2389</v>
      </c>
      <c r="D790" t="s">
        <v>3760</v>
      </c>
    </row>
    <row r="791" spans="1:4" ht="15.75" customHeight="1" x14ac:dyDescent="0.25">
      <c r="A791" t="s">
        <v>790</v>
      </c>
      <c r="B791" s="4" t="s">
        <v>3761</v>
      </c>
      <c r="C791" t="s">
        <v>2389</v>
      </c>
      <c r="D791" t="s">
        <v>3762</v>
      </c>
    </row>
    <row r="792" spans="1:4" ht="15.75" customHeight="1" x14ac:dyDescent="0.25">
      <c r="A792" t="s">
        <v>791</v>
      </c>
      <c r="B792" s="4" t="s">
        <v>3763</v>
      </c>
      <c r="C792" t="s">
        <v>2386</v>
      </c>
      <c r="D792" t="s">
        <v>2573</v>
      </c>
    </row>
    <row r="793" spans="1:4" ht="15.75" customHeight="1" x14ac:dyDescent="0.25">
      <c r="A793" t="s">
        <v>792</v>
      </c>
      <c r="B793" s="4" t="s">
        <v>3764</v>
      </c>
      <c r="C793" t="s">
        <v>2386</v>
      </c>
      <c r="D793" t="s">
        <v>3765</v>
      </c>
    </row>
    <row r="794" spans="1:4" ht="15.75" customHeight="1" x14ac:dyDescent="0.25">
      <c r="A794" t="s">
        <v>793</v>
      </c>
      <c r="B794" s="4" t="s">
        <v>3766</v>
      </c>
      <c r="C794" t="s">
        <v>3261</v>
      </c>
      <c r="D794" t="s">
        <v>3767</v>
      </c>
    </row>
    <row r="795" spans="1:4" ht="15.75" customHeight="1" x14ac:dyDescent="0.25">
      <c r="A795" t="s">
        <v>794</v>
      </c>
      <c r="B795" s="4" t="s">
        <v>3768</v>
      </c>
      <c r="C795" t="s">
        <v>2389</v>
      </c>
      <c r="D795" t="s">
        <v>3769</v>
      </c>
    </row>
    <row r="796" spans="1:4" ht="15.75" customHeight="1" x14ac:dyDescent="0.25">
      <c r="A796" t="s">
        <v>795</v>
      </c>
      <c r="B796" s="4" t="s">
        <v>3770</v>
      </c>
      <c r="C796" t="s">
        <v>2386</v>
      </c>
      <c r="D796" t="s">
        <v>2748</v>
      </c>
    </row>
    <row r="797" spans="1:4" ht="15.75" customHeight="1" x14ac:dyDescent="0.25">
      <c r="A797" t="s">
        <v>796</v>
      </c>
      <c r="B797" s="4" t="s">
        <v>3771</v>
      </c>
      <c r="C797" t="s">
        <v>3261</v>
      </c>
      <c r="D797" t="s">
        <v>3772</v>
      </c>
    </row>
    <row r="798" spans="1:4" ht="15.75" customHeight="1" x14ac:dyDescent="0.25">
      <c r="A798" t="s">
        <v>797</v>
      </c>
      <c r="B798" s="4" t="s">
        <v>3773</v>
      </c>
      <c r="C798" t="s">
        <v>2386</v>
      </c>
      <c r="D798" t="s">
        <v>3774</v>
      </c>
    </row>
    <row r="799" spans="1:4" ht="15.75" customHeight="1" x14ac:dyDescent="0.25">
      <c r="A799" t="s">
        <v>798</v>
      </c>
      <c r="B799" s="4" t="s">
        <v>3775</v>
      </c>
      <c r="C799" t="s">
        <v>3261</v>
      </c>
      <c r="D799" t="s">
        <v>3776</v>
      </c>
    </row>
    <row r="800" spans="1:4" ht="15.75" customHeight="1" x14ac:dyDescent="0.25">
      <c r="A800" t="s">
        <v>799</v>
      </c>
      <c r="B800" s="4" t="s">
        <v>3269</v>
      </c>
      <c r="C800" t="s">
        <v>2386</v>
      </c>
      <c r="D800" t="s">
        <v>3777</v>
      </c>
    </row>
    <row r="801" spans="1:4" ht="15.75" customHeight="1" x14ac:dyDescent="0.25">
      <c r="A801" t="s">
        <v>800</v>
      </c>
      <c r="B801" s="4" t="s">
        <v>3778</v>
      </c>
      <c r="C801" t="s">
        <v>2386</v>
      </c>
      <c r="D801" t="s">
        <v>3121</v>
      </c>
    </row>
    <row r="802" spans="1:4" ht="15.75" customHeight="1" x14ac:dyDescent="0.25">
      <c r="A802" t="s">
        <v>801</v>
      </c>
      <c r="B802" s="4" t="s">
        <v>3779</v>
      </c>
      <c r="C802" t="s">
        <v>2386</v>
      </c>
      <c r="D802" t="s">
        <v>3780</v>
      </c>
    </row>
    <row r="803" spans="1:4" ht="15.75" customHeight="1" x14ac:dyDescent="0.25">
      <c r="A803" t="s">
        <v>802</v>
      </c>
      <c r="B803" s="4" t="s">
        <v>3781</v>
      </c>
      <c r="C803" t="s">
        <v>3261</v>
      </c>
      <c r="D803" t="s">
        <v>3782</v>
      </c>
    </row>
    <row r="804" spans="1:4" ht="15.75" customHeight="1" x14ac:dyDescent="0.25">
      <c r="A804" t="s">
        <v>803</v>
      </c>
      <c r="B804" s="4" t="s">
        <v>2894</v>
      </c>
      <c r="C804" t="s">
        <v>2386</v>
      </c>
      <c r="D804" t="s">
        <v>3195</v>
      </c>
    </row>
    <row r="805" spans="1:4" ht="15.75" customHeight="1" x14ac:dyDescent="0.25">
      <c r="A805" t="s">
        <v>804</v>
      </c>
      <c r="B805" s="4" t="s">
        <v>3783</v>
      </c>
      <c r="C805" t="s">
        <v>2386</v>
      </c>
      <c r="D805" t="s">
        <v>3195</v>
      </c>
    </row>
    <row r="806" spans="1:4" ht="15.75" customHeight="1" x14ac:dyDescent="0.25">
      <c r="A806" t="s">
        <v>805</v>
      </c>
      <c r="B806" s="4" t="s">
        <v>3784</v>
      </c>
      <c r="C806" t="s">
        <v>2389</v>
      </c>
      <c r="D806" t="s">
        <v>3785</v>
      </c>
    </row>
    <row r="807" spans="1:4" ht="15.75" customHeight="1" x14ac:dyDescent="0.25">
      <c r="A807" t="s">
        <v>806</v>
      </c>
      <c r="B807" s="4" t="s">
        <v>3786</v>
      </c>
      <c r="C807" t="s">
        <v>2389</v>
      </c>
      <c r="D807" t="s">
        <v>2402</v>
      </c>
    </row>
    <row r="808" spans="1:4" ht="15.75" customHeight="1" x14ac:dyDescent="0.25">
      <c r="A808" t="s">
        <v>807</v>
      </c>
      <c r="B808" s="4" t="s">
        <v>3787</v>
      </c>
      <c r="C808" t="s">
        <v>2389</v>
      </c>
      <c r="D808" t="s">
        <v>3788</v>
      </c>
    </row>
    <row r="809" spans="1:4" ht="15.75" customHeight="1" x14ac:dyDescent="0.25">
      <c r="A809" t="s">
        <v>808</v>
      </c>
      <c r="B809" s="4" t="s">
        <v>3789</v>
      </c>
      <c r="C809" t="s">
        <v>2389</v>
      </c>
      <c r="D809" t="s">
        <v>3790</v>
      </c>
    </row>
    <row r="810" spans="1:4" ht="15.75" customHeight="1" x14ac:dyDescent="0.25">
      <c r="A810" t="s">
        <v>809</v>
      </c>
      <c r="B810" s="4" t="s">
        <v>3791</v>
      </c>
      <c r="C810" t="s">
        <v>3261</v>
      </c>
      <c r="D810" t="s">
        <v>3792</v>
      </c>
    </row>
    <row r="811" spans="1:4" ht="15.75" customHeight="1" x14ac:dyDescent="0.25">
      <c r="A811" t="s">
        <v>810</v>
      </c>
      <c r="B811" s="4" t="s">
        <v>3793</v>
      </c>
      <c r="C811" t="s">
        <v>2389</v>
      </c>
      <c r="D811" t="s">
        <v>3794</v>
      </c>
    </row>
    <row r="812" spans="1:4" ht="15.75" customHeight="1" x14ac:dyDescent="0.25">
      <c r="A812" t="s">
        <v>811</v>
      </c>
      <c r="B812" s="4" t="s">
        <v>3795</v>
      </c>
      <c r="C812" t="s">
        <v>2389</v>
      </c>
      <c r="D812" t="s">
        <v>2624</v>
      </c>
    </row>
    <row r="813" spans="1:4" ht="15.75" customHeight="1" x14ac:dyDescent="0.25">
      <c r="A813" t="s">
        <v>812</v>
      </c>
      <c r="B813" s="4" t="s">
        <v>3116</v>
      </c>
      <c r="C813" t="s">
        <v>2389</v>
      </c>
      <c r="D813" t="s">
        <v>3796</v>
      </c>
    </row>
    <row r="814" spans="1:4" ht="15.75" customHeight="1" x14ac:dyDescent="0.25">
      <c r="A814" t="s">
        <v>813</v>
      </c>
      <c r="B814" s="4" t="s">
        <v>3797</v>
      </c>
      <c r="C814" t="s">
        <v>2389</v>
      </c>
      <c r="D814" t="s">
        <v>3416</v>
      </c>
    </row>
    <row r="815" spans="1:4" ht="15.75" customHeight="1" x14ac:dyDescent="0.25">
      <c r="A815" t="s">
        <v>814</v>
      </c>
      <c r="B815" s="4" t="s">
        <v>3798</v>
      </c>
      <c r="C815" t="s">
        <v>2389</v>
      </c>
      <c r="D815" t="s">
        <v>3799</v>
      </c>
    </row>
    <row r="816" spans="1:4" ht="15.75" customHeight="1" x14ac:dyDescent="0.25">
      <c r="A816" t="s">
        <v>815</v>
      </c>
      <c r="B816" s="4" t="s">
        <v>3800</v>
      </c>
      <c r="C816" t="s">
        <v>2389</v>
      </c>
      <c r="D816" t="s">
        <v>3801</v>
      </c>
    </row>
    <row r="817" spans="1:4" ht="15.75" customHeight="1" x14ac:dyDescent="0.25">
      <c r="A817" t="s">
        <v>816</v>
      </c>
      <c r="B817" s="4" t="s">
        <v>3802</v>
      </c>
      <c r="C817" t="s">
        <v>2389</v>
      </c>
      <c r="D817" t="s">
        <v>3803</v>
      </c>
    </row>
    <row r="818" spans="1:4" ht="15.75" customHeight="1" x14ac:dyDescent="0.25">
      <c r="A818" t="s">
        <v>817</v>
      </c>
      <c r="B818" s="4" t="s">
        <v>3804</v>
      </c>
      <c r="C818" t="s">
        <v>2389</v>
      </c>
      <c r="D818" t="s">
        <v>3805</v>
      </c>
    </row>
    <row r="819" spans="1:4" ht="15.75" customHeight="1" x14ac:dyDescent="0.25">
      <c r="A819" t="s">
        <v>818</v>
      </c>
      <c r="B819" s="4" t="s">
        <v>2951</v>
      </c>
      <c r="C819" t="s">
        <v>2389</v>
      </c>
      <c r="D819" t="s">
        <v>3106</v>
      </c>
    </row>
    <row r="820" spans="1:4" ht="15.75" customHeight="1" x14ac:dyDescent="0.25">
      <c r="A820" t="s">
        <v>819</v>
      </c>
      <c r="B820" s="4" t="s">
        <v>3806</v>
      </c>
      <c r="C820" t="s">
        <v>2389</v>
      </c>
      <c r="D820" t="s">
        <v>3807</v>
      </c>
    </row>
    <row r="821" spans="1:4" ht="15.75" customHeight="1" x14ac:dyDescent="0.25">
      <c r="A821" t="s">
        <v>820</v>
      </c>
      <c r="B821" s="4" t="s">
        <v>3808</v>
      </c>
      <c r="C821" t="s">
        <v>2386</v>
      </c>
      <c r="D821" t="s">
        <v>3432</v>
      </c>
    </row>
    <row r="822" spans="1:4" ht="15.75" customHeight="1" x14ac:dyDescent="0.25">
      <c r="A822" t="s">
        <v>821</v>
      </c>
      <c r="B822" s="4" t="s">
        <v>3809</v>
      </c>
      <c r="C822" t="s">
        <v>2389</v>
      </c>
      <c r="D822" t="s">
        <v>3810</v>
      </c>
    </row>
    <row r="823" spans="1:4" ht="15.75" customHeight="1" x14ac:dyDescent="0.25">
      <c r="A823" t="s">
        <v>822</v>
      </c>
      <c r="B823" s="4" t="s">
        <v>3811</v>
      </c>
      <c r="C823" t="s">
        <v>2389</v>
      </c>
      <c r="D823" t="s">
        <v>3812</v>
      </c>
    </row>
    <row r="824" spans="1:4" ht="15.75" customHeight="1" x14ac:dyDescent="0.25">
      <c r="A824" t="s">
        <v>823</v>
      </c>
      <c r="B824" s="4" t="s">
        <v>3813</v>
      </c>
      <c r="C824" t="s">
        <v>2389</v>
      </c>
      <c r="D824" t="s">
        <v>2465</v>
      </c>
    </row>
    <row r="825" spans="1:4" ht="15.75" customHeight="1" x14ac:dyDescent="0.25">
      <c r="A825" t="s">
        <v>824</v>
      </c>
      <c r="B825" s="4" t="s">
        <v>3599</v>
      </c>
      <c r="C825" t="s">
        <v>2389</v>
      </c>
      <c r="D825" t="s">
        <v>3814</v>
      </c>
    </row>
    <row r="826" spans="1:4" ht="15.75" customHeight="1" x14ac:dyDescent="0.25">
      <c r="A826" t="s">
        <v>825</v>
      </c>
      <c r="B826" s="4" t="s">
        <v>3815</v>
      </c>
      <c r="C826" t="s">
        <v>2389</v>
      </c>
      <c r="D826" t="s">
        <v>3816</v>
      </c>
    </row>
    <row r="827" spans="1:4" ht="15.75" customHeight="1" x14ac:dyDescent="0.25">
      <c r="A827" t="s">
        <v>826</v>
      </c>
      <c r="B827" s="4" t="s">
        <v>3817</v>
      </c>
      <c r="C827" t="s">
        <v>2386</v>
      </c>
      <c r="D827" t="s">
        <v>3818</v>
      </c>
    </row>
    <row r="828" spans="1:4" ht="15.75" customHeight="1" x14ac:dyDescent="0.25">
      <c r="A828" t="s">
        <v>827</v>
      </c>
      <c r="B828" s="4" t="s">
        <v>3819</v>
      </c>
      <c r="C828" t="s">
        <v>2386</v>
      </c>
      <c r="D828" t="s">
        <v>3820</v>
      </c>
    </row>
    <row r="829" spans="1:4" ht="15.75" customHeight="1" x14ac:dyDescent="0.25">
      <c r="A829" t="s">
        <v>828</v>
      </c>
      <c r="B829" s="4" t="s">
        <v>3269</v>
      </c>
      <c r="C829" t="s">
        <v>3261</v>
      </c>
      <c r="D829" t="s">
        <v>3821</v>
      </c>
    </row>
    <row r="830" spans="1:4" ht="15.75" customHeight="1" x14ac:dyDescent="0.25">
      <c r="A830" t="s">
        <v>829</v>
      </c>
      <c r="B830" s="4" t="s">
        <v>3298</v>
      </c>
      <c r="C830" t="s">
        <v>3261</v>
      </c>
      <c r="D830" t="s">
        <v>3822</v>
      </c>
    </row>
    <row r="831" spans="1:4" ht="15.75" customHeight="1" x14ac:dyDescent="0.25">
      <c r="A831" t="s">
        <v>830</v>
      </c>
      <c r="B831" s="4" t="s">
        <v>3823</v>
      </c>
      <c r="C831" t="s">
        <v>3261</v>
      </c>
      <c r="D831" t="s">
        <v>3824</v>
      </c>
    </row>
    <row r="832" spans="1:4" ht="15.75" customHeight="1" x14ac:dyDescent="0.25">
      <c r="A832" t="s">
        <v>831</v>
      </c>
      <c r="B832" s="4" t="s">
        <v>3825</v>
      </c>
      <c r="C832" t="s">
        <v>2389</v>
      </c>
      <c r="D832" t="s">
        <v>2682</v>
      </c>
    </row>
    <row r="833" spans="1:4" ht="15.75" customHeight="1" x14ac:dyDescent="0.25">
      <c r="A833" t="s">
        <v>832</v>
      </c>
      <c r="B833" s="4" t="s">
        <v>3826</v>
      </c>
      <c r="C833" t="s">
        <v>2389</v>
      </c>
      <c r="D833" t="s">
        <v>3827</v>
      </c>
    </row>
    <row r="834" spans="1:4" ht="15.75" customHeight="1" x14ac:dyDescent="0.25">
      <c r="A834" t="s">
        <v>833</v>
      </c>
      <c r="B834" s="4" t="s">
        <v>3828</v>
      </c>
      <c r="C834" t="s">
        <v>2389</v>
      </c>
      <c r="D834" t="s">
        <v>3829</v>
      </c>
    </row>
    <row r="835" spans="1:4" ht="15.75" customHeight="1" x14ac:dyDescent="0.25">
      <c r="A835" t="s">
        <v>834</v>
      </c>
      <c r="B835" s="4" t="s">
        <v>3830</v>
      </c>
      <c r="C835" t="s">
        <v>3261</v>
      </c>
      <c r="D835" t="s">
        <v>3594</v>
      </c>
    </row>
    <row r="836" spans="1:4" ht="15.75" customHeight="1" x14ac:dyDescent="0.25">
      <c r="A836" t="s">
        <v>835</v>
      </c>
      <c r="B836" s="4" t="s">
        <v>3831</v>
      </c>
      <c r="C836" t="s">
        <v>2386</v>
      </c>
      <c r="D836" t="s">
        <v>3832</v>
      </c>
    </row>
    <row r="837" spans="1:4" ht="15.75" customHeight="1" x14ac:dyDescent="0.25">
      <c r="A837" t="s">
        <v>836</v>
      </c>
      <c r="B837" s="4" t="s">
        <v>2800</v>
      </c>
      <c r="C837" t="s">
        <v>2386</v>
      </c>
      <c r="D837" t="s">
        <v>3833</v>
      </c>
    </row>
    <row r="838" spans="1:4" ht="15.75" customHeight="1" x14ac:dyDescent="0.25">
      <c r="A838" t="s">
        <v>837</v>
      </c>
      <c r="B838" s="4" t="s">
        <v>3834</v>
      </c>
      <c r="C838" t="s">
        <v>2386</v>
      </c>
      <c r="D838" t="s">
        <v>3835</v>
      </c>
    </row>
    <row r="839" spans="1:4" ht="15.75" customHeight="1" x14ac:dyDescent="0.25">
      <c r="A839" t="s">
        <v>838</v>
      </c>
      <c r="B839" s="4" t="s">
        <v>3496</v>
      </c>
      <c r="C839" t="s">
        <v>2389</v>
      </c>
      <c r="D839" t="s">
        <v>3388</v>
      </c>
    </row>
    <row r="840" spans="1:4" ht="15.75" customHeight="1" x14ac:dyDescent="0.25">
      <c r="A840" t="s">
        <v>839</v>
      </c>
      <c r="B840" s="4" t="s">
        <v>3836</v>
      </c>
      <c r="C840" t="s">
        <v>2386</v>
      </c>
      <c r="D840" t="s">
        <v>2820</v>
      </c>
    </row>
    <row r="841" spans="1:4" ht="15.75" customHeight="1" x14ac:dyDescent="0.25">
      <c r="A841" t="s">
        <v>840</v>
      </c>
      <c r="B841" s="4" t="s">
        <v>3837</v>
      </c>
      <c r="C841" t="s">
        <v>2386</v>
      </c>
      <c r="D841" t="s">
        <v>3838</v>
      </c>
    </row>
    <row r="842" spans="1:4" ht="15.75" customHeight="1" x14ac:dyDescent="0.25">
      <c r="A842" t="s">
        <v>841</v>
      </c>
      <c r="B842" s="4" t="s">
        <v>3839</v>
      </c>
      <c r="C842" t="s">
        <v>2386</v>
      </c>
      <c r="D842" t="s">
        <v>3840</v>
      </c>
    </row>
    <row r="843" spans="1:4" ht="15.75" customHeight="1" x14ac:dyDescent="0.25">
      <c r="A843" t="s">
        <v>842</v>
      </c>
      <c r="B843" s="4" t="s">
        <v>3841</v>
      </c>
      <c r="C843" t="s">
        <v>2386</v>
      </c>
      <c r="D843" t="s">
        <v>3739</v>
      </c>
    </row>
    <row r="844" spans="1:4" ht="15.75" customHeight="1" x14ac:dyDescent="0.25">
      <c r="A844" t="s">
        <v>843</v>
      </c>
      <c r="B844" s="4" t="s">
        <v>3842</v>
      </c>
      <c r="C844" t="s">
        <v>2386</v>
      </c>
      <c r="D844" t="s">
        <v>3843</v>
      </c>
    </row>
    <row r="845" spans="1:4" ht="15.75" customHeight="1" x14ac:dyDescent="0.25">
      <c r="A845" t="s">
        <v>844</v>
      </c>
      <c r="B845" s="4" t="s">
        <v>2663</v>
      </c>
      <c r="C845" t="s">
        <v>2386</v>
      </c>
      <c r="D845" t="s">
        <v>3322</v>
      </c>
    </row>
    <row r="846" spans="1:4" ht="15.75" customHeight="1" x14ac:dyDescent="0.25">
      <c r="A846" t="s">
        <v>845</v>
      </c>
      <c r="B846" s="4" t="s">
        <v>3844</v>
      </c>
      <c r="C846" t="s">
        <v>3261</v>
      </c>
      <c r="D846" t="s">
        <v>3845</v>
      </c>
    </row>
    <row r="847" spans="1:4" ht="15.75" customHeight="1" x14ac:dyDescent="0.25">
      <c r="A847" t="s">
        <v>846</v>
      </c>
      <c r="B847" s="4" t="s">
        <v>3846</v>
      </c>
      <c r="C847" t="s">
        <v>2386</v>
      </c>
      <c r="D847" t="s">
        <v>3847</v>
      </c>
    </row>
    <row r="848" spans="1:4" ht="15.75" customHeight="1" x14ac:dyDescent="0.25">
      <c r="A848" t="s">
        <v>847</v>
      </c>
      <c r="B848" s="4" t="s">
        <v>3848</v>
      </c>
      <c r="C848" t="s">
        <v>2386</v>
      </c>
      <c r="D848" t="s">
        <v>3849</v>
      </c>
    </row>
    <row r="849" spans="1:4" ht="15.75" customHeight="1" x14ac:dyDescent="0.25">
      <c r="A849" t="s">
        <v>848</v>
      </c>
      <c r="B849" s="4" t="s">
        <v>3850</v>
      </c>
      <c r="C849" t="s">
        <v>2386</v>
      </c>
      <c r="D849" t="s">
        <v>3851</v>
      </c>
    </row>
    <row r="850" spans="1:4" ht="15.75" customHeight="1" x14ac:dyDescent="0.25">
      <c r="A850" t="s">
        <v>849</v>
      </c>
      <c r="B850" s="4" t="s">
        <v>3852</v>
      </c>
      <c r="C850" t="s">
        <v>2389</v>
      </c>
      <c r="D850" t="s">
        <v>2487</v>
      </c>
    </row>
    <row r="851" spans="1:4" ht="15.75" customHeight="1" x14ac:dyDescent="0.25">
      <c r="A851" t="s">
        <v>850</v>
      </c>
      <c r="B851" s="4" t="s">
        <v>3853</v>
      </c>
      <c r="C851" t="s">
        <v>2389</v>
      </c>
      <c r="D851" t="s">
        <v>2472</v>
      </c>
    </row>
    <row r="852" spans="1:4" ht="15.75" customHeight="1" x14ac:dyDescent="0.25">
      <c r="A852" t="s">
        <v>851</v>
      </c>
      <c r="B852" s="4" t="s">
        <v>3854</v>
      </c>
      <c r="C852" t="s">
        <v>2386</v>
      </c>
      <c r="D852" t="s">
        <v>3855</v>
      </c>
    </row>
    <row r="853" spans="1:4" ht="15.75" customHeight="1" x14ac:dyDescent="0.25">
      <c r="A853" t="s">
        <v>852</v>
      </c>
      <c r="B853" s="4" t="s">
        <v>3856</v>
      </c>
      <c r="C853" t="s">
        <v>3261</v>
      </c>
      <c r="D853" t="s">
        <v>2742</v>
      </c>
    </row>
    <row r="854" spans="1:4" ht="15.75" customHeight="1" x14ac:dyDescent="0.25">
      <c r="A854" t="s">
        <v>853</v>
      </c>
      <c r="B854" s="4" t="s">
        <v>2722</v>
      </c>
      <c r="C854" t="s">
        <v>2389</v>
      </c>
      <c r="D854" t="s">
        <v>2539</v>
      </c>
    </row>
    <row r="855" spans="1:4" ht="15.75" customHeight="1" x14ac:dyDescent="0.25">
      <c r="A855" t="s">
        <v>854</v>
      </c>
      <c r="B855" s="4" t="s">
        <v>3857</v>
      </c>
      <c r="C855" t="s">
        <v>2389</v>
      </c>
      <c r="D855" t="s">
        <v>3858</v>
      </c>
    </row>
    <row r="856" spans="1:4" ht="15.75" customHeight="1" x14ac:dyDescent="0.25">
      <c r="A856" t="s">
        <v>855</v>
      </c>
      <c r="B856" s="4" t="s">
        <v>3859</v>
      </c>
      <c r="C856" t="s">
        <v>2389</v>
      </c>
      <c r="D856" t="s">
        <v>2816</v>
      </c>
    </row>
    <row r="857" spans="1:4" ht="15.75" customHeight="1" x14ac:dyDescent="0.25">
      <c r="A857" t="s">
        <v>856</v>
      </c>
      <c r="B857" s="4" t="s">
        <v>3860</v>
      </c>
      <c r="C857" t="s">
        <v>2389</v>
      </c>
      <c r="D857" t="s">
        <v>3861</v>
      </c>
    </row>
    <row r="858" spans="1:4" ht="15.75" customHeight="1" x14ac:dyDescent="0.25">
      <c r="A858" t="s">
        <v>857</v>
      </c>
      <c r="B858" s="4" t="s">
        <v>3862</v>
      </c>
      <c r="C858" t="s">
        <v>2386</v>
      </c>
      <c r="D858" t="s">
        <v>3863</v>
      </c>
    </row>
    <row r="859" spans="1:4" ht="15.75" customHeight="1" x14ac:dyDescent="0.25">
      <c r="A859" t="s">
        <v>858</v>
      </c>
      <c r="B859" s="4" t="s">
        <v>3864</v>
      </c>
      <c r="C859" t="s">
        <v>2386</v>
      </c>
      <c r="D859" t="s">
        <v>3195</v>
      </c>
    </row>
    <row r="860" spans="1:4" ht="15.75" customHeight="1" x14ac:dyDescent="0.25">
      <c r="A860" t="s">
        <v>859</v>
      </c>
      <c r="B860" s="4" t="s">
        <v>3865</v>
      </c>
      <c r="C860" t="s">
        <v>2386</v>
      </c>
      <c r="D860" t="s">
        <v>3866</v>
      </c>
    </row>
    <row r="861" spans="1:4" ht="15.75" customHeight="1" x14ac:dyDescent="0.25">
      <c r="A861" t="s">
        <v>860</v>
      </c>
      <c r="B861" s="4" t="s">
        <v>3867</v>
      </c>
      <c r="C861" t="s">
        <v>2386</v>
      </c>
      <c r="D861" t="s">
        <v>3868</v>
      </c>
    </row>
    <row r="862" spans="1:4" ht="15.75" customHeight="1" x14ac:dyDescent="0.25">
      <c r="A862" t="s">
        <v>861</v>
      </c>
      <c r="B862" s="4" t="s">
        <v>3869</v>
      </c>
      <c r="C862" t="s">
        <v>2389</v>
      </c>
      <c r="D862" t="s">
        <v>2487</v>
      </c>
    </row>
    <row r="863" spans="1:4" ht="15.75" customHeight="1" x14ac:dyDescent="0.25">
      <c r="A863" t="s">
        <v>862</v>
      </c>
      <c r="B863" s="4" t="s">
        <v>3870</v>
      </c>
      <c r="C863" t="s">
        <v>2386</v>
      </c>
      <c r="D863" t="s">
        <v>3008</v>
      </c>
    </row>
    <row r="864" spans="1:4" ht="15.75" customHeight="1" x14ac:dyDescent="0.25">
      <c r="A864" t="s">
        <v>863</v>
      </c>
      <c r="B864" s="4" t="s">
        <v>3871</v>
      </c>
      <c r="C864" t="s">
        <v>2389</v>
      </c>
      <c r="D864" t="s">
        <v>3872</v>
      </c>
    </row>
    <row r="865" spans="1:4" ht="15.75" customHeight="1" x14ac:dyDescent="0.25">
      <c r="A865" t="s">
        <v>864</v>
      </c>
      <c r="B865" s="4" t="s">
        <v>3873</v>
      </c>
      <c r="C865" t="s">
        <v>2389</v>
      </c>
      <c r="D865" t="s">
        <v>3874</v>
      </c>
    </row>
    <row r="866" spans="1:4" ht="15.75" customHeight="1" x14ac:dyDescent="0.25">
      <c r="A866" t="s">
        <v>865</v>
      </c>
      <c r="B866" s="4" t="s">
        <v>3875</v>
      </c>
      <c r="C866" t="s">
        <v>2389</v>
      </c>
      <c r="D866" t="s">
        <v>2517</v>
      </c>
    </row>
    <row r="867" spans="1:4" ht="15.75" customHeight="1" x14ac:dyDescent="0.25">
      <c r="A867" t="s">
        <v>866</v>
      </c>
      <c r="B867" s="4" t="s">
        <v>3876</v>
      </c>
      <c r="C867" t="s">
        <v>3261</v>
      </c>
      <c r="D867" t="s">
        <v>3877</v>
      </c>
    </row>
    <row r="868" spans="1:4" ht="15.75" customHeight="1" x14ac:dyDescent="0.25">
      <c r="A868" t="s">
        <v>867</v>
      </c>
      <c r="B868" s="4" t="s">
        <v>3878</v>
      </c>
      <c r="C868" t="s">
        <v>2389</v>
      </c>
      <c r="D868" t="s">
        <v>3879</v>
      </c>
    </row>
    <row r="869" spans="1:4" ht="15.75" customHeight="1" x14ac:dyDescent="0.25">
      <c r="A869" t="s">
        <v>868</v>
      </c>
      <c r="B869" s="4" t="s">
        <v>3880</v>
      </c>
      <c r="C869" t="s">
        <v>2389</v>
      </c>
      <c r="D869" t="s">
        <v>2590</v>
      </c>
    </row>
    <row r="870" spans="1:4" ht="15.75" customHeight="1" x14ac:dyDescent="0.25">
      <c r="A870" t="s">
        <v>869</v>
      </c>
      <c r="B870" s="4" t="s">
        <v>3881</v>
      </c>
      <c r="C870" t="s">
        <v>2389</v>
      </c>
      <c r="D870" t="s">
        <v>2410</v>
      </c>
    </row>
    <row r="871" spans="1:4" ht="15.75" customHeight="1" x14ac:dyDescent="0.25">
      <c r="A871" t="s">
        <v>870</v>
      </c>
      <c r="B871" s="4" t="s">
        <v>3882</v>
      </c>
      <c r="C871" t="s">
        <v>2389</v>
      </c>
      <c r="D871" t="s">
        <v>3883</v>
      </c>
    </row>
    <row r="872" spans="1:4" ht="15.75" customHeight="1" x14ac:dyDescent="0.25">
      <c r="A872" t="s">
        <v>871</v>
      </c>
      <c r="B872" s="4" t="s">
        <v>3884</v>
      </c>
      <c r="C872" t="s">
        <v>3261</v>
      </c>
      <c r="D872" t="s">
        <v>3885</v>
      </c>
    </row>
    <row r="873" spans="1:4" ht="15.75" customHeight="1" x14ac:dyDescent="0.25">
      <c r="A873" t="s">
        <v>872</v>
      </c>
      <c r="B873" s="4" t="s">
        <v>3886</v>
      </c>
      <c r="C873" t="s">
        <v>2386</v>
      </c>
      <c r="D873" t="s">
        <v>3887</v>
      </c>
    </row>
    <row r="874" spans="1:4" ht="15.75" customHeight="1" x14ac:dyDescent="0.25">
      <c r="A874" t="s">
        <v>873</v>
      </c>
      <c r="B874" s="4" t="s">
        <v>3888</v>
      </c>
      <c r="C874" t="s">
        <v>3261</v>
      </c>
      <c r="D874" t="s">
        <v>3160</v>
      </c>
    </row>
    <row r="875" spans="1:4" ht="15.75" customHeight="1" x14ac:dyDescent="0.25">
      <c r="A875" t="s">
        <v>874</v>
      </c>
      <c r="B875" s="4" t="s">
        <v>3889</v>
      </c>
      <c r="C875" t="s">
        <v>2386</v>
      </c>
      <c r="D875" t="s">
        <v>3890</v>
      </c>
    </row>
    <row r="876" spans="1:4" ht="15.75" customHeight="1" x14ac:dyDescent="0.25">
      <c r="A876" t="s">
        <v>875</v>
      </c>
      <c r="B876" s="4" t="s">
        <v>3891</v>
      </c>
      <c r="C876" t="s">
        <v>2386</v>
      </c>
      <c r="D876" t="s">
        <v>3892</v>
      </c>
    </row>
    <row r="877" spans="1:4" ht="15.75" customHeight="1" x14ac:dyDescent="0.25">
      <c r="A877" t="s">
        <v>876</v>
      </c>
      <c r="B877" s="4" t="s">
        <v>3893</v>
      </c>
      <c r="C877" t="s">
        <v>2386</v>
      </c>
      <c r="D877" t="s">
        <v>3894</v>
      </c>
    </row>
    <row r="878" spans="1:4" ht="15.75" customHeight="1" x14ac:dyDescent="0.25">
      <c r="A878" t="s">
        <v>877</v>
      </c>
      <c r="B878" s="4" t="s">
        <v>3895</v>
      </c>
      <c r="C878" t="s">
        <v>3261</v>
      </c>
      <c r="D878" t="s">
        <v>3531</v>
      </c>
    </row>
    <row r="879" spans="1:4" ht="15.75" customHeight="1" x14ac:dyDescent="0.25">
      <c r="A879" t="s">
        <v>878</v>
      </c>
      <c r="B879" s="4" t="s">
        <v>3896</v>
      </c>
      <c r="C879" t="s">
        <v>3261</v>
      </c>
      <c r="D879" t="s">
        <v>3897</v>
      </c>
    </row>
    <row r="880" spans="1:4" ht="15.75" customHeight="1" x14ac:dyDescent="0.25">
      <c r="A880" t="s">
        <v>879</v>
      </c>
      <c r="B880" s="4" t="s">
        <v>3898</v>
      </c>
      <c r="C880" t="s">
        <v>2386</v>
      </c>
      <c r="D880" t="s">
        <v>3899</v>
      </c>
    </row>
    <row r="881" spans="1:4" ht="15.75" customHeight="1" x14ac:dyDescent="0.25">
      <c r="A881" t="s">
        <v>880</v>
      </c>
      <c r="B881" s="4" t="s">
        <v>3900</v>
      </c>
      <c r="C881" t="s">
        <v>2386</v>
      </c>
      <c r="D881" t="s">
        <v>3901</v>
      </c>
    </row>
    <row r="882" spans="1:4" ht="15.75" customHeight="1" x14ac:dyDescent="0.25">
      <c r="A882" t="s">
        <v>881</v>
      </c>
      <c r="B882" s="4" t="s">
        <v>3902</v>
      </c>
      <c r="C882" t="s">
        <v>2386</v>
      </c>
      <c r="D882" t="s">
        <v>3903</v>
      </c>
    </row>
    <row r="883" spans="1:4" ht="15.75" customHeight="1" x14ac:dyDescent="0.25">
      <c r="A883" t="s">
        <v>882</v>
      </c>
      <c r="B883" s="4" t="s">
        <v>3904</v>
      </c>
      <c r="C883" t="s">
        <v>2386</v>
      </c>
      <c r="D883" t="s">
        <v>2907</v>
      </c>
    </row>
    <row r="884" spans="1:4" ht="15.75" customHeight="1" x14ac:dyDescent="0.25">
      <c r="A884" t="s">
        <v>883</v>
      </c>
      <c r="B884" s="4" t="s">
        <v>3905</v>
      </c>
      <c r="C884" t="s">
        <v>2386</v>
      </c>
      <c r="D884" t="s">
        <v>3906</v>
      </c>
    </row>
    <row r="885" spans="1:4" ht="15.75" customHeight="1" x14ac:dyDescent="0.25">
      <c r="A885" t="s">
        <v>884</v>
      </c>
      <c r="B885" s="4" t="s">
        <v>3907</v>
      </c>
      <c r="C885" t="s">
        <v>2386</v>
      </c>
      <c r="D885" t="s">
        <v>3908</v>
      </c>
    </row>
    <row r="886" spans="1:4" ht="15.75" customHeight="1" x14ac:dyDescent="0.25">
      <c r="A886" t="s">
        <v>885</v>
      </c>
      <c r="B886" s="4" t="s">
        <v>3909</v>
      </c>
      <c r="C886" t="s">
        <v>2386</v>
      </c>
      <c r="D886" t="s">
        <v>3910</v>
      </c>
    </row>
    <row r="887" spans="1:4" ht="15.75" customHeight="1" x14ac:dyDescent="0.25">
      <c r="A887" t="s">
        <v>886</v>
      </c>
      <c r="B887" s="4" t="s">
        <v>3911</v>
      </c>
      <c r="C887" t="s">
        <v>2386</v>
      </c>
      <c r="D887" t="s">
        <v>3912</v>
      </c>
    </row>
    <row r="888" spans="1:4" ht="15.75" customHeight="1" x14ac:dyDescent="0.25">
      <c r="A888" t="s">
        <v>887</v>
      </c>
      <c r="B888" s="4" t="s">
        <v>3913</v>
      </c>
      <c r="C888" t="s">
        <v>2386</v>
      </c>
      <c r="D888" t="s">
        <v>3914</v>
      </c>
    </row>
    <row r="889" spans="1:4" ht="15.75" customHeight="1" x14ac:dyDescent="0.25">
      <c r="A889" t="s">
        <v>888</v>
      </c>
      <c r="B889" s="4" t="s">
        <v>3915</v>
      </c>
      <c r="C889" t="s">
        <v>3261</v>
      </c>
      <c r="D889" t="s">
        <v>3916</v>
      </c>
    </row>
    <row r="890" spans="1:4" ht="15.75" customHeight="1" x14ac:dyDescent="0.25">
      <c r="A890" t="s">
        <v>889</v>
      </c>
      <c r="B890" s="4" t="s">
        <v>3917</v>
      </c>
      <c r="C890" t="s">
        <v>2389</v>
      </c>
      <c r="D890" t="s">
        <v>3918</v>
      </c>
    </row>
    <row r="891" spans="1:4" ht="15.75" customHeight="1" x14ac:dyDescent="0.25">
      <c r="A891" t="s">
        <v>890</v>
      </c>
      <c r="B891" s="4" t="s">
        <v>3919</v>
      </c>
      <c r="C891" t="s">
        <v>2389</v>
      </c>
      <c r="D891" t="s">
        <v>2736</v>
      </c>
    </row>
    <row r="892" spans="1:4" ht="15.75" customHeight="1" x14ac:dyDescent="0.25">
      <c r="A892" t="s">
        <v>891</v>
      </c>
      <c r="B892" s="4" t="s">
        <v>3920</v>
      </c>
      <c r="C892" t="s">
        <v>2389</v>
      </c>
      <c r="D892" t="s">
        <v>3921</v>
      </c>
    </row>
    <row r="893" spans="1:4" ht="15.75" customHeight="1" x14ac:dyDescent="0.25">
      <c r="A893" t="s">
        <v>892</v>
      </c>
      <c r="B893" s="4" t="s">
        <v>3922</v>
      </c>
      <c r="C893" t="s">
        <v>2389</v>
      </c>
      <c r="D893" t="s">
        <v>3923</v>
      </c>
    </row>
    <row r="894" spans="1:4" ht="15.75" customHeight="1" x14ac:dyDescent="0.25">
      <c r="A894" t="s">
        <v>893</v>
      </c>
      <c r="B894" s="4" t="s">
        <v>3924</v>
      </c>
      <c r="C894" t="s">
        <v>3261</v>
      </c>
      <c r="D894" t="s">
        <v>3925</v>
      </c>
    </row>
    <row r="895" spans="1:4" ht="15.75" customHeight="1" x14ac:dyDescent="0.25">
      <c r="A895" t="s">
        <v>894</v>
      </c>
      <c r="B895" s="4" t="s">
        <v>3926</v>
      </c>
      <c r="C895" t="s">
        <v>2389</v>
      </c>
      <c r="D895" t="s">
        <v>2426</v>
      </c>
    </row>
    <row r="896" spans="1:4" ht="15.75" customHeight="1" x14ac:dyDescent="0.25">
      <c r="A896" t="s">
        <v>895</v>
      </c>
      <c r="B896" s="4" t="s">
        <v>3927</v>
      </c>
      <c r="C896" t="s">
        <v>2389</v>
      </c>
      <c r="D896" t="s">
        <v>3928</v>
      </c>
    </row>
    <row r="897" spans="1:4" ht="15.75" customHeight="1" x14ac:dyDescent="0.25">
      <c r="A897" t="s">
        <v>896</v>
      </c>
      <c r="B897" s="4" t="s">
        <v>3929</v>
      </c>
      <c r="C897" t="s">
        <v>2386</v>
      </c>
      <c r="D897" t="s">
        <v>3930</v>
      </c>
    </row>
    <row r="898" spans="1:4" ht="15.75" customHeight="1" x14ac:dyDescent="0.25">
      <c r="A898" t="s">
        <v>897</v>
      </c>
      <c r="B898" s="4" t="s">
        <v>3319</v>
      </c>
      <c r="C898" t="s">
        <v>2386</v>
      </c>
      <c r="D898" t="s">
        <v>3931</v>
      </c>
    </row>
    <row r="899" spans="1:4" ht="15.75" customHeight="1" x14ac:dyDescent="0.25">
      <c r="A899" t="s">
        <v>898</v>
      </c>
      <c r="B899" s="4" t="s">
        <v>3932</v>
      </c>
      <c r="C899" t="s">
        <v>2386</v>
      </c>
      <c r="D899" t="s">
        <v>3933</v>
      </c>
    </row>
    <row r="900" spans="1:4" ht="15.75" customHeight="1" x14ac:dyDescent="0.25">
      <c r="A900" t="s">
        <v>899</v>
      </c>
      <c r="B900" s="4" t="s">
        <v>2768</v>
      </c>
      <c r="C900" t="s">
        <v>2389</v>
      </c>
      <c r="D900" t="s">
        <v>2465</v>
      </c>
    </row>
    <row r="901" spans="1:4" ht="15.75" customHeight="1" x14ac:dyDescent="0.25">
      <c r="A901" t="s">
        <v>900</v>
      </c>
      <c r="B901" s="4" t="s">
        <v>2798</v>
      </c>
      <c r="C901" t="s">
        <v>3261</v>
      </c>
      <c r="D901" t="s">
        <v>3934</v>
      </c>
    </row>
    <row r="902" spans="1:4" ht="15.75" customHeight="1" x14ac:dyDescent="0.25">
      <c r="A902" t="s">
        <v>901</v>
      </c>
      <c r="B902" s="4" t="s">
        <v>3935</v>
      </c>
      <c r="C902" t="s">
        <v>2386</v>
      </c>
      <c r="D902" t="s">
        <v>3936</v>
      </c>
    </row>
    <row r="903" spans="1:4" ht="15.75" customHeight="1" x14ac:dyDescent="0.25">
      <c r="A903" t="s">
        <v>902</v>
      </c>
      <c r="B903" s="4" t="s">
        <v>3937</v>
      </c>
      <c r="C903" t="s">
        <v>2389</v>
      </c>
      <c r="D903" t="s">
        <v>3398</v>
      </c>
    </row>
    <row r="904" spans="1:4" ht="15.75" customHeight="1" x14ac:dyDescent="0.25">
      <c r="A904" t="s">
        <v>903</v>
      </c>
      <c r="B904" s="4" t="s">
        <v>3938</v>
      </c>
      <c r="C904" t="s">
        <v>2386</v>
      </c>
      <c r="D904" t="s">
        <v>3939</v>
      </c>
    </row>
    <row r="905" spans="1:4" ht="15.75" customHeight="1" x14ac:dyDescent="0.25">
      <c r="A905" t="s">
        <v>904</v>
      </c>
      <c r="B905" s="4" t="s">
        <v>3940</v>
      </c>
      <c r="C905" t="s">
        <v>2386</v>
      </c>
      <c r="D905" t="s">
        <v>3941</v>
      </c>
    </row>
    <row r="906" spans="1:4" ht="15.75" customHeight="1" x14ac:dyDescent="0.25">
      <c r="A906" t="s">
        <v>905</v>
      </c>
      <c r="B906" s="4" t="s">
        <v>3942</v>
      </c>
      <c r="C906" t="s">
        <v>2389</v>
      </c>
      <c r="D906" t="s">
        <v>3943</v>
      </c>
    </row>
    <row r="907" spans="1:4" ht="15.75" customHeight="1" x14ac:dyDescent="0.25">
      <c r="A907" t="s">
        <v>906</v>
      </c>
      <c r="B907" s="4" t="s">
        <v>3944</v>
      </c>
      <c r="C907" t="s">
        <v>2386</v>
      </c>
      <c r="D907" t="s">
        <v>3835</v>
      </c>
    </row>
    <row r="908" spans="1:4" ht="15.75" customHeight="1" x14ac:dyDescent="0.25">
      <c r="A908" t="s">
        <v>907</v>
      </c>
      <c r="B908" s="4" t="s">
        <v>3945</v>
      </c>
      <c r="C908" t="s">
        <v>3261</v>
      </c>
      <c r="D908" t="s">
        <v>3946</v>
      </c>
    </row>
    <row r="909" spans="1:4" ht="15.75" customHeight="1" x14ac:dyDescent="0.25">
      <c r="A909" t="s">
        <v>908</v>
      </c>
      <c r="B909" s="4" t="s">
        <v>3947</v>
      </c>
      <c r="C909" t="s">
        <v>2389</v>
      </c>
      <c r="D909" t="s">
        <v>3948</v>
      </c>
    </row>
    <row r="910" spans="1:4" ht="15.75" customHeight="1" x14ac:dyDescent="0.25">
      <c r="A910" t="s">
        <v>909</v>
      </c>
      <c r="B910" s="4" t="s">
        <v>3949</v>
      </c>
      <c r="C910" t="s">
        <v>2389</v>
      </c>
      <c r="D910" t="s">
        <v>2977</v>
      </c>
    </row>
    <row r="911" spans="1:4" ht="15.75" customHeight="1" x14ac:dyDescent="0.25">
      <c r="A911" t="s">
        <v>910</v>
      </c>
      <c r="B911" s="4" t="s">
        <v>3950</v>
      </c>
      <c r="C911" t="s">
        <v>2389</v>
      </c>
      <c r="D911" t="s">
        <v>3951</v>
      </c>
    </row>
    <row r="912" spans="1:4" ht="15.75" customHeight="1" x14ac:dyDescent="0.25">
      <c r="A912" t="s">
        <v>911</v>
      </c>
      <c r="B912" s="4" t="s">
        <v>3952</v>
      </c>
      <c r="C912" t="s">
        <v>2389</v>
      </c>
      <c r="D912" t="s">
        <v>3953</v>
      </c>
    </row>
    <row r="913" spans="1:4" ht="15.75" customHeight="1" x14ac:dyDescent="0.25">
      <c r="A913" t="s">
        <v>912</v>
      </c>
      <c r="B913" s="4" t="s">
        <v>3954</v>
      </c>
      <c r="C913" t="s">
        <v>2389</v>
      </c>
      <c r="D913" t="s">
        <v>3141</v>
      </c>
    </row>
    <row r="914" spans="1:4" ht="15.75" customHeight="1" x14ac:dyDescent="0.25">
      <c r="A914" t="s">
        <v>913</v>
      </c>
      <c r="B914" s="4" t="s">
        <v>3955</v>
      </c>
      <c r="C914" t="s">
        <v>2389</v>
      </c>
      <c r="D914" t="s">
        <v>2549</v>
      </c>
    </row>
    <row r="915" spans="1:4" ht="15.75" customHeight="1" x14ac:dyDescent="0.25">
      <c r="A915" t="s">
        <v>914</v>
      </c>
      <c r="B915" s="4" t="s">
        <v>2637</v>
      </c>
      <c r="C915" t="s">
        <v>2389</v>
      </c>
      <c r="D915" t="s">
        <v>3956</v>
      </c>
    </row>
    <row r="916" spans="1:4" ht="15.75" customHeight="1" x14ac:dyDescent="0.25">
      <c r="A916" t="s">
        <v>915</v>
      </c>
      <c r="B916" s="4" t="s">
        <v>3957</v>
      </c>
      <c r="C916" t="s">
        <v>2389</v>
      </c>
      <c r="D916" t="s">
        <v>3958</v>
      </c>
    </row>
    <row r="917" spans="1:4" ht="15.75" customHeight="1" x14ac:dyDescent="0.25">
      <c r="A917" t="s">
        <v>916</v>
      </c>
      <c r="B917" s="4" t="s">
        <v>2798</v>
      </c>
      <c r="C917" t="s">
        <v>2389</v>
      </c>
      <c r="D917" t="s">
        <v>3959</v>
      </c>
    </row>
    <row r="918" spans="1:4" ht="15.75" customHeight="1" x14ac:dyDescent="0.25">
      <c r="A918" t="s">
        <v>917</v>
      </c>
      <c r="B918" s="4" t="s">
        <v>3960</v>
      </c>
      <c r="C918" t="s">
        <v>2386</v>
      </c>
      <c r="D918" t="s">
        <v>3961</v>
      </c>
    </row>
    <row r="919" spans="1:4" ht="15.75" customHeight="1" x14ac:dyDescent="0.25">
      <c r="A919" t="s">
        <v>918</v>
      </c>
      <c r="B919" s="4" t="s">
        <v>3962</v>
      </c>
      <c r="C919" t="s">
        <v>2386</v>
      </c>
      <c r="D919" t="s">
        <v>3158</v>
      </c>
    </row>
    <row r="920" spans="1:4" ht="15.75" customHeight="1" x14ac:dyDescent="0.25">
      <c r="A920" t="s">
        <v>919</v>
      </c>
      <c r="B920" s="4" t="s">
        <v>3963</v>
      </c>
      <c r="C920" t="s">
        <v>2386</v>
      </c>
      <c r="D920" t="s">
        <v>2479</v>
      </c>
    </row>
    <row r="921" spans="1:4" ht="15.75" customHeight="1" x14ac:dyDescent="0.25">
      <c r="A921" t="s">
        <v>920</v>
      </c>
      <c r="B921" s="4" t="s">
        <v>3964</v>
      </c>
      <c r="C921" t="s">
        <v>2386</v>
      </c>
      <c r="D921" t="s">
        <v>3965</v>
      </c>
    </row>
    <row r="922" spans="1:4" ht="15.75" customHeight="1" x14ac:dyDescent="0.25">
      <c r="A922" t="s">
        <v>921</v>
      </c>
      <c r="B922" s="4" t="s">
        <v>3966</v>
      </c>
      <c r="C922" t="s">
        <v>2386</v>
      </c>
      <c r="D922" t="s">
        <v>3967</v>
      </c>
    </row>
    <row r="923" spans="1:4" ht="15.75" customHeight="1" x14ac:dyDescent="0.25">
      <c r="A923" t="s">
        <v>922</v>
      </c>
      <c r="B923" s="4" t="s">
        <v>3968</v>
      </c>
      <c r="C923" t="s">
        <v>2386</v>
      </c>
      <c r="D923" t="s">
        <v>3969</v>
      </c>
    </row>
    <row r="924" spans="1:4" ht="15.75" customHeight="1" x14ac:dyDescent="0.25">
      <c r="A924" t="s">
        <v>923</v>
      </c>
      <c r="B924" s="4" t="s">
        <v>3970</v>
      </c>
      <c r="C924" t="s">
        <v>2386</v>
      </c>
      <c r="D924" t="s">
        <v>3971</v>
      </c>
    </row>
    <row r="925" spans="1:4" ht="15.75" customHeight="1" x14ac:dyDescent="0.25">
      <c r="A925" t="s">
        <v>924</v>
      </c>
      <c r="B925" s="4" t="s">
        <v>3972</v>
      </c>
      <c r="C925" t="s">
        <v>2386</v>
      </c>
      <c r="D925" t="s">
        <v>3973</v>
      </c>
    </row>
    <row r="926" spans="1:4" ht="15.75" customHeight="1" x14ac:dyDescent="0.25">
      <c r="A926" t="s">
        <v>925</v>
      </c>
      <c r="B926" s="4" t="s">
        <v>3974</v>
      </c>
      <c r="C926" t="s">
        <v>2386</v>
      </c>
      <c r="D926" t="s">
        <v>3975</v>
      </c>
    </row>
    <row r="927" spans="1:4" ht="15.75" customHeight="1" x14ac:dyDescent="0.25">
      <c r="A927" t="s">
        <v>926</v>
      </c>
      <c r="B927" s="4" t="s">
        <v>3976</v>
      </c>
      <c r="C927" t="s">
        <v>2386</v>
      </c>
      <c r="D927" t="s">
        <v>3977</v>
      </c>
    </row>
    <row r="928" spans="1:4" ht="15.75" customHeight="1" x14ac:dyDescent="0.25">
      <c r="A928" t="s">
        <v>927</v>
      </c>
      <c r="B928" s="4" t="s">
        <v>3978</v>
      </c>
      <c r="C928" t="s">
        <v>2386</v>
      </c>
      <c r="D928" t="s">
        <v>3606</v>
      </c>
    </row>
    <row r="929" spans="1:4" ht="15.75" customHeight="1" x14ac:dyDescent="0.25">
      <c r="A929" t="s">
        <v>928</v>
      </c>
      <c r="B929" s="4" t="s">
        <v>3979</v>
      </c>
      <c r="C929" t="s">
        <v>2386</v>
      </c>
      <c r="D929" t="s">
        <v>3980</v>
      </c>
    </row>
    <row r="930" spans="1:4" ht="15.75" customHeight="1" x14ac:dyDescent="0.25">
      <c r="A930" t="s">
        <v>929</v>
      </c>
      <c r="B930" s="4" t="s">
        <v>3981</v>
      </c>
      <c r="C930" t="s">
        <v>3261</v>
      </c>
      <c r="D930" t="s">
        <v>3982</v>
      </c>
    </row>
    <row r="931" spans="1:4" ht="15.75" customHeight="1" x14ac:dyDescent="0.25">
      <c r="A931" t="s">
        <v>930</v>
      </c>
      <c r="B931" s="4" t="s">
        <v>3983</v>
      </c>
      <c r="C931" t="s">
        <v>2389</v>
      </c>
      <c r="D931" t="s">
        <v>3984</v>
      </c>
    </row>
    <row r="932" spans="1:4" ht="15.75" customHeight="1" x14ac:dyDescent="0.25">
      <c r="A932" t="s">
        <v>931</v>
      </c>
      <c r="B932" s="4" t="s">
        <v>3985</v>
      </c>
      <c r="C932" t="s">
        <v>3261</v>
      </c>
      <c r="D932" t="s">
        <v>3608</v>
      </c>
    </row>
    <row r="933" spans="1:4" ht="15.75" customHeight="1" x14ac:dyDescent="0.25">
      <c r="A933" t="s">
        <v>932</v>
      </c>
      <c r="B933" s="4" t="s">
        <v>3986</v>
      </c>
      <c r="C933" t="s">
        <v>2389</v>
      </c>
      <c r="D933" t="s">
        <v>2721</v>
      </c>
    </row>
    <row r="934" spans="1:4" ht="15.75" customHeight="1" x14ac:dyDescent="0.25">
      <c r="A934" t="s">
        <v>933</v>
      </c>
      <c r="B934" s="4" t="s">
        <v>3987</v>
      </c>
      <c r="C934" t="s">
        <v>2389</v>
      </c>
      <c r="D934" t="s">
        <v>3988</v>
      </c>
    </row>
    <row r="935" spans="1:4" ht="15.75" customHeight="1" x14ac:dyDescent="0.25">
      <c r="A935" t="s">
        <v>934</v>
      </c>
      <c r="B935" s="4" t="s">
        <v>2403</v>
      </c>
      <c r="C935" t="s">
        <v>2386</v>
      </c>
      <c r="D935" t="s">
        <v>3989</v>
      </c>
    </row>
    <row r="936" spans="1:4" ht="15.75" customHeight="1" x14ac:dyDescent="0.25">
      <c r="A936" t="s">
        <v>935</v>
      </c>
      <c r="B936" s="4" t="s">
        <v>3990</v>
      </c>
      <c r="C936" t="s">
        <v>2389</v>
      </c>
      <c r="D936" t="s">
        <v>3991</v>
      </c>
    </row>
    <row r="937" spans="1:4" ht="15.75" customHeight="1" x14ac:dyDescent="0.25">
      <c r="A937" t="s">
        <v>936</v>
      </c>
      <c r="B937" s="4" t="s">
        <v>3992</v>
      </c>
      <c r="C937" t="s">
        <v>2389</v>
      </c>
      <c r="D937" t="s">
        <v>2504</v>
      </c>
    </row>
    <row r="938" spans="1:4" ht="15.75" customHeight="1" x14ac:dyDescent="0.25">
      <c r="A938" t="s">
        <v>937</v>
      </c>
      <c r="B938" s="4" t="s">
        <v>3960</v>
      </c>
      <c r="C938" t="s">
        <v>3261</v>
      </c>
      <c r="D938" t="s">
        <v>3993</v>
      </c>
    </row>
    <row r="939" spans="1:4" ht="15.75" customHeight="1" x14ac:dyDescent="0.25">
      <c r="A939" t="s">
        <v>938</v>
      </c>
      <c r="B939" s="4" t="s">
        <v>3994</v>
      </c>
      <c r="C939" t="s">
        <v>2386</v>
      </c>
      <c r="D939" t="s">
        <v>3995</v>
      </c>
    </row>
    <row r="940" spans="1:4" ht="15.75" customHeight="1" x14ac:dyDescent="0.25">
      <c r="A940" t="s">
        <v>939</v>
      </c>
      <c r="B940" s="4" t="s">
        <v>3996</v>
      </c>
      <c r="C940" t="s">
        <v>2389</v>
      </c>
      <c r="D940" t="s">
        <v>3997</v>
      </c>
    </row>
    <row r="941" spans="1:4" ht="15.75" customHeight="1" x14ac:dyDescent="0.25">
      <c r="A941" t="s">
        <v>940</v>
      </c>
      <c r="B941" s="4" t="s">
        <v>3998</v>
      </c>
      <c r="C941" t="s">
        <v>2389</v>
      </c>
      <c r="D941" t="s">
        <v>3114</v>
      </c>
    </row>
    <row r="942" spans="1:4" ht="15.75" customHeight="1" x14ac:dyDescent="0.25">
      <c r="A942" t="s">
        <v>941</v>
      </c>
      <c r="B942" s="4" t="s">
        <v>3999</v>
      </c>
      <c r="C942" t="s">
        <v>2386</v>
      </c>
      <c r="D942" t="s">
        <v>4000</v>
      </c>
    </row>
    <row r="943" spans="1:4" ht="15.75" customHeight="1" x14ac:dyDescent="0.25">
      <c r="A943" t="s">
        <v>942</v>
      </c>
      <c r="B943" s="4" t="s">
        <v>4001</v>
      </c>
      <c r="C943" t="s">
        <v>2386</v>
      </c>
      <c r="D943" t="s">
        <v>4002</v>
      </c>
    </row>
    <row r="944" spans="1:4" ht="15.75" customHeight="1" x14ac:dyDescent="0.25">
      <c r="A944" t="s">
        <v>943</v>
      </c>
      <c r="B944" s="4" t="s">
        <v>4003</v>
      </c>
      <c r="C944" t="s">
        <v>2386</v>
      </c>
      <c r="D944" t="s">
        <v>4004</v>
      </c>
    </row>
    <row r="945" spans="1:4" ht="15.75" customHeight="1" x14ac:dyDescent="0.25">
      <c r="A945" t="s">
        <v>944</v>
      </c>
      <c r="B945" s="4" t="s">
        <v>3096</v>
      </c>
      <c r="C945" t="s">
        <v>2389</v>
      </c>
      <c r="D945" t="s">
        <v>4005</v>
      </c>
    </row>
    <row r="946" spans="1:4" ht="15.75" customHeight="1" x14ac:dyDescent="0.25">
      <c r="A946" t="s">
        <v>945</v>
      </c>
      <c r="B946" s="4" t="s">
        <v>4006</v>
      </c>
      <c r="C946" t="s">
        <v>2386</v>
      </c>
      <c r="D946" t="s">
        <v>2557</v>
      </c>
    </row>
    <row r="947" spans="1:4" ht="15.75" customHeight="1" x14ac:dyDescent="0.25">
      <c r="A947" t="s">
        <v>946</v>
      </c>
      <c r="B947" s="4" t="s">
        <v>4007</v>
      </c>
      <c r="C947" t="s">
        <v>2389</v>
      </c>
      <c r="D947" t="s">
        <v>2426</v>
      </c>
    </row>
    <row r="948" spans="1:4" ht="15.75" customHeight="1" x14ac:dyDescent="0.25">
      <c r="A948" t="s">
        <v>947</v>
      </c>
      <c r="B948" s="4" t="s">
        <v>3451</v>
      </c>
      <c r="C948" t="s">
        <v>2389</v>
      </c>
      <c r="D948" t="s">
        <v>4008</v>
      </c>
    </row>
    <row r="949" spans="1:4" ht="15.75" customHeight="1" x14ac:dyDescent="0.25">
      <c r="A949" t="s">
        <v>948</v>
      </c>
      <c r="B949" s="4" t="s">
        <v>4009</v>
      </c>
      <c r="C949" t="s">
        <v>2389</v>
      </c>
      <c r="D949" t="s">
        <v>2666</v>
      </c>
    </row>
    <row r="950" spans="1:4" ht="15.75" customHeight="1" x14ac:dyDescent="0.25">
      <c r="A950" t="s">
        <v>949</v>
      </c>
      <c r="B950" s="4" t="s">
        <v>4010</v>
      </c>
      <c r="C950" t="s">
        <v>2389</v>
      </c>
      <c r="D950" t="s">
        <v>2808</v>
      </c>
    </row>
    <row r="951" spans="1:4" ht="15.75" customHeight="1" x14ac:dyDescent="0.25">
      <c r="A951" t="s">
        <v>950</v>
      </c>
      <c r="B951" s="4" t="s">
        <v>4011</v>
      </c>
      <c r="C951" t="s">
        <v>2389</v>
      </c>
      <c r="D951" t="s">
        <v>3229</v>
      </c>
    </row>
    <row r="952" spans="1:4" ht="15.75" customHeight="1" x14ac:dyDescent="0.25">
      <c r="A952" t="s">
        <v>951</v>
      </c>
      <c r="B952" s="4" t="s">
        <v>4012</v>
      </c>
      <c r="C952" t="s">
        <v>2386</v>
      </c>
      <c r="D952" t="s">
        <v>4013</v>
      </c>
    </row>
    <row r="953" spans="1:4" ht="15.75" customHeight="1" x14ac:dyDescent="0.25">
      <c r="A953" t="s">
        <v>952</v>
      </c>
      <c r="B953" s="4" t="s">
        <v>3009</v>
      </c>
      <c r="C953" t="s">
        <v>2386</v>
      </c>
      <c r="D953" t="s">
        <v>4014</v>
      </c>
    </row>
    <row r="954" spans="1:4" ht="15.75" customHeight="1" x14ac:dyDescent="0.25">
      <c r="A954" t="s">
        <v>953</v>
      </c>
      <c r="B954" s="4" t="s">
        <v>4015</v>
      </c>
      <c r="C954" t="s">
        <v>2386</v>
      </c>
      <c r="D954" t="s">
        <v>4016</v>
      </c>
    </row>
    <row r="955" spans="1:4" ht="15.75" customHeight="1" x14ac:dyDescent="0.25">
      <c r="A955" t="s">
        <v>954</v>
      </c>
      <c r="B955" s="4" t="s">
        <v>4017</v>
      </c>
      <c r="C955" t="s">
        <v>2389</v>
      </c>
      <c r="D955" t="s">
        <v>4018</v>
      </c>
    </row>
    <row r="956" spans="1:4" ht="15.75" customHeight="1" x14ac:dyDescent="0.25">
      <c r="A956" t="s">
        <v>955</v>
      </c>
      <c r="B956" s="4" t="s">
        <v>4019</v>
      </c>
      <c r="C956" t="s">
        <v>2389</v>
      </c>
      <c r="D956" t="s">
        <v>3883</v>
      </c>
    </row>
    <row r="957" spans="1:4" ht="15.75" customHeight="1" x14ac:dyDescent="0.25">
      <c r="A957" t="s">
        <v>956</v>
      </c>
      <c r="B957" s="4" t="s">
        <v>4020</v>
      </c>
      <c r="C957" t="s">
        <v>3261</v>
      </c>
      <c r="D957" t="s">
        <v>4021</v>
      </c>
    </row>
    <row r="958" spans="1:4" ht="15.75" customHeight="1" x14ac:dyDescent="0.25">
      <c r="A958" t="s">
        <v>957</v>
      </c>
      <c r="B958" s="4" t="s">
        <v>3922</v>
      </c>
      <c r="C958" t="s">
        <v>2389</v>
      </c>
      <c r="D958" t="s">
        <v>2666</v>
      </c>
    </row>
    <row r="959" spans="1:4" ht="15.75" customHeight="1" x14ac:dyDescent="0.25">
      <c r="A959" t="s">
        <v>958</v>
      </c>
      <c r="B959" s="4" t="s">
        <v>4022</v>
      </c>
      <c r="C959" t="s">
        <v>2386</v>
      </c>
      <c r="D959" t="s">
        <v>4023</v>
      </c>
    </row>
    <row r="960" spans="1:4" ht="15.75" customHeight="1" x14ac:dyDescent="0.25">
      <c r="A960" t="s">
        <v>959</v>
      </c>
      <c r="B960" s="4" t="s">
        <v>4024</v>
      </c>
      <c r="C960" t="s">
        <v>3261</v>
      </c>
      <c r="D960" t="s">
        <v>4025</v>
      </c>
    </row>
    <row r="961" spans="1:4" ht="15.75" customHeight="1" x14ac:dyDescent="0.25">
      <c r="A961" t="s">
        <v>960</v>
      </c>
      <c r="B961" s="4" t="s">
        <v>4026</v>
      </c>
      <c r="C961" t="s">
        <v>2386</v>
      </c>
      <c r="D961" t="s">
        <v>3598</v>
      </c>
    </row>
    <row r="962" spans="1:4" ht="15.75" customHeight="1" x14ac:dyDescent="0.25">
      <c r="A962" t="s">
        <v>961</v>
      </c>
      <c r="B962" s="4" t="s">
        <v>4027</v>
      </c>
      <c r="C962" t="s">
        <v>3261</v>
      </c>
      <c r="D962" t="s">
        <v>3121</v>
      </c>
    </row>
    <row r="963" spans="1:4" ht="15.75" customHeight="1" x14ac:dyDescent="0.25">
      <c r="A963" t="s">
        <v>962</v>
      </c>
      <c r="B963" s="4" t="s">
        <v>2933</v>
      </c>
      <c r="C963" t="s">
        <v>2389</v>
      </c>
      <c r="D963" t="s">
        <v>2963</v>
      </c>
    </row>
    <row r="964" spans="1:4" ht="15.75" customHeight="1" x14ac:dyDescent="0.25">
      <c r="A964" t="s">
        <v>963</v>
      </c>
      <c r="B964" s="4" t="s">
        <v>4028</v>
      </c>
      <c r="C964" t="s">
        <v>2386</v>
      </c>
      <c r="D964" t="s">
        <v>4029</v>
      </c>
    </row>
    <row r="965" spans="1:4" ht="15.75" customHeight="1" x14ac:dyDescent="0.25">
      <c r="A965" t="s">
        <v>964</v>
      </c>
      <c r="B965" s="4" t="s">
        <v>4030</v>
      </c>
      <c r="C965" t="s">
        <v>3261</v>
      </c>
      <c r="D965" t="s">
        <v>4031</v>
      </c>
    </row>
    <row r="966" spans="1:4" ht="15.75" customHeight="1" x14ac:dyDescent="0.25">
      <c r="A966" t="s">
        <v>965</v>
      </c>
      <c r="B966" s="4" t="s">
        <v>4032</v>
      </c>
      <c r="C966" t="s">
        <v>2386</v>
      </c>
      <c r="D966" t="s">
        <v>4033</v>
      </c>
    </row>
    <row r="967" spans="1:4" ht="15.75" customHeight="1" x14ac:dyDescent="0.25">
      <c r="A967" t="s">
        <v>966</v>
      </c>
      <c r="B967" s="4" t="s">
        <v>4034</v>
      </c>
      <c r="C967" t="s">
        <v>2386</v>
      </c>
      <c r="D967" t="s">
        <v>4035</v>
      </c>
    </row>
    <row r="968" spans="1:4" ht="15.75" customHeight="1" x14ac:dyDescent="0.25">
      <c r="A968" t="s">
        <v>967</v>
      </c>
      <c r="B968" s="4" t="s">
        <v>4036</v>
      </c>
      <c r="C968" t="s">
        <v>2386</v>
      </c>
      <c r="D968" t="s">
        <v>4037</v>
      </c>
    </row>
    <row r="969" spans="1:4" ht="15.75" customHeight="1" x14ac:dyDescent="0.25">
      <c r="A969" t="s">
        <v>968</v>
      </c>
      <c r="B969" s="4" t="s">
        <v>4038</v>
      </c>
      <c r="C969" t="s">
        <v>2389</v>
      </c>
      <c r="D969" t="s">
        <v>2508</v>
      </c>
    </row>
    <row r="970" spans="1:4" ht="15.75" customHeight="1" x14ac:dyDescent="0.25">
      <c r="A970" t="s">
        <v>969</v>
      </c>
      <c r="B970" s="4" t="s">
        <v>4039</v>
      </c>
      <c r="C970" t="s">
        <v>2386</v>
      </c>
      <c r="D970" t="s">
        <v>3479</v>
      </c>
    </row>
    <row r="971" spans="1:4" ht="15.75" customHeight="1" x14ac:dyDescent="0.25">
      <c r="A971" t="s">
        <v>970</v>
      </c>
      <c r="B971" s="4" t="s">
        <v>4040</v>
      </c>
      <c r="C971" t="s">
        <v>2389</v>
      </c>
      <c r="D971" t="s">
        <v>4041</v>
      </c>
    </row>
    <row r="972" spans="1:4" ht="15.75" customHeight="1" x14ac:dyDescent="0.25">
      <c r="A972" t="s">
        <v>971</v>
      </c>
      <c r="B972" s="4" t="s">
        <v>4042</v>
      </c>
      <c r="C972" t="s">
        <v>2386</v>
      </c>
      <c r="D972" t="s">
        <v>3137</v>
      </c>
    </row>
    <row r="973" spans="1:4" ht="15.75" customHeight="1" x14ac:dyDescent="0.25">
      <c r="A973" t="s">
        <v>972</v>
      </c>
      <c r="B973" s="4" t="s">
        <v>4043</v>
      </c>
      <c r="C973" t="s">
        <v>2386</v>
      </c>
      <c r="D973" t="s">
        <v>4044</v>
      </c>
    </row>
    <row r="974" spans="1:4" ht="15.75" customHeight="1" x14ac:dyDescent="0.25">
      <c r="A974" t="s">
        <v>973</v>
      </c>
      <c r="B974" s="4" t="s">
        <v>4045</v>
      </c>
      <c r="C974" t="s">
        <v>2389</v>
      </c>
      <c r="D974" t="s">
        <v>2686</v>
      </c>
    </row>
    <row r="975" spans="1:4" ht="15.75" customHeight="1" x14ac:dyDescent="0.25">
      <c r="A975" t="s">
        <v>974</v>
      </c>
      <c r="B975" s="4" t="s">
        <v>3719</v>
      </c>
      <c r="C975" t="s">
        <v>3261</v>
      </c>
      <c r="D975" t="s">
        <v>4046</v>
      </c>
    </row>
    <row r="976" spans="1:4" ht="15.75" customHeight="1" x14ac:dyDescent="0.25">
      <c r="A976" t="s">
        <v>975</v>
      </c>
      <c r="B976" s="4" t="s">
        <v>4047</v>
      </c>
      <c r="C976" t="s">
        <v>2389</v>
      </c>
      <c r="D976" t="s">
        <v>3610</v>
      </c>
    </row>
    <row r="977" spans="1:4" ht="15.75" customHeight="1" x14ac:dyDescent="0.25">
      <c r="A977" t="s">
        <v>976</v>
      </c>
      <c r="B977" s="4" t="s">
        <v>4048</v>
      </c>
      <c r="C977" t="s">
        <v>3261</v>
      </c>
      <c r="D977" t="s">
        <v>4049</v>
      </c>
    </row>
    <row r="978" spans="1:4" ht="15.75" customHeight="1" x14ac:dyDescent="0.25">
      <c r="A978" t="s">
        <v>977</v>
      </c>
      <c r="B978" s="4" t="s">
        <v>3253</v>
      </c>
      <c r="C978" t="s">
        <v>3261</v>
      </c>
      <c r="D978" t="s">
        <v>4050</v>
      </c>
    </row>
    <row r="979" spans="1:4" ht="15.75" customHeight="1" x14ac:dyDescent="0.25">
      <c r="A979" t="s">
        <v>978</v>
      </c>
      <c r="B979" s="4" t="s">
        <v>4051</v>
      </c>
      <c r="C979" t="s">
        <v>2389</v>
      </c>
      <c r="D979" t="s">
        <v>2947</v>
      </c>
    </row>
    <row r="980" spans="1:4" ht="15.75" customHeight="1" x14ac:dyDescent="0.25">
      <c r="A980" t="s">
        <v>979</v>
      </c>
      <c r="B980" s="4" t="s">
        <v>4052</v>
      </c>
      <c r="C980" t="s">
        <v>2389</v>
      </c>
      <c r="D980" t="s">
        <v>2478</v>
      </c>
    </row>
    <row r="981" spans="1:4" ht="15.75" customHeight="1" x14ac:dyDescent="0.25">
      <c r="A981" t="s">
        <v>980</v>
      </c>
      <c r="B981" s="4" t="s">
        <v>4053</v>
      </c>
      <c r="C981" t="s">
        <v>2389</v>
      </c>
      <c r="D981" t="s">
        <v>2812</v>
      </c>
    </row>
    <row r="982" spans="1:4" ht="15.75" customHeight="1" x14ac:dyDescent="0.25">
      <c r="A982" t="s">
        <v>981</v>
      </c>
      <c r="B982" s="4" t="s">
        <v>4054</v>
      </c>
      <c r="C982" t="s">
        <v>2389</v>
      </c>
      <c r="D982" t="s">
        <v>4055</v>
      </c>
    </row>
    <row r="983" spans="1:4" ht="15.75" customHeight="1" x14ac:dyDescent="0.25">
      <c r="A983" t="s">
        <v>982</v>
      </c>
      <c r="B983" s="4" t="s">
        <v>4056</v>
      </c>
      <c r="C983" t="s">
        <v>2389</v>
      </c>
      <c r="D983" t="s">
        <v>4057</v>
      </c>
    </row>
    <row r="984" spans="1:4" ht="15.75" customHeight="1" x14ac:dyDescent="0.25">
      <c r="A984" t="s">
        <v>983</v>
      </c>
      <c r="B984" s="4" t="s">
        <v>4058</v>
      </c>
      <c r="C984" t="s">
        <v>2389</v>
      </c>
      <c r="D984" t="s">
        <v>2822</v>
      </c>
    </row>
    <row r="985" spans="1:4" ht="15.75" customHeight="1" x14ac:dyDescent="0.25">
      <c r="A985" t="s">
        <v>984</v>
      </c>
      <c r="B985" s="4" t="s">
        <v>4059</v>
      </c>
      <c r="C985" t="s">
        <v>3261</v>
      </c>
      <c r="D985" t="s">
        <v>4060</v>
      </c>
    </row>
    <row r="986" spans="1:4" ht="15.75" customHeight="1" x14ac:dyDescent="0.25">
      <c r="A986" t="s">
        <v>985</v>
      </c>
      <c r="B986" s="4" t="s">
        <v>4061</v>
      </c>
      <c r="C986" t="s">
        <v>2389</v>
      </c>
      <c r="D986" t="s">
        <v>4062</v>
      </c>
    </row>
    <row r="987" spans="1:4" ht="15.75" customHeight="1" x14ac:dyDescent="0.25">
      <c r="A987" t="s">
        <v>986</v>
      </c>
      <c r="B987" s="4" t="s">
        <v>4063</v>
      </c>
      <c r="C987" t="s">
        <v>2386</v>
      </c>
      <c r="D987" t="s">
        <v>4064</v>
      </c>
    </row>
    <row r="988" spans="1:4" ht="15.75" customHeight="1" x14ac:dyDescent="0.25">
      <c r="A988" t="s">
        <v>987</v>
      </c>
      <c r="B988" s="4" t="s">
        <v>2663</v>
      </c>
      <c r="C988" t="s">
        <v>2386</v>
      </c>
      <c r="D988" t="s">
        <v>2863</v>
      </c>
    </row>
    <row r="989" spans="1:4" ht="15.75" customHeight="1" x14ac:dyDescent="0.25">
      <c r="A989" t="s">
        <v>988</v>
      </c>
      <c r="B989" s="4" t="s">
        <v>4065</v>
      </c>
      <c r="C989" t="s">
        <v>3261</v>
      </c>
      <c r="D989" t="s">
        <v>3908</v>
      </c>
    </row>
    <row r="990" spans="1:4" ht="15.75" customHeight="1" x14ac:dyDescent="0.25">
      <c r="A990" t="s">
        <v>989</v>
      </c>
      <c r="B990" s="4" t="s">
        <v>4066</v>
      </c>
      <c r="C990" t="s">
        <v>2386</v>
      </c>
      <c r="D990" t="s">
        <v>4067</v>
      </c>
    </row>
    <row r="991" spans="1:4" ht="15.75" customHeight="1" x14ac:dyDescent="0.25">
      <c r="A991" t="s">
        <v>990</v>
      </c>
      <c r="B991" s="4" t="s">
        <v>4068</v>
      </c>
      <c r="C991" t="s">
        <v>2386</v>
      </c>
      <c r="D991" t="s">
        <v>2541</v>
      </c>
    </row>
    <row r="992" spans="1:4" ht="15.75" customHeight="1" x14ac:dyDescent="0.25">
      <c r="A992" t="s">
        <v>991</v>
      </c>
      <c r="B992" s="4" t="s">
        <v>4069</v>
      </c>
      <c r="C992" t="s">
        <v>2386</v>
      </c>
      <c r="D992" t="s">
        <v>4070</v>
      </c>
    </row>
    <row r="993" spans="1:4" ht="15.75" customHeight="1" x14ac:dyDescent="0.25">
      <c r="A993" t="s">
        <v>992</v>
      </c>
      <c r="B993" s="4" t="s">
        <v>2560</v>
      </c>
      <c r="C993" t="s">
        <v>2389</v>
      </c>
      <c r="D993" t="s">
        <v>4071</v>
      </c>
    </row>
    <row r="994" spans="1:4" ht="15.75" customHeight="1" x14ac:dyDescent="0.25">
      <c r="A994" t="s">
        <v>993</v>
      </c>
      <c r="B994" s="4" t="s">
        <v>4072</v>
      </c>
      <c r="C994" t="s">
        <v>2389</v>
      </c>
      <c r="D994" t="s">
        <v>4073</v>
      </c>
    </row>
    <row r="995" spans="1:4" ht="15.75" customHeight="1" x14ac:dyDescent="0.25">
      <c r="A995" t="s">
        <v>994</v>
      </c>
      <c r="B995" s="4" t="s">
        <v>4074</v>
      </c>
      <c r="C995" t="s">
        <v>2386</v>
      </c>
      <c r="D995" t="s">
        <v>4075</v>
      </c>
    </row>
    <row r="996" spans="1:4" ht="15.75" customHeight="1" x14ac:dyDescent="0.25">
      <c r="A996" t="s">
        <v>995</v>
      </c>
      <c r="B996" s="4" t="s">
        <v>2468</v>
      </c>
      <c r="C996" t="s">
        <v>2389</v>
      </c>
      <c r="D996" t="s">
        <v>4076</v>
      </c>
    </row>
    <row r="997" spans="1:4" ht="15.75" customHeight="1" x14ac:dyDescent="0.25">
      <c r="A997" t="s">
        <v>996</v>
      </c>
      <c r="B997" s="4" t="s">
        <v>4077</v>
      </c>
      <c r="C997" t="s">
        <v>3261</v>
      </c>
      <c r="D997" t="s">
        <v>4078</v>
      </c>
    </row>
    <row r="998" spans="1:4" ht="15.75" customHeight="1" x14ac:dyDescent="0.25">
      <c r="A998" t="s">
        <v>997</v>
      </c>
      <c r="B998" s="4" t="s">
        <v>2435</v>
      </c>
      <c r="C998" t="s">
        <v>2389</v>
      </c>
      <c r="D998" t="s">
        <v>4079</v>
      </c>
    </row>
    <row r="999" spans="1:4" ht="15.75" customHeight="1" x14ac:dyDescent="0.25">
      <c r="A999" t="s">
        <v>998</v>
      </c>
      <c r="B999" s="4" t="s">
        <v>4080</v>
      </c>
      <c r="C999" t="s">
        <v>3261</v>
      </c>
      <c r="D999" t="s">
        <v>3206</v>
      </c>
    </row>
    <row r="1000" spans="1:4" ht="15.75" customHeight="1" x14ac:dyDescent="0.25">
      <c r="A1000" t="s">
        <v>999</v>
      </c>
      <c r="B1000" s="4" t="s">
        <v>3367</v>
      </c>
      <c r="C1000" t="s">
        <v>2389</v>
      </c>
      <c r="D1000" t="s">
        <v>4081</v>
      </c>
    </row>
    <row r="1001" spans="1:4" ht="15.75" customHeight="1" x14ac:dyDescent="0.25">
      <c r="A1001" t="s">
        <v>1000</v>
      </c>
      <c r="B1001" s="4" t="s">
        <v>4082</v>
      </c>
      <c r="C1001" t="s">
        <v>3261</v>
      </c>
      <c r="D1001" t="s">
        <v>4083</v>
      </c>
    </row>
    <row r="1002" spans="1:4" ht="15.75" customHeight="1" x14ac:dyDescent="0.25">
      <c r="A1002" t="s">
        <v>1001</v>
      </c>
      <c r="B1002" s="4" t="s">
        <v>4084</v>
      </c>
      <c r="C1002" t="s">
        <v>2389</v>
      </c>
      <c r="D1002" t="s">
        <v>2545</v>
      </c>
    </row>
    <row r="1003" spans="1:4" ht="15.75" customHeight="1" x14ac:dyDescent="0.25">
      <c r="A1003" t="s">
        <v>1002</v>
      </c>
      <c r="B1003" s="4" t="s">
        <v>4085</v>
      </c>
      <c r="C1003" t="s">
        <v>3261</v>
      </c>
      <c r="D1003" t="s">
        <v>4086</v>
      </c>
    </row>
    <row r="1004" spans="1:4" ht="15.75" customHeight="1" x14ac:dyDescent="0.25">
      <c r="A1004" t="s">
        <v>1003</v>
      </c>
      <c r="B1004" s="4" t="s">
        <v>4087</v>
      </c>
      <c r="C1004" t="s">
        <v>2386</v>
      </c>
      <c r="D1004" t="s">
        <v>4088</v>
      </c>
    </row>
    <row r="1005" spans="1:4" ht="15.75" customHeight="1" x14ac:dyDescent="0.25">
      <c r="A1005" t="s">
        <v>1004</v>
      </c>
      <c r="B1005" s="4" t="s">
        <v>4089</v>
      </c>
      <c r="C1005" t="s">
        <v>2389</v>
      </c>
      <c r="D1005" t="s">
        <v>2459</v>
      </c>
    </row>
    <row r="1006" spans="1:4" ht="15.75" customHeight="1" x14ac:dyDescent="0.25">
      <c r="A1006" t="s">
        <v>1005</v>
      </c>
      <c r="B1006" s="4" t="s">
        <v>4090</v>
      </c>
      <c r="C1006" t="s">
        <v>2389</v>
      </c>
      <c r="D1006" t="s">
        <v>2571</v>
      </c>
    </row>
    <row r="1007" spans="1:4" ht="15.75" customHeight="1" x14ac:dyDescent="0.25">
      <c r="A1007" t="s">
        <v>1006</v>
      </c>
      <c r="B1007" s="4" t="s">
        <v>4091</v>
      </c>
      <c r="C1007" t="s">
        <v>2386</v>
      </c>
      <c r="D1007" t="s">
        <v>4092</v>
      </c>
    </row>
    <row r="1008" spans="1:4" ht="15.75" customHeight="1" x14ac:dyDescent="0.25">
      <c r="A1008" t="s">
        <v>1007</v>
      </c>
      <c r="B1008" s="4" t="s">
        <v>2877</v>
      </c>
      <c r="C1008" t="s">
        <v>2386</v>
      </c>
      <c r="D1008" t="s">
        <v>4093</v>
      </c>
    </row>
    <row r="1009" spans="1:4" ht="15.75" customHeight="1" x14ac:dyDescent="0.25">
      <c r="A1009" t="s">
        <v>1008</v>
      </c>
      <c r="B1009" s="4" t="s">
        <v>4094</v>
      </c>
      <c r="C1009" t="s">
        <v>2389</v>
      </c>
      <c r="D1009" t="s">
        <v>4095</v>
      </c>
    </row>
    <row r="1010" spans="1:4" ht="15.75" customHeight="1" x14ac:dyDescent="0.25">
      <c r="A1010" t="s">
        <v>1009</v>
      </c>
      <c r="B1010" s="4" t="s">
        <v>4096</v>
      </c>
      <c r="C1010" t="s">
        <v>2386</v>
      </c>
      <c r="D1010" t="s">
        <v>2742</v>
      </c>
    </row>
    <row r="1011" spans="1:4" ht="15.75" customHeight="1" x14ac:dyDescent="0.25">
      <c r="A1011" t="s">
        <v>1010</v>
      </c>
      <c r="B1011" s="4" t="s">
        <v>4097</v>
      </c>
      <c r="C1011" t="s">
        <v>2386</v>
      </c>
      <c r="D1011" t="s">
        <v>4098</v>
      </c>
    </row>
    <row r="1012" spans="1:4" ht="15.75" customHeight="1" x14ac:dyDescent="0.25">
      <c r="A1012" t="s">
        <v>1011</v>
      </c>
      <c r="B1012" s="4" t="s">
        <v>4099</v>
      </c>
      <c r="C1012" t="s">
        <v>2386</v>
      </c>
      <c r="D1012" t="s">
        <v>2856</v>
      </c>
    </row>
    <row r="1013" spans="1:4" ht="15.75" customHeight="1" x14ac:dyDescent="0.25">
      <c r="A1013" t="s">
        <v>1012</v>
      </c>
      <c r="B1013" s="4" t="s">
        <v>4100</v>
      </c>
      <c r="C1013" t="s">
        <v>2386</v>
      </c>
      <c r="D1013" t="s">
        <v>3961</v>
      </c>
    </row>
    <row r="1014" spans="1:4" ht="15.75" customHeight="1" x14ac:dyDescent="0.25">
      <c r="A1014" t="s">
        <v>1013</v>
      </c>
      <c r="B1014" s="4" t="s">
        <v>4101</v>
      </c>
      <c r="C1014" t="s">
        <v>2386</v>
      </c>
      <c r="D1014" t="s">
        <v>4102</v>
      </c>
    </row>
    <row r="1015" spans="1:4" ht="15.75" customHeight="1" x14ac:dyDescent="0.25">
      <c r="A1015" t="s">
        <v>1014</v>
      </c>
      <c r="B1015" s="4" t="s">
        <v>4103</v>
      </c>
      <c r="C1015" t="s">
        <v>2386</v>
      </c>
      <c r="D1015" t="s">
        <v>3325</v>
      </c>
    </row>
    <row r="1016" spans="1:4" ht="15.75" customHeight="1" x14ac:dyDescent="0.25">
      <c r="A1016" t="s">
        <v>1015</v>
      </c>
      <c r="B1016" s="4" t="s">
        <v>4104</v>
      </c>
      <c r="C1016" t="s">
        <v>2386</v>
      </c>
      <c r="D1016" t="s">
        <v>2691</v>
      </c>
    </row>
    <row r="1017" spans="1:4" ht="15.75" customHeight="1" x14ac:dyDescent="0.25">
      <c r="A1017" t="s">
        <v>1016</v>
      </c>
      <c r="B1017" s="4" t="s">
        <v>4105</v>
      </c>
      <c r="C1017" t="s">
        <v>2386</v>
      </c>
      <c r="D1017" t="s">
        <v>4106</v>
      </c>
    </row>
    <row r="1018" spans="1:4" ht="15.75" customHeight="1" x14ac:dyDescent="0.25">
      <c r="A1018" t="s">
        <v>1017</v>
      </c>
      <c r="B1018" s="4" t="s">
        <v>4107</v>
      </c>
      <c r="C1018" t="s">
        <v>3261</v>
      </c>
      <c r="D1018" t="s">
        <v>4108</v>
      </c>
    </row>
    <row r="1019" spans="1:4" ht="15.75" customHeight="1" x14ac:dyDescent="0.25">
      <c r="A1019" t="s">
        <v>1018</v>
      </c>
      <c r="B1019" s="4" t="s">
        <v>4109</v>
      </c>
      <c r="C1019" t="s">
        <v>3261</v>
      </c>
      <c r="D1019" t="s">
        <v>4110</v>
      </c>
    </row>
    <row r="1020" spans="1:4" ht="15.75" customHeight="1" x14ac:dyDescent="0.25">
      <c r="A1020" t="s">
        <v>1019</v>
      </c>
      <c r="B1020" s="4" t="s">
        <v>4111</v>
      </c>
      <c r="C1020" t="s">
        <v>2389</v>
      </c>
      <c r="D1020" t="s">
        <v>2402</v>
      </c>
    </row>
    <row r="1021" spans="1:4" ht="15.75" customHeight="1" x14ac:dyDescent="0.25">
      <c r="A1021" t="s">
        <v>1020</v>
      </c>
      <c r="B1021" s="4" t="s">
        <v>4112</v>
      </c>
      <c r="C1021" t="s">
        <v>2386</v>
      </c>
      <c r="D1021" t="s">
        <v>4113</v>
      </c>
    </row>
    <row r="1022" spans="1:4" ht="15.75" customHeight="1" x14ac:dyDescent="0.25">
      <c r="A1022" t="s">
        <v>1021</v>
      </c>
      <c r="B1022" s="4" t="s">
        <v>4114</v>
      </c>
      <c r="C1022" t="s">
        <v>2389</v>
      </c>
      <c r="D1022" t="s">
        <v>4115</v>
      </c>
    </row>
    <row r="1023" spans="1:4" ht="15.75" customHeight="1" x14ac:dyDescent="0.25">
      <c r="A1023" t="s">
        <v>1022</v>
      </c>
      <c r="B1023" s="4" t="s">
        <v>4116</v>
      </c>
      <c r="C1023" t="s">
        <v>2386</v>
      </c>
      <c r="D1023" t="s">
        <v>4117</v>
      </c>
    </row>
    <row r="1024" spans="1:4" ht="15.75" customHeight="1" x14ac:dyDescent="0.25">
      <c r="A1024" t="s">
        <v>1023</v>
      </c>
      <c r="B1024" s="4" t="s">
        <v>4118</v>
      </c>
      <c r="C1024" t="s">
        <v>2386</v>
      </c>
      <c r="D1024" t="s">
        <v>4119</v>
      </c>
    </row>
    <row r="1025" spans="1:4" ht="15.75" customHeight="1" x14ac:dyDescent="0.25">
      <c r="A1025" t="s">
        <v>1024</v>
      </c>
      <c r="B1025" s="4" t="s">
        <v>4120</v>
      </c>
      <c r="C1025" t="s">
        <v>2389</v>
      </c>
      <c r="D1025" t="s">
        <v>4121</v>
      </c>
    </row>
    <row r="1026" spans="1:4" ht="15.75" customHeight="1" x14ac:dyDescent="0.25">
      <c r="A1026" t="s">
        <v>1025</v>
      </c>
      <c r="B1026" s="4" t="s">
        <v>4122</v>
      </c>
      <c r="C1026" t="s">
        <v>2389</v>
      </c>
      <c r="D1026" t="s">
        <v>2410</v>
      </c>
    </row>
    <row r="1027" spans="1:4" ht="15.75" customHeight="1" x14ac:dyDescent="0.25">
      <c r="A1027" t="s">
        <v>1026</v>
      </c>
      <c r="B1027" s="4" t="s">
        <v>4123</v>
      </c>
      <c r="C1027" t="s">
        <v>2389</v>
      </c>
      <c r="D1027" t="s">
        <v>4124</v>
      </c>
    </row>
    <row r="1028" spans="1:4" ht="15.75" customHeight="1" x14ac:dyDescent="0.25">
      <c r="A1028" t="s">
        <v>1027</v>
      </c>
      <c r="B1028" s="4" t="s">
        <v>4125</v>
      </c>
      <c r="C1028" t="s">
        <v>2386</v>
      </c>
      <c r="D1028" t="s">
        <v>4126</v>
      </c>
    </row>
    <row r="1029" spans="1:4" ht="15.75" customHeight="1" x14ac:dyDescent="0.25">
      <c r="A1029" t="s">
        <v>1028</v>
      </c>
      <c r="B1029" s="4" t="s">
        <v>4127</v>
      </c>
      <c r="C1029" t="s">
        <v>2389</v>
      </c>
      <c r="D1029" t="s">
        <v>4124</v>
      </c>
    </row>
    <row r="1030" spans="1:4" ht="15.75" customHeight="1" x14ac:dyDescent="0.25">
      <c r="A1030" t="s">
        <v>1029</v>
      </c>
      <c r="B1030" s="4" t="s">
        <v>4128</v>
      </c>
      <c r="C1030" t="s">
        <v>2389</v>
      </c>
      <c r="D1030" t="s">
        <v>2545</v>
      </c>
    </row>
    <row r="1031" spans="1:4" ht="15.75" customHeight="1" x14ac:dyDescent="0.25">
      <c r="A1031" t="s">
        <v>1030</v>
      </c>
      <c r="B1031" s="4" t="s">
        <v>4129</v>
      </c>
      <c r="C1031" t="s">
        <v>2386</v>
      </c>
      <c r="D1031" t="s">
        <v>4130</v>
      </c>
    </row>
    <row r="1032" spans="1:4" ht="15.75" customHeight="1" x14ac:dyDescent="0.25">
      <c r="A1032" t="s">
        <v>1031</v>
      </c>
      <c r="B1032" s="4" t="s">
        <v>4131</v>
      </c>
      <c r="C1032" t="s">
        <v>2389</v>
      </c>
      <c r="D1032" t="s">
        <v>4132</v>
      </c>
    </row>
    <row r="1033" spans="1:4" ht="15.75" customHeight="1" x14ac:dyDescent="0.25">
      <c r="A1033" t="s">
        <v>1032</v>
      </c>
      <c r="B1033" s="4" t="s">
        <v>4133</v>
      </c>
      <c r="C1033" t="s">
        <v>2386</v>
      </c>
      <c r="D1033" t="s">
        <v>4134</v>
      </c>
    </row>
    <row r="1034" spans="1:4" ht="15.75" customHeight="1" x14ac:dyDescent="0.25">
      <c r="A1034" t="s">
        <v>1033</v>
      </c>
      <c r="B1034" s="4" t="s">
        <v>3549</v>
      </c>
      <c r="C1034" t="s">
        <v>2386</v>
      </c>
      <c r="D1034" t="s">
        <v>4135</v>
      </c>
    </row>
    <row r="1035" spans="1:4" ht="15.75" customHeight="1" x14ac:dyDescent="0.25">
      <c r="A1035" t="s">
        <v>1034</v>
      </c>
      <c r="B1035" s="4" t="s">
        <v>4136</v>
      </c>
      <c r="C1035" t="s">
        <v>2386</v>
      </c>
      <c r="D1035" t="s">
        <v>3095</v>
      </c>
    </row>
    <row r="1036" spans="1:4" ht="15.75" customHeight="1" x14ac:dyDescent="0.25">
      <c r="A1036" t="s">
        <v>1035</v>
      </c>
      <c r="B1036" s="4" t="s">
        <v>4137</v>
      </c>
      <c r="C1036" t="s">
        <v>2386</v>
      </c>
      <c r="D1036" t="s">
        <v>4138</v>
      </c>
    </row>
    <row r="1037" spans="1:4" ht="15.75" customHeight="1" x14ac:dyDescent="0.25">
      <c r="A1037" t="s">
        <v>1036</v>
      </c>
      <c r="B1037" s="4" t="s">
        <v>4139</v>
      </c>
      <c r="C1037" t="s">
        <v>2386</v>
      </c>
      <c r="D1037" t="s">
        <v>3390</v>
      </c>
    </row>
    <row r="1038" spans="1:4" ht="15.75" customHeight="1" x14ac:dyDescent="0.25">
      <c r="A1038" t="s">
        <v>1037</v>
      </c>
      <c r="B1038" s="4" t="s">
        <v>4140</v>
      </c>
      <c r="C1038" t="s">
        <v>2389</v>
      </c>
      <c r="D1038" t="s">
        <v>2515</v>
      </c>
    </row>
    <row r="1039" spans="1:4" ht="15.75" customHeight="1" x14ac:dyDescent="0.25">
      <c r="A1039" t="s">
        <v>1038</v>
      </c>
      <c r="B1039" s="4" t="s">
        <v>4141</v>
      </c>
      <c r="C1039" t="s">
        <v>2389</v>
      </c>
      <c r="D1039" t="s">
        <v>4142</v>
      </c>
    </row>
    <row r="1040" spans="1:4" ht="15.75" customHeight="1" x14ac:dyDescent="0.25">
      <c r="A1040" t="s">
        <v>1039</v>
      </c>
      <c r="B1040" s="4" t="s">
        <v>4143</v>
      </c>
      <c r="C1040" t="s">
        <v>2386</v>
      </c>
      <c r="D1040" t="s">
        <v>2889</v>
      </c>
    </row>
    <row r="1041" spans="1:4" ht="15.75" customHeight="1" x14ac:dyDescent="0.25">
      <c r="A1041" t="s">
        <v>1040</v>
      </c>
      <c r="B1041" s="4" t="s">
        <v>4144</v>
      </c>
      <c r="C1041" t="s">
        <v>2386</v>
      </c>
      <c r="D1041" t="s">
        <v>4145</v>
      </c>
    </row>
    <row r="1042" spans="1:4" ht="15.75" customHeight="1" x14ac:dyDescent="0.25">
      <c r="A1042" t="s">
        <v>1041</v>
      </c>
      <c r="B1042" s="4" t="s">
        <v>3599</v>
      </c>
      <c r="C1042" t="s">
        <v>2389</v>
      </c>
      <c r="D1042" t="s">
        <v>2695</v>
      </c>
    </row>
    <row r="1043" spans="1:4" ht="15.75" customHeight="1" x14ac:dyDescent="0.25">
      <c r="A1043" t="s">
        <v>1042</v>
      </c>
      <c r="B1043" s="4" t="s">
        <v>4146</v>
      </c>
      <c r="C1043" t="s">
        <v>2386</v>
      </c>
      <c r="D1043" t="s">
        <v>4147</v>
      </c>
    </row>
    <row r="1044" spans="1:4" ht="15.75" customHeight="1" x14ac:dyDescent="0.25">
      <c r="A1044" t="s">
        <v>1043</v>
      </c>
      <c r="B1044" s="4" t="s">
        <v>4148</v>
      </c>
      <c r="C1044" t="s">
        <v>2389</v>
      </c>
      <c r="D1044" t="s">
        <v>4149</v>
      </c>
    </row>
    <row r="1045" spans="1:4" ht="15.75" customHeight="1" x14ac:dyDescent="0.25">
      <c r="A1045" t="s">
        <v>1044</v>
      </c>
      <c r="B1045" s="4" t="s">
        <v>4150</v>
      </c>
      <c r="C1045" t="s">
        <v>2389</v>
      </c>
      <c r="D1045" t="s">
        <v>4151</v>
      </c>
    </row>
    <row r="1046" spans="1:4" ht="15.75" customHeight="1" x14ac:dyDescent="0.25">
      <c r="A1046" t="s">
        <v>1045</v>
      </c>
      <c r="B1046" s="4" t="s">
        <v>4152</v>
      </c>
      <c r="C1046" t="s">
        <v>3261</v>
      </c>
      <c r="D1046" t="s">
        <v>4153</v>
      </c>
    </row>
    <row r="1047" spans="1:4" ht="15.75" customHeight="1" x14ac:dyDescent="0.25">
      <c r="A1047" t="s">
        <v>1046</v>
      </c>
      <c r="B1047" s="4" t="s">
        <v>4154</v>
      </c>
      <c r="C1047" t="s">
        <v>2389</v>
      </c>
      <c r="D1047" t="s">
        <v>4155</v>
      </c>
    </row>
    <row r="1048" spans="1:4" ht="15.75" customHeight="1" x14ac:dyDescent="0.25">
      <c r="A1048" t="s">
        <v>1047</v>
      </c>
      <c r="B1048" s="4" t="s">
        <v>4156</v>
      </c>
      <c r="C1048" t="s">
        <v>2389</v>
      </c>
      <c r="D1048" t="s">
        <v>4124</v>
      </c>
    </row>
    <row r="1049" spans="1:4" ht="15.75" customHeight="1" x14ac:dyDescent="0.25">
      <c r="A1049" t="s">
        <v>1048</v>
      </c>
      <c r="B1049" s="4" t="s">
        <v>4157</v>
      </c>
      <c r="C1049" t="s">
        <v>2386</v>
      </c>
      <c r="D1049" t="s">
        <v>4158</v>
      </c>
    </row>
    <row r="1050" spans="1:4" ht="15.75" customHeight="1" x14ac:dyDescent="0.25">
      <c r="A1050" t="s">
        <v>1049</v>
      </c>
      <c r="B1050" s="4" t="s">
        <v>4159</v>
      </c>
      <c r="C1050" t="s">
        <v>2386</v>
      </c>
      <c r="D1050" t="s">
        <v>4160</v>
      </c>
    </row>
    <row r="1051" spans="1:4" ht="15.75" customHeight="1" x14ac:dyDescent="0.25">
      <c r="A1051" t="s">
        <v>1050</v>
      </c>
      <c r="B1051" s="4" t="s">
        <v>4161</v>
      </c>
      <c r="C1051" t="s">
        <v>2386</v>
      </c>
      <c r="D1051" t="s">
        <v>3608</v>
      </c>
    </row>
    <row r="1052" spans="1:4" ht="15.75" customHeight="1" x14ac:dyDescent="0.25">
      <c r="A1052" t="s">
        <v>1051</v>
      </c>
      <c r="B1052" s="4" t="s">
        <v>4162</v>
      </c>
      <c r="C1052" t="s">
        <v>3261</v>
      </c>
      <c r="D1052" t="s">
        <v>4163</v>
      </c>
    </row>
    <row r="1053" spans="1:4" ht="15.75" customHeight="1" x14ac:dyDescent="0.25">
      <c r="A1053" t="s">
        <v>1052</v>
      </c>
      <c r="B1053" s="4" t="s">
        <v>4164</v>
      </c>
      <c r="C1053" t="s">
        <v>2389</v>
      </c>
      <c r="D1053" t="s">
        <v>4165</v>
      </c>
    </row>
    <row r="1054" spans="1:4" ht="15.75" customHeight="1" x14ac:dyDescent="0.25">
      <c r="A1054" t="s">
        <v>1053</v>
      </c>
      <c r="B1054" s="4" t="s">
        <v>4166</v>
      </c>
      <c r="C1054" t="s">
        <v>2386</v>
      </c>
      <c r="D1054" t="s">
        <v>4167</v>
      </c>
    </row>
    <row r="1055" spans="1:4" ht="15.75" customHeight="1" x14ac:dyDescent="0.25">
      <c r="A1055" t="s">
        <v>1054</v>
      </c>
      <c r="B1055" s="4" t="s">
        <v>4168</v>
      </c>
      <c r="C1055" t="s">
        <v>2389</v>
      </c>
      <c r="D1055" t="s">
        <v>3229</v>
      </c>
    </row>
    <row r="1056" spans="1:4" ht="15.75" customHeight="1" x14ac:dyDescent="0.25">
      <c r="A1056" t="s">
        <v>1055</v>
      </c>
      <c r="B1056" s="4" t="s">
        <v>4169</v>
      </c>
      <c r="C1056" t="s">
        <v>3261</v>
      </c>
      <c r="D1056" t="s">
        <v>3160</v>
      </c>
    </row>
    <row r="1057" spans="1:4" ht="15.75" customHeight="1" x14ac:dyDescent="0.25">
      <c r="A1057" t="s">
        <v>1056</v>
      </c>
      <c r="B1057" s="4" t="s">
        <v>4170</v>
      </c>
      <c r="C1057" t="s">
        <v>2386</v>
      </c>
      <c r="D1057" t="s">
        <v>4171</v>
      </c>
    </row>
    <row r="1058" spans="1:4" ht="15.75" customHeight="1" x14ac:dyDescent="0.25">
      <c r="A1058" t="s">
        <v>1057</v>
      </c>
      <c r="B1058" s="4" t="s">
        <v>4068</v>
      </c>
      <c r="C1058" t="s">
        <v>3261</v>
      </c>
      <c r="D1058" t="s">
        <v>4172</v>
      </c>
    </row>
    <row r="1059" spans="1:4" ht="15.75" customHeight="1" x14ac:dyDescent="0.25">
      <c r="A1059" t="s">
        <v>1058</v>
      </c>
      <c r="B1059" s="4" t="s">
        <v>4173</v>
      </c>
      <c r="C1059" t="s">
        <v>2386</v>
      </c>
      <c r="D1059" t="s">
        <v>3982</v>
      </c>
    </row>
    <row r="1060" spans="1:4" ht="15.75" customHeight="1" x14ac:dyDescent="0.25">
      <c r="A1060" t="s">
        <v>1059</v>
      </c>
      <c r="B1060" s="4" t="s">
        <v>4174</v>
      </c>
      <c r="C1060" t="s">
        <v>2389</v>
      </c>
      <c r="D1060" t="s">
        <v>2777</v>
      </c>
    </row>
    <row r="1061" spans="1:4" ht="15.75" customHeight="1" x14ac:dyDescent="0.25">
      <c r="A1061" t="s">
        <v>1060</v>
      </c>
      <c r="B1061" s="4" t="s">
        <v>4175</v>
      </c>
      <c r="C1061" t="s">
        <v>2389</v>
      </c>
      <c r="D1061" t="s">
        <v>4176</v>
      </c>
    </row>
    <row r="1062" spans="1:4" ht="15.75" customHeight="1" x14ac:dyDescent="0.25">
      <c r="A1062" t="s">
        <v>1061</v>
      </c>
      <c r="B1062" s="4" t="s">
        <v>4177</v>
      </c>
      <c r="C1062" t="s">
        <v>2389</v>
      </c>
      <c r="D1062" t="s">
        <v>4178</v>
      </c>
    </row>
    <row r="1063" spans="1:4" ht="15.75" customHeight="1" x14ac:dyDescent="0.25">
      <c r="A1063" t="s">
        <v>1062</v>
      </c>
      <c r="B1063" s="4" t="s">
        <v>3725</v>
      </c>
      <c r="C1063" t="s">
        <v>2389</v>
      </c>
      <c r="D1063" t="s">
        <v>4179</v>
      </c>
    </row>
    <row r="1064" spans="1:4" ht="15.75" customHeight="1" x14ac:dyDescent="0.25">
      <c r="A1064" t="s">
        <v>1063</v>
      </c>
      <c r="B1064" s="4" t="s">
        <v>4180</v>
      </c>
      <c r="C1064" t="s">
        <v>2389</v>
      </c>
      <c r="D1064" t="s">
        <v>4181</v>
      </c>
    </row>
    <row r="1065" spans="1:4" ht="15.75" customHeight="1" x14ac:dyDescent="0.25">
      <c r="A1065" t="s">
        <v>1064</v>
      </c>
      <c r="B1065" s="4" t="s">
        <v>4182</v>
      </c>
      <c r="C1065" t="s">
        <v>2389</v>
      </c>
      <c r="D1065" t="s">
        <v>4183</v>
      </c>
    </row>
    <row r="1066" spans="1:4" ht="15.75" customHeight="1" x14ac:dyDescent="0.25">
      <c r="A1066" t="s">
        <v>1065</v>
      </c>
      <c r="B1066" s="4" t="s">
        <v>4184</v>
      </c>
      <c r="C1066" t="s">
        <v>2386</v>
      </c>
      <c r="D1066" t="s">
        <v>4185</v>
      </c>
    </row>
    <row r="1067" spans="1:4" ht="15.75" customHeight="1" x14ac:dyDescent="0.25">
      <c r="A1067" t="s">
        <v>1066</v>
      </c>
      <c r="B1067" s="4" t="s">
        <v>4186</v>
      </c>
      <c r="C1067" t="s">
        <v>2389</v>
      </c>
      <c r="D1067" t="s">
        <v>4187</v>
      </c>
    </row>
    <row r="1068" spans="1:4" ht="15.75" customHeight="1" x14ac:dyDescent="0.25">
      <c r="A1068" t="s">
        <v>1067</v>
      </c>
      <c r="B1068" s="4" t="s">
        <v>4188</v>
      </c>
      <c r="C1068" t="s">
        <v>2386</v>
      </c>
      <c r="D1068" t="s">
        <v>3740</v>
      </c>
    </row>
    <row r="1069" spans="1:4" ht="15.75" customHeight="1" x14ac:dyDescent="0.25">
      <c r="A1069" t="s">
        <v>1068</v>
      </c>
      <c r="B1069" s="4" t="s">
        <v>4189</v>
      </c>
      <c r="C1069" t="s">
        <v>2389</v>
      </c>
      <c r="D1069" t="s">
        <v>2400</v>
      </c>
    </row>
    <row r="1070" spans="1:4" ht="15.75" customHeight="1" x14ac:dyDescent="0.25">
      <c r="A1070" t="s">
        <v>1069</v>
      </c>
      <c r="B1070" s="4" t="s">
        <v>3736</v>
      </c>
      <c r="C1070" t="s">
        <v>2386</v>
      </c>
      <c r="D1070" t="s">
        <v>4190</v>
      </c>
    </row>
    <row r="1071" spans="1:4" ht="15.75" customHeight="1" x14ac:dyDescent="0.25">
      <c r="A1071" t="s">
        <v>1070</v>
      </c>
      <c r="B1071" s="4" t="s">
        <v>4191</v>
      </c>
      <c r="C1071" t="s">
        <v>2386</v>
      </c>
      <c r="D1071" t="s">
        <v>4192</v>
      </c>
    </row>
    <row r="1072" spans="1:4" ht="15.75" customHeight="1" x14ac:dyDescent="0.25">
      <c r="A1072" t="s">
        <v>1071</v>
      </c>
      <c r="B1072" s="4" t="s">
        <v>4193</v>
      </c>
      <c r="C1072" t="s">
        <v>2386</v>
      </c>
      <c r="D1072" t="s">
        <v>3026</v>
      </c>
    </row>
    <row r="1073" spans="1:4" ht="15.75" customHeight="1" x14ac:dyDescent="0.25">
      <c r="A1073" t="s">
        <v>1072</v>
      </c>
      <c r="B1073" s="4" t="s">
        <v>4194</v>
      </c>
      <c r="C1073" t="s">
        <v>3261</v>
      </c>
      <c r="D1073" t="s">
        <v>4195</v>
      </c>
    </row>
    <row r="1074" spans="1:4" ht="15.75" customHeight="1" x14ac:dyDescent="0.25">
      <c r="A1074" t="s">
        <v>1073</v>
      </c>
      <c r="B1074" s="4" t="s">
        <v>4196</v>
      </c>
      <c r="C1074" t="s">
        <v>2386</v>
      </c>
      <c r="D1074" t="s">
        <v>4197</v>
      </c>
    </row>
    <row r="1075" spans="1:4" ht="15.75" customHeight="1" x14ac:dyDescent="0.25">
      <c r="A1075" t="s">
        <v>1074</v>
      </c>
      <c r="B1075" s="4" t="s">
        <v>4198</v>
      </c>
      <c r="C1075" t="s">
        <v>2389</v>
      </c>
      <c r="D1075" t="s">
        <v>2666</v>
      </c>
    </row>
    <row r="1076" spans="1:4" ht="15.75" customHeight="1" x14ac:dyDescent="0.25">
      <c r="A1076" t="s">
        <v>1075</v>
      </c>
      <c r="B1076" s="4" t="s">
        <v>4199</v>
      </c>
      <c r="C1076" t="s">
        <v>2389</v>
      </c>
      <c r="D1076" t="s">
        <v>3362</v>
      </c>
    </row>
    <row r="1077" spans="1:4" ht="15.75" customHeight="1" x14ac:dyDescent="0.25">
      <c r="A1077" t="s">
        <v>1076</v>
      </c>
      <c r="B1077" s="4" t="s">
        <v>3289</v>
      </c>
      <c r="C1077" t="s">
        <v>2389</v>
      </c>
      <c r="D1077" t="s">
        <v>4200</v>
      </c>
    </row>
    <row r="1078" spans="1:4" ht="15.75" customHeight="1" x14ac:dyDescent="0.25">
      <c r="A1078" t="s">
        <v>1077</v>
      </c>
      <c r="B1078" s="4" t="s">
        <v>4201</v>
      </c>
      <c r="C1078" t="s">
        <v>2386</v>
      </c>
      <c r="D1078" t="s">
        <v>4202</v>
      </c>
    </row>
    <row r="1079" spans="1:4" ht="15.75" customHeight="1" x14ac:dyDescent="0.25">
      <c r="A1079" t="s">
        <v>1078</v>
      </c>
      <c r="B1079" s="4" t="s">
        <v>4203</v>
      </c>
      <c r="C1079" t="s">
        <v>2389</v>
      </c>
      <c r="D1079" t="s">
        <v>2812</v>
      </c>
    </row>
    <row r="1080" spans="1:4" ht="15.75" customHeight="1" x14ac:dyDescent="0.25">
      <c r="A1080" t="s">
        <v>1079</v>
      </c>
      <c r="B1080" s="4" t="s">
        <v>4204</v>
      </c>
      <c r="C1080" t="s">
        <v>2389</v>
      </c>
      <c r="D1080" t="s">
        <v>4205</v>
      </c>
    </row>
    <row r="1081" spans="1:4" ht="15.75" customHeight="1" x14ac:dyDescent="0.25">
      <c r="A1081" t="s">
        <v>1080</v>
      </c>
      <c r="B1081" s="4" t="s">
        <v>4206</v>
      </c>
      <c r="C1081" t="s">
        <v>2389</v>
      </c>
      <c r="D1081" t="s">
        <v>4207</v>
      </c>
    </row>
    <row r="1082" spans="1:4" ht="15.75" customHeight="1" x14ac:dyDescent="0.25">
      <c r="A1082" t="s">
        <v>1081</v>
      </c>
      <c r="B1082" s="4" t="s">
        <v>4208</v>
      </c>
      <c r="C1082" t="s">
        <v>2389</v>
      </c>
      <c r="D1082" t="s">
        <v>3383</v>
      </c>
    </row>
    <row r="1083" spans="1:4" ht="15.75" customHeight="1" x14ac:dyDescent="0.25">
      <c r="A1083" t="s">
        <v>1082</v>
      </c>
      <c r="B1083" s="4" t="s">
        <v>4209</v>
      </c>
      <c r="C1083" t="s">
        <v>3261</v>
      </c>
      <c r="D1083" t="s">
        <v>4210</v>
      </c>
    </row>
    <row r="1084" spans="1:4" ht="15.75" customHeight="1" x14ac:dyDescent="0.25">
      <c r="A1084" t="s">
        <v>1083</v>
      </c>
      <c r="B1084" s="4" t="s">
        <v>4211</v>
      </c>
      <c r="C1084" t="s">
        <v>3261</v>
      </c>
      <c r="D1084" t="s">
        <v>4212</v>
      </c>
    </row>
    <row r="1085" spans="1:4" ht="15.75" customHeight="1" x14ac:dyDescent="0.25">
      <c r="A1085" t="s">
        <v>1084</v>
      </c>
      <c r="B1085" s="4" t="s">
        <v>4213</v>
      </c>
      <c r="C1085" t="s">
        <v>2389</v>
      </c>
      <c r="D1085" t="s">
        <v>4214</v>
      </c>
    </row>
    <row r="1086" spans="1:4" ht="15.75" customHeight="1" x14ac:dyDescent="0.25">
      <c r="A1086" t="s">
        <v>1085</v>
      </c>
      <c r="B1086" s="4" t="s">
        <v>4215</v>
      </c>
      <c r="C1086" t="s">
        <v>2389</v>
      </c>
      <c r="D1086" t="s">
        <v>3362</v>
      </c>
    </row>
    <row r="1087" spans="1:4" ht="15.75" customHeight="1" x14ac:dyDescent="0.25">
      <c r="A1087" t="s">
        <v>1086</v>
      </c>
      <c r="B1087" s="4" t="s">
        <v>4216</v>
      </c>
      <c r="C1087" t="s">
        <v>2389</v>
      </c>
      <c r="D1087" t="s">
        <v>2812</v>
      </c>
    </row>
    <row r="1088" spans="1:4" ht="15.75" customHeight="1" x14ac:dyDescent="0.25">
      <c r="A1088" t="s">
        <v>1087</v>
      </c>
      <c r="B1088" s="4" t="s">
        <v>4217</v>
      </c>
      <c r="C1088" t="s">
        <v>2386</v>
      </c>
      <c r="D1088" t="s">
        <v>4218</v>
      </c>
    </row>
    <row r="1089" spans="1:4" ht="15.75" customHeight="1" x14ac:dyDescent="0.25">
      <c r="A1089" t="s">
        <v>1088</v>
      </c>
      <c r="B1089" s="4" t="s">
        <v>4219</v>
      </c>
      <c r="C1089" t="s">
        <v>2386</v>
      </c>
      <c r="D1089" t="s">
        <v>4220</v>
      </c>
    </row>
    <row r="1090" spans="1:4" ht="15.75" customHeight="1" x14ac:dyDescent="0.25">
      <c r="A1090" t="s">
        <v>1089</v>
      </c>
      <c r="B1090" s="4" t="s">
        <v>4221</v>
      </c>
      <c r="C1090" t="s">
        <v>3261</v>
      </c>
      <c r="D1090" t="s">
        <v>4222</v>
      </c>
    </row>
    <row r="1091" spans="1:4" ht="15.75" customHeight="1" x14ac:dyDescent="0.25">
      <c r="A1091" t="s">
        <v>1090</v>
      </c>
      <c r="B1091" s="4" t="s">
        <v>4223</v>
      </c>
      <c r="C1091" t="s">
        <v>2386</v>
      </c>
      <c r="D1091" t="s">
        <v>4224</v>
      </c>
    </row>
    <row r="1092" spans="1:4" ht="15.75" customHeight="1" x14ac:dyDescent="0.25">
      <c r="A1092" t="s">
        <v>1091</v>
      </c>
      <c r="B1092" s="4" t="s">
        <v>4141</v>
      </c>
      <c r="C1092" t="s">
        <v>2386</v>
      </c>
      <c r="D1092" t="s">
        <v>4225</v>
      </c>
    </row>
    <row r="1093" spans="1:4" ht="15.75" customHeight="1" x14ac:dyDescent="0.25">
      <c r="A1093" t="s">
        <v>1092</v>
      </c>
      <c r="B1093" s="4" t="s">
        <v>4226</v>
      </c>
      <c r="C1093" t="s">
        <v>2389</v>
      </c>
      <c r="D1093" t="s">
        <v>4227</v>
      </c>
    </row>
    <row r="1094" spans="1:4" ht="15.75" customHeight="1" x14ac:dyDescent="0.25">
      <c r="A1094" t="s">
        <v>1093</v>
      </c>
      <c r="B1094" s="4" t="s">
        <v>4228</v>
      </c>
      <c r="C1094" t="s">
        <v>2386</v>
      </c>
      <c r="D1094" t="s">
        <v>4229</v>
      </c>
    </row>
    <row r="1095" spans="1:4" ht="15.75" customHeight="1" x14ac:dyDescent="0.25">
      <c r="A1095" t="s">
        <v>1094</v>
      </c>
      <c r="B1095" s="4" t="s">
        <v>2510</v>
      </c>
      <c r="C1095" t="s">
        <v>2389</v>
      </c>
      <c r="D1095" t="s">
        <v>3829</v>
      </c>
    </row>
    <row r="1096" spans="1:4" ht="15.75" customHeight="1" x14ac:dyDescent="0.25">
      <c r="A1096" t="s">
        <v>1095</v>
      </c>
      <c r="B1096" s="4" t="s">
        <v>4230</v>
      </c>
      <c r="C1096" t="s">
        <v>2389</v>
      </c>
      <c r="D1096" t="s">
        <v>2686</v>
      </c>
    </row>
    <row r="1097" spans="1:4" ht="15.75" customHeight="1" x14ac:dyDescent="0.25">
      <c r="A1097" t="s">
        <v>1096</v>
      </c>
      <c r="B1097" s="4" t="s">
        <v>4231</v>
      </c>
      <c r="C1097" t="s">
        <v>3261</v>
      </c>
      <c r="D1097" t="s">
        <v>4232</v>
      </c>
    </row>
    <row r="1098" spans="1:4" ht="15.75" customHeight="1" x14ac:dyDescent="0.25">
      <c r="A1098" t="s">
        <v>1097</v>
      </c>
      <c r="B1098" s="4" t="s">
        <v>4233</v>
      </c>
      <c r="C1098" t="s">
        <v>2386</v>
      </c>
      <c r="D1098" t="s">
        <v>4234</v>
      </c>
    </row>
    <row r="1099" spans="1:4" ht="15.75" customHeight="1" x14ac:dyDescent="0.25">
      <c r="A1099" t="s">
        <v>1098</v>
      </c>
      <c r="B1099" s="4" t="s">
        <v>4235</v>
      </c>
      <c r="C1099" t="s">
        <v>2386</v>
      </c>
      <c r="D1099" t="s">
        <v>3608</v>
      </c>
    </row>
    <row r="1100" spans="1:4" ht="15.75" customHeight="1" x14ac:dyDescent="0.25">
      <c r="A1100" t="s">
        <v>1099</v>
      </c>
      <c r="B1100" s="4" t="s">
        <v>2867</v>
      </c>
      <c r="C1100" t="s">
        <v>2386</v>
      </c>
      <c r="D1100" t="s">
        <v>4236</v>
      </c>
    </row>
    <row r="1101" spans="1:4" ht="15.75" customHeight="1" x14ac:dyDescent="0.25">
      <c r="A1101" t="s">
        <v>1100</v>
      </c>
      <c r="B1101" s="4" t="s">
        <v>4237</v>
      </c>
      <c r="C1101" t="s">
        <v>2389</v>
      </c>
      <c r="D1101" t="s">
        <v>4238</v>
      </c>
    </row>
    <row r="1102" spans="1:4" ht="15.75" customHeight="1" x14ac:dyDescent="0.25">
      <c r="A1102" t="s">
        <v>1101</v>
      </c>
      <c r="B1102" s="4" t="s">
        <v>4239</v>
      </c>
      <c r="C1102" t="s">
        <v>3261</v>
      </c>
      <c r="D1102" t="s">
        <v>3206</v>
      </c>
    </row>
    <row r="1103" spans="1:4" ht="15.75" customHeight="1" x14ac:dyDescent="0.25">
      <c r="A1103" t="s">
        <v>1102</v>
      </c>
      <c r="B1103" s="4" t="s">
        <v>3249</v>
      </c>
      <c r="C1103" t="s">
        <v>2389</v>
      </c>
      <c r="D1103" t="s">
        <v>2400</v>
      </c>
    </row>
    <row r="1104" spans="1:4" ht="15.75" customHeight="1" x14ac:dyDescent="0.25">
      <c r="A1104" t="s">
        <v>1103</v>
      </c>
      <c r="B1104" s="4" t="s">
        <v>4240</v>
      </c>
      <c r="C1104" t="s">
        <v>2389</v>
      </c>
      <c r="D1104" t="s">
        <v>4241</v>
      </c>
    </row>
    <row r="1105" spans="1:4" ht="15.75" customHeight="1" x14ac:dyDescent="0.25">
      <c r="A1105" t="s">
        <v>1104</v>
      </c>
      <c r="B1105" s="4" t="s">
        <v>4242</v>
      </c>
      <c r="C1105" t="s">
        <v>2386</v>
      </c>
      <c r="D1105" t="s">
        <v>4243</v>
      </c>
    </row>
    <row r="1106" spans="1:4" ht="15.75" customHeight="1" x14ac:dyDescent="0.25">
      <c r="A1106" t="s">
        <v>1105</v>
      </c>
      <c r="B1106" s="4" t="s">
        <v>4244</v>
      </c>
      <c r="C1106" t="s">
        <v>2389</v>
      </c>
      <c r="D1106" t="s">
        <v>4245</v>
      </c>
    </row>
    <row r="1107" spans="1:4" ht="15.75" customHeight="1" x14ac:dyDescent="0.25">
      <c r="A1107" t="s">
        <v>1106</v>
      </c>
      <c r="B1107" s="4" t="s">
        <v>4246</v>
      </c>
      <c r="C1107" t="s">
        <v>2389</v>
      </c>
      <c r="D1107" t="s">
        <v>2614</v>
      </c>
    </row>
    <row r="1108" spans="1:4" ht="15.75" customHeight="1" x14ac:dyDescent="0.25">
      <c r="A1108" t="s">
        <v>1107</v>
      </c>
      <c r="B1108" s="4" t="s">
        <v>4247</v>
      </c>
      <c r="C1108" t="s">
        <v>2389</v>
      </c>
      <c r="D1108" t="s">
        <v>3440</v>
      </c>
    </row>
    <row r="1109" spans="1:4" ht="15.75" customHeight="1" x14ac:dyDescent="0.25">
      <c r="A1109" t="s">
        <v>1108</v>
      </c>
      <c r="B1109" s="4" t="s">
        <v>4248</v>
      </c>
      <c r="C1109" t="s">
        <v>2386</v>
      </c>
      <c r="D1109" t="s">
        <v>4249</v>
      </c>
    </row>
    <row r="1110" spans="1:4" ht="15.75" customHeight="1" x14ac:dyDescent="0.25">
      <c r="A1110" t="s">
        <v>1109</v>
      </c>
      <c r="B1110" s="4" t="s">
        <v>4250</v>
      </c>
      <c r="C1110" t="s">
        <v>3261</v>
      </c>
      <c r="D1110" t="s">
        <v>4251</v>
      </c>
    </row>
    <row r="1111" spans="1:4" ht="15.75" customHeight="1" x14ac:dyDescent="0.25">
      <c r="A1111" t="s">
        <v>1110</v>
      </c>
      <c r="B1111" s="4" t="s">
        <v>4252</v>
      </c>
      <c r="C1111" t="s">
        <v>3261</v>
      </c>
      <c r="D1111" t="s">
        <v>4253</v>
      </c>
    </row>
    <row r="1112" spans="1:4" ht="15.75" customHeight="1" x14ac:dyDescent="0.25">
      <c r="A1112" t="s">
        <v>1111</v>
      </c>
      <c r="B1112" s="4" t="s">
        <v>3116</v>
      </c>
      <c r="C1112" t="s">
        <v>2386</v>
      </c>
      <c r="D1112" t="s">
        <v>2541</v>
      </c>
    </row>
    <row r="1113" spans="1:4" ht="15.75" customHeight="1" x14ac:dyDescent="0.25">
      <c r="A1113" t="s">
        <v>1112</v>
      </c>
      <c r="B1113" s="4" t="s">
        <v>4254</v>
      </c>
      <c r="C1113" t="s">
        <v>3261</v>
      </c>
      <c r="D1113" t="s">
        <v>4255</v>
      </c>
    </row>
    <row r="1114" spans="1:4" ht="15.75" customHeight="1" x14ac:dyDescent="0.25">
      <c r="A1114" t="s">
        <v>1113</v>
      </c>
      <c r="B1114" s="4" t="s">
        <v>4256</v>
      </c>
      <c r="C1114" t="s">
        <v>2389</v>
      </c>
      <c r="D1114" t="s">
        <v>2571</v>
      </c>
    </row>
    <row r="1115" spans="1:4" ht="15.75" customHeight="1" x14ac:dyDescent="0.25">
      <c r="A1115" t="s">
        <v>1114</v>
      </c>
      <c r="B1115" s="4" t="s">
        <v>4257</v>
      </c>
      <c r="C1115" t="s">
        <v>2386</v>
      </c>
      <c r="D1115" t="s">
        <v>4258</v>
      </c>
    </row>
    <row r="1116" spans="1:4" ht="15.75" customHeight="1" x14ac:dyDescent="0.25">
      <c r="A1116" t="s">
        <v>1115</v>
      </c>
      <c r="B1116" s="4" t="s">
        <v>4259</v>
      </c>
      <c r="C1116" t="s">
        <v>2386</v>
      </c>
      <c r="D1116" t="s">
        <v>4260</v>
      </c>
    </row>
    <row r="1117" spans="1:4" ht="15.75" customHeight="1" x14ac:dyDescent="0.25">
      <c r="A1117" t="s">
        <v>1116</v>
      </c>
      <c r="B1117" s="4" t="s">
        <v>4261</v>
      </c>
      <c r="C1117" t="s">
        <v>2386</v>
      </c>
      <c r="D1117" t="s">
        <v>4262</v>
      </c>
    </row>
    <row r="1118" spans="1:4" ht="15.75" customHeight="1" x14ac:dyDescent="0.25">
      <c r="A1118" t="s">
        <v>1117</v>
      </c>
      <c r="B1118" s="4" t="s">
        <v>4263</v>
      </c>
      <c r="C1118" t="s">
        <v>2386</v>
      </c>
      <c r="D1118" t="s">
        <v>4264</v>
      </c>
    </row>
    <row r="1119" spans="1:4" ht="15.75" customHeight="1" x14ac:dyDescent="0.25">
      <c r="A1119" t="s">
        <v>1118</v>
      </c>
      <c r="B1119" s="4" t="s">
        <v>4265</v>
      </c>
      <c r="C1119" t="s">
        <v>2386</v>
      </c>
      <c r="D1119" t="s">
        <v>2820</v>
      </c>
    </row>
    <row r="1120" spans="1:4" ht="15.75" customHeight="1" x14ac:dyDescent="0.25">
      <c r="A1120" t="s">
        <v>1119</v>
      </c>
      <c r="B1120" s="4" t="s">
        <v>4266</v>
      </c>
      <c r="C1120" t="s">
        <v>2389</v>
      </c>
      <c r="D1120" t="s">
        <v>4267</v>
      </c>
    </row>
    <row r="1121" spans="1:4" ht="15.75" customHeight="1" x14ac:dyDescent="0.25">
      <c r="A1121" t="s">
        <v>1120</v>
      </c>
      <c r="B1121" s="4" t="s">
        <v>4268</v>
      </c>
      <c r="C1121" t="s">
        <v>2389</v>
      </c>
      <c r="D1121" t="s">
        <v>4269</v>
      </c>
    </row>
    <row r="1122" spans="1:4" ht="15.75" customHeight="1" x14ac:dyDescent="0.25">
      <c r="A1122" t="s">
        <v>1121</v>
      </c>
      <c r="B1122" s="4" t="s">
        <v>4270</v>
      </c>
      <c r="C1122" t="s">
        <v>2389</v>
      </c>
      <c r="D1122" t="s">
        <v>4271</v>
      </c>
    </row>
    <row r="1123" spans="1:4" ht="15.75" customHeight="1" x14ac:dyDescent="0.25">
      <c r="A1123" t="s">
        <v>1122</v>
      </c>
      <c r="B1123" s="4" t="s">
        <v>4272</v>
      </c>
      <c r="C1123" t="s">
        <v>2389</v>
      </c>
      <c r="D1123" t="s">
        <v>3829</v>
      </c>
    </row>
    <row r="1124" spans="1:4" ht="15.75" customHeight="1" x14ac:dyDescent="0.25">
      <c r="A1124" t="s">
        <v>1123</v>
      </c>
      <c r="B1124" s="4" t="s">
        <v>4273</v>
      </c>
      <c r="C1124" t="s">
        <v>2386</v>
      </c>
      <c r="D1124" t="s">
        <v>4274</v>
      </c>
    </row>
    <row r="1125" spans="1:4" ht="15.75" customHeight="1" x14ac:dyDescent="0.25">
      <c r="A1125" t="s">
        <v>1124</v>
      </c>
      <c r="B1125" s="4" t="s">
        <v>4275</v>
      </c>
      <c r="C1125" t="s">
        <v>2389</v>
      </c>
      <c r="D1125" t="s">
        <v>3129</v>
      </c>
    </row>
    <row r="1126" spans="1:4" ht="15.75" customHeight="1" x14ac:dyDescent="0.25">
      <c r="A1126" t="s">
        <v>1125</v>
      </c>
      <c r="B1126" s="4" t="s">
        <v>4276</v>
      </c>
      <c r="C1126" t="s">
        <v>3261</v>
      </c>
      <c r="D1126" t="s">
        <v>4277</v>
      </c>
    </row>
    <row r="1127" spans="1:4" ht="15.75" customHeight="1" x14ac:dyDescent="0.25">
      <c r="A1127" t="s">
        <v>1126</v>
      </c>
      <c r="B1127" s="4" t="s">
        <v>4278</v>
      </c>
      <c r="C1127" t="s">
        <v>2386</v>
      </c>
      <c r="D1127" t="s">
        <v>4279</v>
      </c>
    </row>
    <row r="1128" spans="1:4" ht="15.75" customHeight="1" x14ac:dyDescent="0.25">
      <c r="A1128" t="s">
        <v>1127</v>
      </c>
      <c r="B1128" s="4" t="s">
        <v>4280</v>
      </c>
      <c r="C1128" t="s">
        <v>2389</v>
      </c>
      <c r="D1128" t="s">
        <v>3141</v>
      </c>
    </row>
    <row r="1129" spans="1:4" ht="15.75" customHeight="1" x14ac:dyDescent="0.25">
      <c r="A1129" t="s">
        <v>1128</v>
      </c>
      <c r="B1129" s="4" t="s">
        <v>4281</v>
      </c>
      <c r="C1129" t="s">
        <v>2389</v>
      </c>
      <c r="D1129" t="s">
        <v>2483</v>
      </c>
    </row>
    <row r="1130" spans="1:4" ht="15.75" customHeight="1" x14ac:dyDescent="0.25">
      <c r="A1130" t="s">
        <v>1129</v>
      </c>
      <c r="B1130" s="4" t="s">
        <v>4282</v>
      </c>
      <c r="C1130" t="s">
        <v>2389</v>
      </c>
      <c r="D1130" t="s">
        <v>4283</v>
      </c>
    </row>
    <row r="1131" spans="1:4" ht="15.75" customHeight="1" x14ac:dyDescent="0.25">
      <c r="A1131" t="s">
        <v>1130</v>
      </c>
      <c r="B1131" s="4" t="s">
        <v>4284</v>
      </c>
      <c r="C1131" t="s">
        <v>2386</v>
      </c>
      <c r="D1131" t="s">
        <v>3331</v>
      </c>
    </row>
    <row r="1132" spans="1:4" ht="15.75" customHeight="1" x14ac:dyDescent="0.25">
      <c r="A1132" t="s">
        <v>1131</v>
      </c>
      <c r="B1132" s="4" t="s">
        <v>4285</v>
      </c>
      <c r="C1132" t="s">
        <v>3261</v>
      </c>
      <c r="D1132" t="s">
        <v>4286</v>
      </c>
    </row>
    <row r="1133" spans="1:4" ht="15.75" customHeight="1" x14ac:dyDescent="0.25">
      <c r="A1133" t="s">
        <v>1132</v>
      </c>
      <c r="B1133" s="4" t="s">
        <v>4287</v>
      </c>
      <c r="C1133" t="s">
        <v>2386</v>
      </c>
      <c r="D1133" t="s">
        <v>4288</v>
      </c>
    </row>
    <row r="1134" spans="1:4" ht="15.75" customHeight="1" x14ac:dyDescent="0.25">
      <c r="A1134" t="s">
        <v>1133</v>
      </c>
      <c r="B1134" s="4" t="s">
        <v>4289</v>
      </c>
      <c r="C1134" t="s">
        <v>2389</v>
      </c>
      <c r="D1134" t="s">
        <v>4290</v>
      </c>
    </row>
    <row r="1135" spans="1:4" ht="15.75" customHeight="1" x14ac:dyDescent="0.25">
      <c r="A1135" t="s">
        <v>1134</v>
      </c>
      <c r="B1135" s="4" t="s">
        <v>4291</v>
      </c>
      <c r="C1135" t="s">
        <v>2386</v>
      </c>
      <c r="D1135" t="s">
        <v>2750</v>
      </c>
    </row>
    <row r="1136" spans="1:4" ht="15.75" customHeight="1" x14ac:dyDescent="0.25">
      <c r="A1136" t="s">
        <v>1135</v>
      </c>
      <c r="B1136" s="4" t="s">
        <v>4292</v>
      </c>
      <c r="C1136" t="s">
        <v>2386</v>
      </c>
      <c r="D1136" t="s">
        <v>2513</v>
      </c>
    </row>
    <row r="1137" spans="1:4" ht="15.75" customHeight="1" x14ac:dyDescent="0.25">
      <c r="A1137" t="s">
        <v>1136</v>
      </c>
      <c r="B1137" s="4" t="s">
        <v>4293</v>
      </c>
      <c r="C1137" t="s">
        <v>2386</v>
      </c>
      <c r="D1137" t="s">
        <v>4294</v>
      </c>
    </row>
    <row r="1138" spans="1:4" ht="15.75" customHeight="1" x14ac:dyDescent="0.25">
      <c r="A1138" t="s">
        <v>1137</v>
      </c>
      <c r="B1138" s="4" t="s">
        <v>4295</v>
      </c>
      <c r="C1138" t="s">
        <v>2386</v>
      </c>
      <c r="D1138" t="s">
        <v>4296</v>
      </c>
    </row>
    <row r="1139" spans="1:4" ht="15.75" customHeight="1" x14ac:dyDescent="0.25">
      <c r="A1139" t="s">
        <v>1138</v>
      </c>
      <c r="B1139" s="4" t="s">
        <v>4297</v>
      </c>
      <c r="C1139" t="s">
        <v>2386</v>
      </c>
      <c r="D1139" t="s">
        <v>4298</v>
      </c>
    </row>
    <row r="1140" spans="1:4" ht="15.75" customHeight="1" x14ac:dyDescent="0.25">
      <c r="A1140" t="s">
        <v>1139</v>
      </c>
      <c r="B1140" s="4" t="s">
        <v>4299</v>
      </c>
      <c r="C1140" t="s">
        <v>2386</v>
      </c>
      <c r="D1140" t="s">
        <v>4300</v>
      </c>
    </row>
    <row r="1141" spans="1:4" ht="15.75" customHeight="1" x14ac:dyDescent="0.25">
      <c r="A1141" t="s">
        <v>1140</v>
      </c>
      <c r="B1141" s="4" t="s">
        <v>4301</v>
      </c>
      <c r="C1141" t="s">
        <v>2389</v>
      </c>
      <c r="D1141" t="s">
        <v>2483</v>
      </c>
    </row>
    <row r="1142" spans="1:4" ht="15.75" customHeight="1" x14ac:dyDescent="0.25">
      <c r="A1142" t="s">
        <v>1141</v>
      </c>
      <c r="B1142" s="4" t="s">
        <v>2800</v>
      </c>
      <c r="C1142" t="s">
        <v>2389</v>
      </c>
      <c r="D1142" t="s">
        <v>2515</v>
      </c>
    </row>
    <row r="1143" spans="1:4" ht="15.75" customHeight="1" x14ac:dyDescent="0.25">
      <c r="A1143" t="s">
        <v>1142</v>
      </c>
      <c r="B1143" s="4" t="s">
        <v>4302</v>
      </c>
      <c r="C1143" t="s">
        <v>2386</v>
      </c>
      <c r="D1143" t="s">
        <v>2748</v>
      </c>
    </row>
    <row r="1144" spans="1:4" ht="15.75" customHeight="1" x14ac:dyDescent="0.25">
      <c r="A1144" t="s">
        <v>1143</v>
      </c>
      <c r="B1144" s="4" t="s">
        <v>4303</v>
      </c>
      <c r="C1144" t="s">
        <v>2389</v>
      </c>
      <c r="D1144" t="s">
        <v>3829</v>
      </c>
    </row>
    <row r="1145" spans="1:4" ht="15.75" customHeight="1" x14ac:dyDescent="0.25">
      <c r="A1145" t="s">
        <v>1144</v>
      </c>
      <c r="B1145" s="4" t="s">
        <v>4304</v>
      </c>
      <c r="C1145" t="s">
        <v>2386</v>
      </c>
      <c r="D1145" t="s">
        <v>4305</v>
      </c>
    </row>
    <row r="1146" spans="1:4" ht="15.75" customHeight="1" x14ac:dyDescent="0.25">
      <c r="A1146" t="s">
        <v>1145</v>
      </c>
      <c r="B1146" s="4" t="s">
        <v>4306</v>
      </c>
      <c r="C1146" t="s">
        <v>2386</v>
      </c>
      <c r="D1146" t="s">
        <v>2432</v>
      </c>
    </row>
    <row r="1147" spans="1:4" ht="15.75" customHeight="1" x14ac:dyDescent="0.25">
      <c r="A1147" t="s">
        <v>1146</v>
      </c>
      <c r="B1147" s="4" t="s">
        <v>4307</v>
      </c>
      <c r="C1147" t="s">
        <v>2389</v>
      </c>
      <c r="D1147" t="s">
        <v>4308</v>
      </c>
    </row>
    <row r="1148" spans="1:4" ht="15.75" customHeight="1" x14ac:dyDescent="0.25">
      <c r="A1148" t="s">
        <v>1147</v>
      </c>
      <c r="B1148" s="4" t="s">
        <v>4309</v>
      </c>
      <c r="C1148" t="s">
        <v>2389</v>
      </c>
      <c r="D1148" t="s">
        <v>4310</v>
      </c>
    </row>
    <row r="1149" spans="1:4" ht="15.75" customHeight="1" x14ac:dyDescent="0.25">
      <c r="A1149" t="s">
        <v>1148</v>
      </c>
      <c r="B1149" s="4" t="s">
        <v>4311</v>
      </c>
      <c r="C1149" t="s">
        <v>2389</v>
      </c>
      <c r="D1149" t="s">
        <v>2580</v>
      </c>
    </row>
    <row r="1150" spans="1:4" ht="15.75" customHeight="1" x14ac:dyDescent="0.25">
      <c r="A1150" t="s">
        <v>1149</v>
      </c>
      <c r="B1150" s="4" t="s">
        <v>4312</v>
      </c>
      <c r="C1150" t="s">
        <v>2389</v>
      </c>
      <c r="D1150" t="s">
        <v>2686</v>
      </c>
    </row>
    <row r="1151" spans="1:4" ht="15.75" customHeight="1" x14ac:dyDescent="0.25">
      <c r="A1151" t="s">
        <v>1150</v>
      </c>
      <c r="B1151" s="4" t="s">
        <v>4313</v>
      </c>
      <c r="C1151" t="s">
        <v>2386</v>
      </c>
      <c r="D1151" t="s">
        <v>4314</v>
      </c>
    </row>
    <row r="1152" spans="1:4" ht="15.75" customHeight="1" x14ac:dyDescent="0.25">
      <c r="A1152" t="s">
        <v>1151</v>
      </c>
      <c r="B1152" s="4" t="s">
        <v>3319</v>
      </c>
      <c r="C1152" t="s">
        <v>2389</v>
      </c>
      <c r="D1152" t="s">
        <v>4315</v>
      </c>
    </row>
    <row r="1153" spans="1:4" ht="15.75" customHeight="1" x14ac:dyDescent="0.25">
      <c r="A1153" t="s">
        <v>1152</v>
      </c>
      <c r="B1153" s="4" t="s">
        <v>4316</v>
      </c>
      <c r="C1153" t="s">
        <v>2389</v>
      </c>
      <c r="D1153" t="s">
        <v>4317</v>
      </c>
    </row>
    <row r="1154" spans="1:4" ht="15.75" customHeight="1" x14ac:dyDescent="0.25">
      <c r="A1154" t="s">
        <v>1153</v>
      </c>
      <c r="B1154" s="4" t="s">
        <v>4318</v>
      </c>
      <c r="C1154" t="s">
        <v>2386</v>
      </c>
      <c r="D1154" t="s">
        <v>3291</v>
      </c>
    </row>
    <row r="1155" spans="1:4" ht="15.75" customHeight="1" x14ac:dyDescent="0.25">
      <c r="A1155" t="s">
        <v>1154</v>
      </c>
      <c r="B1155" s="4" t="s">
        <v>4319</v>
      </c>
      <c r="C1155" t="s">
        <v>2386</v>
      </c>
      <c r="D1155" t="s">
        <v>4320</v>
      </c>
    </row>
    <row r="1156" spans="1:4" ht="15.75" customHeight="1" x14ac:dyDescent="0.25">
      <c r="A1156" t="s">
        <v>1155</v>
      </c>
      <c r="B1156" s="4" t="s">
        <v>4321</v>
      </c>
      <c r="C1156" t="s">
        <v>2386</v>
      </c>
      <c r="D1156" t="s">
        <v>4322</v>
      </c>
    </row>
    <row r="1157" spans="1:4" ht="15.75" customHeight="1" x14ac:dyDescent="0.25">
      <c r="A1157" t="s">
        <v>1156</v>
      </c>
      <c r="B1157" s="4" t="s">
        <v>4323</v>
      </c>
      <c r="C1157" t="s">
        <v>2389</v>
      </c>
      <c r="D1157" t="s">
        <v>4324</v>
      </c>
    </row>
    <row r="1158" spans="1:4" ht="15.75" customHeight="1" x14ac:dyDescent="0.25">
      <c r="A1158" t="s">
        <v>1157</v>
      </c>
      <c r="B1158" s="4" t="s">
        <v>4325</v>
      </c>
      <c r="C1158" t="s">
        <v>2389</v>
      </c>
      <c r="D1158" t="s">
        <v>4326</v>
      </c>
    </row>
    <row r="1159" spans="1:4" ht="15.75" customHeight="1" x14ac:dyDescent="0.25">
      <c r="A1159" t="s">
        <v>1158</v>
      </c>
      <c r="B1159" s="4" t="s">
        <v>4327</v>
      </c>
      <c r="C1159" t="s">
        <v>2389</v>
      </c>
      <c r="D1159" t="s">
        <v>4328</v>
      </c>
    </row>
    <row r="1160" spans="1:4" ht="15.75" customHeight="1" x14ac:dyDescent="0.25">
      <c r="A1160" t="s">
        <v>1159</v>
      </c>
      <c r="B1160" s="4" t="s">
        <v>4329</v>
      </c>
      <c r="C1160" t="s">
        <v>2386</v>
      </c>
      <c r="D1160" t="s">
        <v>4330</v>
      </c>
    </row>
    <row r="1161" spans="1:4" ht="15.75" customHeight="1" x14ac:dyDescent="0.25">
      <c r="A1161" t="s">
        <v>1160</v>
      </c>
      <c r="B1161" s="4" t="s">
        <v>4331</v>
      </c>
      <c r="C1161" t="s">
        <v>2389</v>
      </c>
      <c r="D1161" t="s">
        <v>4332</v>
      </c>
    </row>
    <row r="1162" spans="1:4" ht="15.75" customHeight="1" x14ac:dyDescent="0.25">
      <c r="A1162" t="s">
        <v>1161</v>
      </c>
      <c r="B1162" s="4" t="s">
        <v>4333</v>
      </c>
      <c r="C1162" t="s">
        <v>2386</v>
      </c>
      <c r="D1162" t="s">
        <v>4334</v>
      </c>
    </row>
    <row r="1163" spans="1:4" ht="15.75" customHeight="1" x14ac:dyDescent="0.25">
      <c r="A1163" t="s">
        <v>1162</v>
      </c>
      <c r="B1163" s="4" t="s">
        <v>4335</v>
      </c>
      <c r="C1163" t="s">
        <v>2386</v>
      </c>
      <c r="D1163" t="s">
        <v>3688</v>
      </c>
    </row>
    <row r="1164" spans="1:4" ht="15.75" customHeight="1" x14ac:dyDescent="0.25">
      <c r="A1164" t="s">
        <v>1163</v>
      </c>
      <c r="B1164" s="4" t="s">
        <v>4336</v>
      </c>
      <c r="C1164" t="s">
        <v>2389</v>
      </c>
      <c r="D1164" t="s">
        <v>4337</v>
      </c>
    </row>
    <row r="1165" spans="1:4" ht="15.75" customHeight="1" x14ac:dyDescent="0.25">
      <c r="A1165" t="s">
        <v>1164</v>
      </c>
      <c r="B1165" s="4" t="s">
        <v>4338</v>
      </c>
      <c r="C1165" t="s">
        <v>2386</v>
      </c>
      <c r="D1165" t="s">
        <v>4339</v>
      </c>
    </row>
    <row r="1166" spans="1:4" ht="15.75" customHeight="1" x14ac:dyDescent="0.25">
      <c r="A1166" t="s">
        <v>1165</v>
      </c>
      <c r="B1166" s="4" t="s">
        <v>4340</v>
      </c>
      <c r="C1166" t="s">
        <v>2386</v>
      </c>
      <c r="D1166" t="s">
        <v>4341</v>
      </c>
    </row>
    <row r="1167" spans="1:4" ht="15.75" customHeight="1" x14ac:dyDescent="0.25">
      <c r="A1167" t="s">
        <v>1166</v>
      </c>
      <c r="B1167" s="4" t="s">
        <v>4342</v>
      </c>
      <c r="C1167" t="s">
        <v>2386</v>
      </c>
      <c r="D1167" t="s">
        <v>2781</v>
      </c>
    </row>
    <row r="1168" spans="1:4" ht="15.75" customHeight="1" x14ac:dyDescent="0.25">
      <c r="A1168" t="s">
        <v>1167</v>
      </c>
      <c r="B1168" s="4" t="s">
        <v>4343</v>
      </c>
      <c r="C1168" t="s">
        <v>2386</v>
      </c>
      <c r="D1168" t="s">
        <v>2463</v>
      </c>
    </row>
    <row r="1169" spans="1:4" ht="15.75" customHeight="1" x14ac:dyDescent="0.25">
      <c r="A1169" t="s">
        <v>1168</v>
      </c>
      <c r="B1169" s="4" t="s">
        <v>4344</v>
      </c>
      <c r="C1169" t="s">
        <v>3261</v>
      </c>
      <c r="D1169" t="s">
        <v>4345</v>
      </c>
    </row>
    <row r="1170" spans="1:4" ht="15.75" customHeight="1" x14ac:dyDescent="0.25">
      <c r="A1170" t="s">
        <v>1169</v>
      </c>
      <c r="B1170" s="4" t="s">
        <v>2468</v>
      </c>
      <c r="C1170" t="s">
        <v>2389</v>
      </c>
      <c r="D1170" t="s">
        <v>4346</v>
      </c>
    </row>
    <row r="1171" spans="1:4" ht="15.75" customHeight="1" x14ac:dyDescent="0.25">
      <c r="A1171" t="s">
        <v>1170</v>
      </c>
      <c r="B1171" s="4" t="s">
        <v>4347</v>
      </c>
      <c r="C1171" t="s">
        <v>2389</v>
      </c>
      <c r="D1171" t="s">
        <v>4348</v>
      </c>
    </row>
    <row r="1172" spans="1:4" ht="15.75" customHeight="1" x14ac:dyDescent="0.25">
      <c r="A1172" t="s">
        <v>1171</v>
      </c>
      <c r="B1172" s="4" t="s">
        <v>4072</v>
      </c>
      <c r="C1172" t="s">
        <v>3261</v>
      </c>
      <c r="D1172" t="s">
        <v>4349</v>
      </c>
    </row>
    <row r="1173" spans="1:4" ht="15.75" customHeight="1" x14ac:dyDescent="0.25">
      <c r="A1173" t="s">
        <v>1172</v>
      </c>
      <c r="B1173" s="4" t="s">
        <v>4350</v>
      </c>
      <c r="C1173" t="s">
        <v>2386</v>
      </c>
      <c r="D1173" t="s">
        <v>4351</v>
      </c>
    </row>
    <row r="1174" spans="1:4" ht="15.75" customHeight="1" x14ac:dyDescent="0.25">
      <c r="A1174" t="s">
        <v>1173</v>
      </c>
      <c r="B1174" s="4" t="s">
        <v>4352</v>
      </c>
      <c r="C1174" t="s">
        <v>2389</v>
      </c>
      <c r="D1174" t="s">
        <v>4353</v>
      </c>
    </row>
    <row r="1175" spans="1:4" ht="15.75" customHeight="1" x14ac:dyDescent="0.25">
      <c r="A1175" t="s">
        <v>1174</v>
      </c>
      <c r="B1175" s="4" t="s">
        <v>4354</v>
      </c>
      <c r="C1175" t="s">
        <v>3261</v>
      </c>
      <c r="D1175" t="s">
        <v>4355</v>
      </c>
    </row>
    <row r="1176" spans="1:4" ht="15.75" customHeight="1" x14ac:dyDescent="0.25">
      <c r="A1176" t="s">
        <v>1175</v>
      </c>
      <c r="B1176" s="4" t="s">
        <v>4356</v>
      </c>
      <c r="C1176" t="s">
        <v>2389</v>
      </c>
      <c r="D1176" t="s">
        <v>4357</v>
      </c>
    </row>
    <row r="1177" spans="1:4" ht="15.75" customHeight="1" x14ac:dyDescent="0.25">
      <c r="A1177" t="s">
        <v>1176</v>
      </c>
      <c r="B1177" s="4" t="s">
        <v>4358</v>
      </c>
      <c r="C1177" t="s">
        <v>2389</v>
      </c>
      <c r="D1177" t="s">
        <v>4359</v>
      </c>
    </row>
    <row r="1178" spans="1:4" ht="15.75" customHeight="1" x14ac:dyDescent="0.25">
      <c r="A1178" t="s">
        <v>1177</v>
      </c>
      <c r="B1178" s="4" t="s">
        <v>4360</v>
      </c>
      <c r="C1178" t="s">
        <v>2389</v>
      </c>
      <c r="D1178" t="s">
        <v>4361</v>
      </c>
    </row>
    <row r="1179" spans="1:4" ht="15.75" customHeight="1" x14ac:dyDescent="0.25">
      <c r="A1179" t="s">
        <v>1178</v>
      </c>
      <c r="B1179" s="4" t="s">
        <v>4362</v>
      </c>
      <c r="C1179" t="s">
        <v>2386</v>
      </c>
      <c r="D1179" t="s">
        <v>4363</v>
      </c>
    </row>
    <row r="1180" spans="1:4" ht="15.75" customHeight="1" x14ac:dyDescent="0.25">
      <c r="A1180" t="s">
        <v>1179</v>
      </c>
      <c r="B1180" s="4" t="s">
        <v>4364</v>
      </c>
      <c r="C1180" t="s">
        <v>2389</v>
      </c>
      <c r="D1180" t="s">
        <v>2523</v>
      </c>
    </row>
    <row r="1181" spans="1:4" ht="15.75" customHeight="1" x14ac:dyDescent="0.25">
      <c r="A1181" t="s">
        <v>1180</v>
      </c>
      <c r="B1181" s="4" t="s">
        <v>4365</v>
      </c>
      <c r="C1181" t="s">
        <v>2386</v>
      </c>
      <c r="D1181" t="s">
        <v>2742</v>
      </c>
    </row>
    <row r="1182" spans="1:4" ht="15.75" customHeight="1" x14ac:dyDescent="0.25">
      <c r="A1182" t="s">
        <v>1181</v>
      </c>
      <c r="B1182" s="4" t="s">
        <v>4366</v>
      </c>
      <c r="C1182" t="s">
        <v>2389</v>
      </c>
      <c r="D1182" t="s">
        <v>2438</v>
      </c>
    </row>
    <row r="1183" spans="1:4" ht="15.75" customHeight="1" x14ac:dyDescent="0.25">
      <c r="A1183" t="s">
        <v>1182</v>
      </c>
      <c r="B1183" s="4" t="s">
        <v>2466</v>
      </c>
      <c r="C1183" t="s">
        <v>2386</v>
      </c>
      <c r="D1183" t="s">
        <v>4367</v>
      </c>
    </row>
    <row r="1184" spans="1:4" ht="15.75" customHeight="1" x14ac:dyDescent="0.25">
      <c r="A1184" t="s">
        <v>1183</v>
      </c>
      <c r="B1184" s="4" t="s">
        <v>4368</v>
      </c>
      <c r="C1184" t="s">
        <v>2386</v>
      </c>
      <c r="D1184" t="s">
        <v>4369</v>
      </c>
    </row>
    <row r="1185" spans="1:4" ht="15.75" customHeight="1" x14ac:dyDescent="0.25">
      <c r="A1185" t="s">
        <v>1184</v>
      </c>
      <c r="B1185" s="4" t="s">
        <v>4370</v>
      </c>
      <c r="C1185" t="s">
        <v>3261</v>
      </c>
      <c r="D1185" t="s">
        <v>4371</v>
      </c>
    </row>
    <row r="1186" spans="1:4" ht="15.75" customHeight="1" x14ac:dyDescent="0.25">
      <c r="A1186" t="s">
        <v>1185</v>
      </c>
      <c r="B1186" s="4" t="s">
        <v>4372</v>
      </c>
      <c r="C1186" t="s">
        <v>2389</v>
      </c>
      <c r="D1186" t="s">
        <v>4373</v>
      </c>
    </row>
    <row r="1187" spans="1:4" ht="15.75" customHeight="1" x14ac:dyDescent="0.25">
      <c r="A1187" t="s">
        <v>1186</v>
      </c>
      <c r="B1187" s="4" t="s">
        <v>4374</v>
      </c>
      <c r="C1187" t="s">
        <v>2386</v>
      </c>
      <c r="D1187" t="s">
        <v>2432</v>
      </c>
    </row>
    <row r="1188" spans="1:4" ht="15.75" customHeight="1" x14ac:dyDescent="0.25">
      <c r="A1188" t="s">
        <v>1187</v>
      </c>
      <c r="B1188" s="4" t="s">
        <v>4375</v>
      </c>
      <c r="C1188" t="s">
        <v>2386</v>
      </c>
      <c r="D1188" t="s">
        <v>4376</v>
      </c>
    </row>
    <row r="1189" spans="1:4" ht="15.75" customHeight="1" x14ac:dyDescent="0.25">
      <c r="A1189" t="s">
        <v>1188</v>
      </c>
      <c r="B1189" s="4" t="s">
        <v>2900</v>
      </c>
      <c r="C1189" t="s">
        <v>2389</v>
      </c>
      <c r="D1189" t="s">
        <v>4377</v>
      </c>
    </row>
    <row r="1190" spans="1:4" ht="15.75" customHeight="1" x14ac:dyDescent="0.25">
      <c r="A1190" t="s">
        <v>1189</v>
      </c>
      <c r="B1190" s="4" t="s">
        <v>4378</v>
      </c>
      <c r="C1190" t="s">
        <v>2389</v>
      </c>
      <c r="D1190" t="s">
        <v>4379</v>
      </c>
    </row>
    <row r="1191" spans="1:4" ht="15.75" customHeight="1" x14ac:dyDescent="0.25">
      <c r="A1191" t="s">
        <v>1190</v>
      </c>
      <c r="B1191" s="4" t="s">
        <v>4380</v>
      </c>
      <c r="C1191" t="s">
        <v>2389</v>
      </c>
      <c r="D1191" t="s">
        <v>4381</v>
      </c>
    </row>
    <row r="1192" spans="1:4" ht="15.75" customHeight="1" x14ac:dyDescent="0.25">
      <c r="A1192" t="s">
        <v>1191</v>
      </c>
      <c r="B1192" s="4" t="s">
        <v>4382</v>
      </c>
      <c r="C1192" t="s">
        <v>2389</v>
      </c>
      <c r="D1192" t="s">
        <v>4383</v>
      </c>
    </row>
    <row r="1193" spans="1:4" ht="15.75" customHeight="1" x14ac:dyDescent="0.25">
      <c r="A1193" t="s">
        <v>1192</v>
      </c>
      <c r="B1193" s="4" t="s">
        <v>4384</v>
      </c>
      <c r="C1193" t="s">
        <v>2389</v>
      </c>
      <c r="D1193" t="s">
        <v>2844</v>
      </c>
    </row>
    <row r="1194" spans="1:4" ht="15.75" customHeight="1" x14ac:dyDescent="0.25">
      <c r="A1194" t="s">
        <v>1193</v>
      </c>
      <c r="B1194" s="4" t="s">
        <v>4385</v>
      </c>
      <c r="C1194" t="s">
        <v>2386</v>
      </c>
      <c r="D1194" t="s">
        <v>3024</v>
      </c>
    </row>
    <row r="1195" spans="1:4" ht="15.75" customHeight="1" x14ac:dyDescent="0.25">
      <c r="A1195" t="s">
        <v>1194</v>
      </c>
      <c r="B1195" s="4" t="s">
        <v>4386</v>
      </c>
      <c r="C1195" t="s">
        <v>2386</v>
      </c>
      <c r="D1195" t="s">
        <v>2596</v>
      </c>
    </row>
    <row r="1196" spans="1:4" ht="15.75" customHeight="1" x14ac:dyDescent="0.25">
      <c r="A1196" t="s">
        <v>1195</v>
      </c>
      <c r="B1196" s="4" t="s">
        <v>4387</v>
      </c>
      <c r="C1196" t="s">
        <v>2386</v>
      </c>
      <c r="D1196" t="s">
        <v>4388</v>
      </c>
    </row>
    <row r="1197" spans="1:4" ht="15.75" customHeight="1" x14ac:dyDescent="0.25">
      <c r="A1197" t="s">
        <v>1196</v>
      </c>
      <c r="B1197" s="4" t="s">
        <v>4389</v>
      </c>
      <c r="C1197" t="s">
        <v>2386</v>
      </c>
      <c r="D1197" t="s">
        <v>4390</v>
      </c>
    </row>
    <row r="1198" spans="1:4" ht="15.75" customHeight="1" x14ac:dyDescent="0.25">
      <c r="A1198" t="s">
        <v>1197</v>
      </c>
      <c r="B1198" s="4" t="s">
        <v>4391</v>
      </c>
      <c r="C1198" t="s">
        <v>2386</v>
      </c>
      <c r="D1198" t="s">
        <v>4392</v>
      </c>
    </row>
    <row r="1199" spans="1:4" ht="15.75" customHeight="1" x14ac:dyDescent="0.25">
      <c r="A1199" t="s">
        <v>1198</v>
      </c>
      <c r="B1199" s="4" t="s">
        <v>4393</v>
      </c>
      <c r="C1199" t="s">
        <v>2389</v>
      </c>
      <c r="D1199" t="s">
        <v>4124</v>
      </c>
    </row>
    <row r="1200" spans="1:4" ht="15.75" customHeight="1" x14ac:dyDescent="0.25">
      <c r="A1200" t="s">
        <v>1199</v>
      </c>
      <c r="B1200" s="4" t="s">
        <v>4394</v>
      </c>
      <c r="C1200" t="s">
        <v>2389</v>
      </c>
      <c r="D1200" t="s">
        <v>4395</v>
      </c>
    </row>
    <row r="1201" spans="1:4" ht="15.75" customHeight="1" x14ac:dyDescent="0.25">
      <c r="A1201" t="s">
        <v>1200</v>
      </c>
      <c r="B1201" s="4" t="s">
        <v>4396</v>
      </c>
      <c r="C1201" t="s">
        <v>3261</v>
      </c>
      <c r="D1201" t="s">
        <v>3982</v>
      </c>
    </row>
    <row r="1202" spans="1:4" ht="15.75" customHeight="1" x14ac:dyDescent="0.25">
      <c r="A1202" t="s">
        <v>1201</v>
      </c>
      <c r="B1202" s="4" t="s">
        <v>3834</v>
      </c>
      <c r="C1202" t="s">
        <v>2389</v>
      </c>
      <c r="D1202" t="s">
        <v>2483</v>
      </c>
    </row>
    <row r="1203" spans="1:4" ht="15.75" customHeight="1" x14ac:dyDescent="0.25">
      <c r="A1203" t="s">
        <v>1202</v>
      </c>
      <c r="B1203" s="4" t="s">
        <v>4397</v>
      </c>
      <c r="C1203" t="s">
        <v>3261</v>
      </c>
      <c r="D1203" t="s">
        <v>4398</v>
      </c>
    </row>
    <row r="1204" spans="1:4" ht="15.75" customHeight="1" x14ac:dyDescent="0.25">
      <c r="A1204" t="s">
        <v>1203</v>
      </c>
      <c r="B1204" s="4" t="s">
        <v>4399</v>
      </c>
      <c r="C1204" t="s">
        <v>2389</v>
      </c>
      <c r="D1204" t="s">
        <v>4400</v>
      </c>
    </row>
    <row r="1205" spans="1:4" ht="15.75" customHeight="1" x14ac:dyDescent="0.25">
      <c r="A1205" t="s">
        <v>1204</v>
      </c>
      <c r="B1205" s="4" t="s">
        <v>4401</v>
      </c>
      <c r="C1205" t="s">
        <v>2389</v>
      </c>
      <c r="D1205" t="s">
        <v>3019</v>
      </c>
    </row>
    <row r="1206" spans="1:4" ht="15.75" customHeight="1" x14ac:dyDescent="0.25">
      <c r="A1206" t="s">
        <v>1205</v>
      </c>
      <c r="B1206" s="4" t="s">
        <v>4402</v>
      </c>
      <c r="C1206" t="s">
        <v>3261</v>
      </c>
      <c r="D1206" t="s">
        <v>4403</v>
      </c>
    </row>
    <row r="1207" spans="1:4" ht="15.75" customHeight="1" x14ac:dyDescent="0.25">
      <c r="A1207" t="s">
        <v>1206</v>
      </c>
      <c r="B1207" s="4" t="s">
        <v>4404</v>
      </c>
      <c r="C1207" t="s">
        <v>2389</v>
      </c>
      <c r="D1207" t="s">
        <v>4405</v>
      </c>
    </row>
    <row r="1208" spans="1:4" ht="15.75" customHeight="1" x14ac:dyDescent="0.25">
      <c r="A1208" t="s">
        <v>1207</v>
      </c>
      <c r="B1208" s="4" t="s">
        <v>4406</v>
      </c>
      <c r="C1208" t="s">
        <v>3261</v>
      </c>
      <c r="D1208" t="s">
        <v>4407</v>
      </c>
    </row>
    <row r="1209" spans="1:4" ht="15.75" customHeight="1" x14ac:dyDescent="0.25">
      <c r="A1209" t="s">
        <v>1208</v>
      </c>
      <c r="B1209" s="4" t="s">
        <v>3387</v>
      </c>
      <c r="C1209" t="s">
        <v>2386</v>
      </c>
      <c r="D1209" t="s">
        <v>4408</v>
      </c>
    </row>
    <row r="1210" spans="1:4" ht="15.75" customHeight="1" x14ac:dyDescent="0.25">
      <c r="A1210" t="s">
        <v>1209</v>
      </c>
      <c r="B1210" s="4" t="s">
        <v>4409</v>
      </c>
      <c r="C1210" t="s">
        <v>2389</v>
      </c>
      <c r="D1210" t="s">
        <v>4410</v>
      </c>
    </row>
    <row r="1211" spans="1:4" ht="15.75" customHeight="1" x14ac:dyDescent="0.25">
      <c r="A1211" t="s">
        <v>1210</v>
      </c>
      <c r="B1211" s="4" t="s">
        <v>3494</v>
      </c>
      <c r="C1211" t="s">
        <v>2389</v>
      </c>
      <c r="D1211" t="s">
        <v>2686</v>
      </c>
    </row>
    <row r="1212" spans="1:4" ht="15.75" customHeight="1" x14ac:dyDescent="0.25">
      <c r="A1212" t="s">
        <v>1211</v>
      </c>
      <c r="B1212" s="4" t="s">
        <v>4411</v>
      </c>
      <c r="C1212" t="s">
        <v>2389</v>
      </c>
      <c r="D1212" t="s">
        <v>4412</v>
      </c>
    </row>
    <row r="1213" spans="1:4" ht="15.75" customHeight="1" x14ac:dyDescent="0.25">
      <c r="A1213" t="s">
        <v>1212</v>
      </c>
      <c r="B1213" s="4" t="s">
        <v>4413</v>
      </c>
      <c r="C1213" t="s">
        <v>2389</v>
      </c>
      <c r="D1213" t="s">
        <v>2684</v>
      </c>
    </row>
    <row r="1214" spans="1:4" ht="15.75" customHeight="1" x14ac:dyDescent="0.25">
      <c r="A1214" t="s">
        <v>1213</v>
      </c>
      <c r="B1214" s="4" t="s">
        <v>4414</v>
      </c>
      <c r="C1214" t="s">
        <v>3261</v>
      </c>
      <c r="D1214" t="s">
        <v>3160</v>
      </c>
    </row>
    <row r="1215" spans="1:4" ht="15.75" customHeight="1" x14ac:dyDescent="0.25">
      <c r="A1215" t="s">
        <v>1214</v>
      </c>
      <c r="B1215" s="4" t="s">
        <v>4415</v>
      </c>
      <c r="C1215" t="s">
        <v>2386</v>
      </c>
      <c r="D1215" t="s">
        <v>3608</v>
      </c>
    </row>
    <row r="1216" spans="1:4" ht="15.75" customHeight="1" x14ac:dyDescent="0.25">
      <c r="A1216" t="s">
        <v>1215</v>
      </c>
      <c r="B1216" s="4" t="s">
        <v>4416</v>
      </c>
      <c r="C1216" t="s">
        <v>2389</v>
      </c>
      <c r="D1216" t="s">
        <v>4417</v>
      </c>
    </row>
    <row r="1217" spans="1:4" ht="15.75" customHeight="1" x14ac:dyDescent="0.25">
      <c r="A1217" t="s">
        <v>1216</v>
      </c>
      <c r="B1217" s="4" t="s">
        <v>4418</v>
      </c>
      <c r="C1217" t="s">
        <v>2386</v>
      </c>
      <c r="D1217" t="s">
        <v>4419</v>
      </c>
    </row>
    <row r="1218" spans="1:4" ht="15.75" customHeight="1" x14ac:dyDescent="0.25">
      <c r="A1218" t="s">
        <v>1217</v>
      </c>
      <c r="B1218" s="4" t="s">
        <v>3697</v>
      </c>
      <c r="C1218" t="s">
        <v>2386</v>
      </c>
      <c r="D1218" t="s">
        <v>3598</v>
      </c>
    </row>
    <row r="1219" spans="1:4" ht="15.75" customHeight="1" x14ac:dyDescent="0.25">
      <c r="A1219" t="s">
        <v>1218</v>
      </c>
      <c r="B1219" s="4" t="s">
        <v>4420</v>
      </c>
      <c r="C1219" t="s">
        <v>2389</v>
      </c>
      <c r="D1219" t="s">
        <v>4421</v>
      </c>
    </row>
    <row r="1220" spans="1:4" ht="15.75" customHeight="1" x14ac:dyDescent="0.25">
      <c r="A1220" t="s">
        <v>1219</v>
      </c>
      <c r="B1220" s="4" t="s">
        <v>4422</v>
      </c>
      <c r="C1220" t="s">
        <v>2389</v>
      </c>
      <c r="D1220" t="s">
        <v>2402</v>
      </c>
    </row>
    <row r="1221" spans="1:4" ht="15.75" customHeight="1" x14ac:dyDescent="0.25">
      <c r="A1221" t="s">
        <v>1220</v>
      </c>
      <c r="B1221" s="4" t="s">
        <v>4423</v>
      </c>
      <c r="C1221" t="s">
        <v>2389</v>
      </c>
      <c r="D1221" t="s">
        <v>4424</v>
      </c>
    </row>
    <row r="1222" spans="1:4" ht="15.75" customHeight="1" x14ac:dyDescent="0.25">
      <c r="A1222" t="s">
        <v>1221</v>
      </c>
      <c r="B1222" s="4" t="s">
        <v>4425</v>
      </c>
      <c r="C1222" t="s">
        <v>2389</v>
      </c>
      <c r="D1222" t="s">
        <v>4426</v>
      </c>
    </row>
    <row r="1223" spans="1:4" ht="15.75" customHeight="1" x14ac:dyDescent="0.25">
      <c r="A1223" t="s">
        <v>1222</v>
      </c>
      <c r="B1223" s="4" t="s">
        <v>4427</v>
      </c>
      <c r="C1223" t="s">
        <v>2386</v>
      </c>
      <c r="D1223" t="s">
        <v>3453</v>
      </c>
    </row>
    <row r="1224" spans="1:4" ht="15.75" customHeight="1" x14ac:dyDescent="0.25">
      <c r="A1224" t="s">
        <v>1223</v>
      </c>
      <c r="B1224" s="4" t="s">
        <v>4428</v>
      </c>
      <c r="C1224" t="s">
        <v>2386</v>
      </c>
      <c r="D1224" t="s">
        <v>4429</v>
      </c>
    </row>
    <row r="1225" spans="1:4" ht="15.75" customHeight="1" x14ac:dyDescent="0.25">
      <c r="A1225" t="s">
        <v>1224</v>
      </c>
      <c r="B1225" s="4" t="s">
        <v>2951</v>
      </c>
      <c r="C1225" t="s">
        <v>2389</v>
      </c>
      <c r="D1225" t="s">
        <v>4430</v>
      </c>
    </row>
    <row r="1226" spans="1:4" ht="15.75" customHeight="1" x14ac:dyDescent="0.25">
      <c r="A1226" t="s">
        <v>1225</v>
      </c>
      <c r="B1226" s="4" t="s">
        <v>2486</v>
      </c>
      <c r="C1226" t="s">
        <v>2386</v>
      </c>
      <c r="D1226" t="s">
        <v>4431</v>
      </c>
    </row>
    <row r="1227" spans="1:4" ht="15.75" customHeight="1" x14ac:dyDescent="0.25">
      <c r="A1227" t="s">
        <v>1226</v>
      </c>
      <c r="B1227" s="4" t="s">
        <v>4432</v>
      </c>
      <c r="C1227" t="s">
        <v>2389</v>
      </c>
      <c r="D1227" t="s">
        <v>4433</v>
      </c>
    </row>
    <row r="1228" spans="1:4" ht="15.75" customHeight="1" x14ac:dyDescent="0.25">
      <c r="A1228" t="s">
        <v>1227</v>
      </c>
      <c r="B1228" s="4" t="s">
        <v>4434</v>
      </c>
      <c r="C1228" t="s">
        <v>2386</v>
      </c>
      <c r="D1228" t="s">
        <v>4435</v>
      </c>
    </row>
    <row r="1229" spans="1:4" ht="15.75" customHeight="1" x14ac:dyDescent="0.25">
      <c r="A1229" t="s">
        <v>1228</v>
      </c>
      <c r="B1229" s="4" t="s">
        <v>4436</v>
      </c>
      <c r="C1229" t="s">
        <v>2389</v>
      </c>
      <c r="D1229" t="s">
        <v>4437</v>
      </c>
    </row>
    <row r="1230" spans="1:4" ht="15.75" customHeight="1" x14ac:dyDescent="0.25">
      <c r="A1230" t="s">
        <v>1229</v>
      </c>
      <c r="B1230" s="4" t="s">
        <v>4438</v>
      </c>
      <c r="C1230" t="s">
        <v>2389</v>
      </c>
      <c r="D1230" t="s">
        <v>2844</v>
      </c>
    </row>
    <row r="1231" spans="1:4" ht="15.75" customHeight="1" x14ac:dyDescent="0.25">
      <c r="A1231" t="s">
        <v>1230</v>
      </c>
      <c r="B1231" s="4" t="s">
        <v>4439</v>
      </c>
      <c r="C1231" t="s">
        <v>2386</v>
      </c>
      <c r="D1231" t="s">
        <v>4440</v>
      </c>
    </row>
    <row r="1232" spans="1:4" ht="15.75" customHeight="1" x14ac:dyDescent="0.25">
      <c r="A1232" t="s">
        <v>1231</v>
      </c>
      <c r="B1232" s="4" t="s">
        <v>4441</v>
      </c>
      <c r="C1232" t="s">
        <v>2386</v>
      </c>
      <c r="D1232" t="s">
        <v>4442</v>
      </c>
    </row>
    <row r="1233" spans="1:4" ht="15.75" customHeight="1" x14ac:dyDescent="0.25">
      <c r="A1233" t="s">
        <v>1232</v>
      </c>
      <c r="B1233" s="4" t="s">
        <v>4443</v>
      </c>
      <c r="C1233" t="s">
        <v>2386</v>
      </c>
      <c r="D1233" t="s">
        <v>4444</v>
      </c>
    </row>
    <row r="1234" spans="1:4" ht="15.75" customHeight="1" x14ac:dyDescent="0.25">
      <c r="A1234" t="s">
        <v>1233</v>
      </c>
      <c r="B1234" s="4" t="s">
        <v>4445</v>
      </c>
      <c r="C1234" t="s">
        <v>2389</v>
      </c>
      <c r="D1234" t="s">
        <v>4446</v>
      </c>
    </row>
    <row r="1235" spans="1:4" ht="15.75" customHeight="1" x14ac:dyDescent="0.25">
      <c r="A1235" t="s">
        <v>1234</v>
      </c>
      <c r="B1235" s="4" t="s">
        <v>4112</v>
      </c>
      <c r="C1235" t="s">
        <v>2389</v>
      </c>
      <c r="D1235" t="s">
        <v>4447</v>
      </c>
    </row>
    <row r="1236" spans="1:4" ht="15.75" customHeight="1" x14ac:dyDescent="0.25">
      <c r="A1236" t="s">
        <v>1235</v>
      </c>
      <c r="B1236" s="4" t="s">
        <v>4448</v>
      </c>
      <c r="C1236" t="s">
        <v>3261</v>
      </c>
      <c r="D1236" t="s">
        <v>4253</v>
      </c>
    </row>
    <row r="1237" spans="1:4" ht="15.75" customHeight="1" x14ac:dyDescent="0.25">
      <c r="A1237" t="s">
        <v>1236</v>
      </c>
      <c r="B1237" s="4" t="s">
        <v>4449</v>
      </c>
      <c r="C1237" t="s">
        <v>3261</v>
      </c>
      <c r="D1237" t="s">
        <v>4450</v>
      </c>
    </row>
    <row r="1238" spans="1:4" ht="15.75" customHeight="1" x14ac:dyDescent="0.25">
      <c r="A1238" t="s">
        <v>1237</v>
      </c>
      <c r="B1238" s="4" t="s">
        <v>4451</v>
      </c>
      <c r="C1238" t="s">
        <v>2386</v>
      </c>
      <c r="D1238" t="s">
        <v>4452</v>
      </c>
    </row>
    <row r="1239" spans="1:4" ht="15.75" customHeight="1" x14ac:dyDescent="0.25">
      <c r="A1239" t="s">
        <v>1238</v>
      </c>
      <c r="B1239" s="4" t="s">
        <v>4453</v>
      </c>
      <c r="C1239" t="s">
        <v>2389</v>
      </c>
      <c r="D1239" t="s">
        <v>2684</v>
      </c>
    </row>
    <row r="1240" spans="1:4" ht="15.75" customHeight="1" x14ac:dyDescent="0.25">
      <c r="A1240" t="s">
        <v>1239</v>
      </c>
      <c r="B1240" s="4" t="s">
        <v>4454</v>
      </c>
      <c r="C1240" t="s">
        <v>2389</v>
      </c>
      <c r="D1240" t="s">
        <v>4455</v>
      </c>
    </row>
    <row r="1241" spans="1:4" ht="15.75" customHeight="1" x14ac:dyDescent="0.25">
      <c r="A1241" t="s">
        <v>1240</v>
      </c>
      <c r="B1241" s="4" t="s">
        <v>4456</v>
      </c>
      <c r="C1241" t="s">
        <v>2386</v>
      </c>
      <c r="D1241" t="s">
        <v>4457</v>
      </c>
    </row>
    <row r="1242" spans="1:4" ht="15.75" customHeight="1" x14ac:dyDescent="0.25">
      <c r="A1242" t="s">
        <v>1241</v>
      </c>
      <c r="B1242" s="4" t="s">
        <v>4458</v>
      </c>
      <c r="C1242" t="s">
        <v>2389</v>
      </c>
      <c r="D1242" t="s">
        <v>4459</v>
      </c>
    </row>
    <row r="1243" spans="1:4" ht="15.75" customHeight="1" x14ac:dyDescent="0.25">
      <c r="A1243" t="s">
        <v>1242</v>
      </c>
      <c r="B1243" s="4" t="s">
        <v>3954</v>
      </c>
      <c r="C1243" t="s">
        <v>3261</v>
      </c>
      <c r="D1243" t="s">
        <v>4460</v>
      </c>
    </row>
    <row r="1244" spans="1:4" ht="15.75" customHeight="1" x14ac:dyDescent="0.25">
      <c r="A1244" t="s">
        <v>1243</v>
      </c>
      <c r="B1244" s="4" t="s">
        <v>4461</v>
      </c>
      <c r="C1244" t="s">
        <v>2389</v>
      </c>
      <c r="D1244" t="s">
        <v>4462</v>
      </c>
    </row>
    <row r="1245" spans="1:4" ht="15.75" customHeight="1" x14ac:dyDescent="0.25">
      <c r="A1245" t="s">
        <v>1244</v>
      </c>
      <c r="B1245" s="4" t="s">
        <v>4463</v>
      </c>
      <c r="C1245" t="s">
        <v>2386</v>
      </c>
      <c r="D1245" t="s">
        <v>4190</v>
      </c>
    </row>
    <row r="1246" spans="1:4" ht="15.75" customHeight="1" x14ac:dyDescent="0.25">
      <c r="A1246" t="s">
        <v>1245</v>
      </c>
      <c r="B1246" s="4" t="s">
        <v>4399</v>
      </c>
      <c r="C1246" t="s">
        <v>2386</v>
      </c>
      <c r="D1246" t="s">
        <v>4464</v>
      </c>
    </row>
    <row r="1247" spans="1:4" ht="15.75" customHeight="1" x14ac:dyDescent="0.25">
      <c r="A1247" t="s">
        <v>1246</v>
      </c>
      <c r="B1247" s="4" t="s">
        <v>4465</v>
      </c>
      <c r="C1247" t="s">
        <v>2389</v>
      </c>
      <c r="D1247" t="s">
        <v>4466</v>
      </c>
    </row>
    <row r="1248" spans="1:4" ht="15.75" customHeight="1" x14ac:dyDescent="0.25">
      <c r="A1248" t="s">
        <v>1247</v>
      </c>
      <c r="B1248" s="4" t="s">
        <v>4467</v>
      </c>
      <c r="C1248" t="s">
        <v>2389</v>
      </c>
      <c r="D1248" t="s">
        <v>4468</v>
      </c>
    </row>
    <row r="1249" spans="1:4" ht="15.75" customHeight="1" x14ac:dyDescent="0.25">
      <c r="A1249" t="s">
        <v>1248</v>
      </c>
      <c r="B1249" s="4" t="s">
        <v>4469</v>
      </c>
      <c r="C1249" t="s">
        <v>2389</v>
      </c>
      <c r="D1249" t="s">
        <v>3119</v>
      </c>
    </row>
    <row r="1250" spans="1:4" ht="15.75" customHeight="1" x14ac:dyDescent="0.25">
      <c r="A1250" t="s">
        <v>1249</v>
      </c>
      <c r="B1250" s="4" t="s">
        <v>4470</v>
      </c>
      <c r="C1250" t="s">
        <v>2389</v>
      </c>
      <c r="D1250" t="s">
        <v>2666</v>
      </c>
    </row>
    <row r="1251" spans="1:4" ht="15.75" customHeight="1" x14ac:dyDescent="0.25">
      <c r="A1251" t="s">
        <v>1250</v>
      </c>
      <c r="B1251" s="4" t="s">
        <v>4471</v>
      </c>
      <c r="C1251" t="s">
        <v>2386</v>
      </c>
      <c r="D1251" t="s">
        <v>4472</v>
      </c>
    </row>
    <row r="1252" spans="1:4" ht="15.75" customHeight="1" x14ac:dyDescent="0.25">
      <c r="A1252" t="s">
        <v>1251</v>
      </c>
      <c r="B1252" s="4" t="s">
        <v>4473</v>
      </c>
      <c r="C1252" t="s">
        <v>2389</v>
      </c>
      <c r="D1252" t="s">
        <v>4474</v>
      </c>
    </row>
    <row r="1253" spans="1:4" ht="15.75" customHeight="1" x14ac:dyDescent="0.25">
      <c r="A1253" t="s">
        <v>1252</v>
      </c>
      <c r="B1253" s="4" t="s">
        <v>4475</v>
      </c>
      <c r="C1253" t="s">
        <v>2389</v>
      </c>
      <c r="D1253" t="s">
        <v>3483</v>
      </c>
    </row>
    <row r="1254" spans="1:4" ht="15.75" customHeight="1" x14ac:dyDescent="0.25">
      <c r="A1254" t="s">
        <v>1253</v>
      </c>
      <c r="B1254" s="4" t="s">
        <v>4476</v>
      </c>
      <c r="C1254" t="s">
        <v>2386</v>
      </c>
      <c r="D1254" t="s">
        <v>4477</v>
      </c>
    </row>
    <row r="1255" spans="1:4" ht="15.75" customHeight="1" x14ac:dyDescent="0.25">
      <c r="A1255" t="s">
        <v>1254</v>
      </c>
      <c r="B1255" s="4" t="s">
        <v>4478</v>
      </c>
      <c r="C1255" t="s">
        <v>3261</v>
      </c>
      <c r="D1255" t="s">
        <v>2541</v>
      </c>
    </row>
    <row r="1256" spans="1:4" ht="15.75" customHeight="1" x14ac:dyDescent="0.25">
      <c r="A1256" t="s">
        <v>1255</v>
      </c>
      <c r="B1256" s="4" t="s">
        <v>4479</v>
      </c>
      <c r="C1256" t="s">
        <v>2386</v>
      </c>
      <c r="D1256" t="s">
        <v>4480</v>
      </c>
    </row>
    <row r="1257" spans="1:4" ht="15.75" customHeight="1" x14ac:dyDescent="0.25">
      <c r="A1257" t="s">
        <v>1256</v>
      </c>
      <c r="B1257" s="4" t="s">
        <v>4481</v>
      </c>
      <c r="C1257" t="s">
        <v>2386</v>
      </c>
      <c r="D1257" t="s">
        <v>4482</v>
      </c>
    </row>
    <row r="1258" spans="1:4" ht="15.75" customHeight="1" x14ac:dyDescent="0.25">
      <c r="A1258" t="s">
        <v>1257</v>
      </c>
      <c r="B1258" s="4" t="s">
        <v>4483</v>
      </c>
      <c r="C1258" t="s">
        <v>2389</v>
      </c>
      <c r="D1258" t="s">
        <v>2682</v>
      </c>
    </row>
    <row r="1259" spans="1:4" ht="15.75" customHeight="1" x14ac:dyDescent="0.25">
      <c r="A1259" t="s">
        <v>1258</v>
      </c>
      <c r="B1259" s="4" t="s">
        <v>4484</v>
      </c>
      <c r="C1259" t="s">
        <v>2386</v>
      </c>
      <c r="D1259" t="s">
        <v>4485</v>
      </c>
    </row>
    <row r="1260" spans="1:4" ht="15.75" customHeight="1" x14ac:dyDescent="0.25">
      <c r="A1260" t="s">
        <v>1259</v>
      </c>
      <c r="B1260" s="4" t="s">
        <v>4486</v>
      </c>
      <c r="C1260" t="s">
        <v>2389</v>
      </c>
      <c r="D1260" t="s">
        <v>4487</v>
      </c>
    </row>
    <row r="1261" spans="1:4" ht="15.75" customHeight="1" x14ac:dyDescent="0.25">
      <c r="A1261" t="s">
        <v>1260</v>
      </c>
      <c r="B1261" s="4" t="s">
        <v>4082</v>
      </c>
      <c r="C1261" t="s">
        <v>2389</v>
      </c>
      <c r="D1261" t="s">
        <v>4488</v>
      </c>
    </row>
    <row r="1262" spans="1:4" ht="15.75" customHeight="1" x14ac:dyDescent="0.25">
      <c r="A1262" t="s">
        <v>1261</v>
      </c>
      <c r="B1262" s="4" t="s">
        <v>4489</v>
      </c>
      <c r="C1262" t="s">
        <v>2389</v>
      </c>
      <c r="D1262" t="s">
        <v>3114</v>
      </c>
    </row>
    <row r="1263" spans="1:4" ht="15.75" customHeight="1" x14ac:dyDescent="0.25">
      <c r="A1263" t="s">
        <v>1262</v>
      </c>
      <c r="B1263" s="4" t="s">
        <v>4490</v>
      </c>
      <c r="C1263" t="s">
        <v>2386</v>
      </c>
      <c r="D1263" t="s">
        <v>4491</v>
      </c>
    </row>
    <row r="1264" spans="1:4" ht="15.75" customHeight="1" x14ac:dyDescent="0.25">
      <c r="A1264" t="s">
        <v>1263</v>
      </c>
      <c r="B1264" s="4" t="s">
        <v>4492</v>
      </c>
      <c r="C1264" t="s">
        <v>2386</v>
      </c>
      <c r="D1264" t="s">
        <v>4493</v>
      </c>
    </row>
    <row r="1265" spans="1:4" ht="15.75" customHeight="1" x14ac:dyDescent="0.25">
      <c r="A1265" t="s">
        <v>1264</v>
      </c>
      <c r="B1265" s="4" t="s">
        <v>4494</v>
      </c>
      <c r="C1265" t="s">
        <v>2389</v>
      </c>
      <c r="D1265" t="s">
        <v>4495</v>
      </c>
    </row>
    <row r="1266" spans="1:4" ht="15.75" customHeight="1" x14ac:dyDescent="0.25">
      <c r="A1266" t="s">
        <v>1265</v>
      </c>
      <c r="B1266" s="4" t="s">
        <v>4496</v>
      </c>
      <c r="C1266" t="s">
        <v>2389</v>
      </c>
      <c r="D1266" t="s">
        <v>4497</v>
      </c>
    </row>
    <row r="1267" spans="1:4" ht="15.75" customHeight="1" x14ac:dyDescent="0.25">
      <c r="A1267" t="s">
        <v>1266</v>
      </c>
      <c r="B1267" s="4" t="s">
        <v>4498</v>
      </c>
      <c r="C1267" t="s">
        <v>2389</v>
      </c>
      <c r="D1267" t="s">
        <v>2777</v>
      </c>
    </row>
    <row r="1268" spans="1:4" ht="15.75" customHeight="1" x14ac:dyDescent="0.25">
      <c r="A1268" t="s">
        <v>1267</v>
      </c>
      <c r="B1268" s="4" t="s">
        <v>4499</v>
      </c>
      <c r="C1268" t="s">
        <v>2389</v>
      </c>
      <c r="D1268" t="s">
        <v>4500</v>
      </c>
    </row>
    <row r="1269" spans="1:4" ht="15.75" customHeight="1" x14ac:dyDescent="0.25">
      <c r="A1269" t="s">
        <v>1268</v>
      </c>
      <c r="B1269" s="4" t="s">
        <v>4501</v>
      </c>
      <c r="C1269" t="s">
        <v>2386</v>
      </c>
      <c r="D1269" t="s">
        <v>4502</v>
      </c>
    </row>
    <row r="1270" spans="1:4" ht="15.75" customHeight="1" x14ac:dyDescent="0.25">
      <c r="A1270" t="s">
        <v>1269</v>
      </c>
      <c r="B1270" s="4" t="s">
        <v>4503</v>
      </c>
      <c r="C1270" t="s">
        <v>2386</v>
      </c>
      <c r="D1270" t="s">
        <v>4491</v>
      </c>
    </row>
    <row r="1271" spans="1:4" ht="15.75" customHeight="1" x14ac:dyDescent="0.25">
      <c r="A1271" t="s">
        <v>1270</v>
      </c>
      <c r="B1271" s="4" t="s">
        <v>2747</v>
      </c>
      <c r="C1271" t="s">
        <v>2386</v>
      </c>
      <c r="D1271" t="s">
        <v>4504</v>
      </c>
    </row>
    <row r="1272" spans="1:4" ht="15.75" customHeight="1" x14ac:dyDescent="0.25">
      <c r="A1272" t="s">
        <v>1271</v>
      </c>
      <c r="B1272" s="4" t="s">
        <v>2663</v>
      </c>
      <c r="C1272" t="s">
        <v>2389</v>
      </c>
      <c r="D1272" t="s">
        <v>4505</v>
      </c>
    </row>
    <row r="1273" spans="1:4" ht="15.75" customHeight="1" x14ac:dyDescent="0.25">
      <c r="A1273" t="s">
        <v>1272</v>
      </c>
      <c r="B1273" s="4" t="s">
        <v>4506</v>
      </c>
      <c r="C1273" t="s">
        <v>2389</v>
      </c>
      <c r="D1273" t="s">
        <v>4507</v>
      </c>
    </row>
    <row r="1274" spans="1:4" ht="15.75" customHeight="1" x14ac:dyDescent="0.25">
      <c r="A1274" t="s">
        <v>1273</v>
      </c>
      <c r="B1274" s="4" t="s">
        <v>4508</v>
      </c>
      <c r="C1274" t="s">
        <v>2389</v>
      </c>
      <c r="D1274" t="s">
        <v>4509</v>
      </c>
    </row>
    <row r="1275" spans="1:4" ht="15.75" customHeight="1" x14ac:dyDescent="0.25">
      <c r="A1275" t="s">
        <v>1274</v>
      </c>
      <c r="B1275" s="4" t="s">
        <v>4510</v>
      </c>
      <c r="C1275" t="s">
        <v>2389</v>
      </c>
      <c r="D1275" t="s">
        <v>3396</v>
      </c>
    </row>
    <row r="1276" spans="1:4" ht="15.75" customHeight="1" x14ac:dyDescent="0.25">
      <c r="A1276" t="s">
        <v>1275</v>
      </c>
      <c r="B1276" s="4" t="s">
        <v>4511</v>
      </c>
      <c r="C1276" t="s">
        <v>2389</v>
      </c>
      <c r="D1276" t="s">
        <v>2438</v>
      </c>
    </row>
    <row r="1277" spans="1:4" ht="15.75" customHeight="1" x14ac:dyDescent="0.25">
      <c r="A1277" t="s">
        <v>1276</v>
      </c>
      <c r="B1277" s="4" t="s">
        <v>4052</v>
      </c>
      <c r="C1277" t="s">
        <v>2389</v>
      </c>
      <c r="D1277" t="s">
        <v>4512</v>
      </c>
    </row>
    <row r="1278" spans="1:4" ht="15.75" customHeight="1" x14ac:dyDescent="0.25">
      <c r="A1278" t="s">
        <v>1277</v>
      </c>
      <c r="B1278" s="4" t="s">
        <v>4513</v>
      </c>
      <c r="C1278" t="s">
        <v>2386</v>
      </c>
      <c r="D1278" t="s">
        <v>4514</v>
      </c>
    </row>
    <row r="1279" spans="1:4" ht="15.75" customHeight="1" x14ac:dyDescent="0.25">
      <c r="A1279" t="s">
        <v>1278</v>
      </c>
      <c r="B1279" s="4" t="s">
        <v>4515</v>
      </c>
      <c r="C1279" t="s">
        <v>2386</v>
      </c>
      <c r="D1279" t="s">
        <v>4516</v>
      </c>
    </row>
    <row r="1280" spans="1:4" ht="15.75" customHeight="1" x14ac:dyDescent="0.25">
      <c r="A1280" t="s">
        <v>1279</v>
      </c>
      <c r="B1280" s="4" t="s">
        <v>4517</v>
      </c>
      <c r="C1280" t="s">
        <v>2386</v>
      </c>
      <c r="D1280" t="s">
        <v>4224</v>
      </c>
    </row>
    <row r="1281" spans="1:4" ht="15.75" customHeight="1" x14ac:dyDescent="0.25">
      <c r="A1281" t="s">
        <v>1280</v>
      </c>
      <c r="B1281" s="4" t="s">
        <v>4518</v>
      </c>
      <c r="C1281" t="s">
        <v>2389</v>
      </c>
      <c r="D1281" t="s">
        <v>4519</v>
      </c>
    </row>
    <row r="1282" spans="1:4" ht="15.75" customHeight="1" x14ac:dyDescent="0.25">
      <c r="A1282" t="s">
        <v>1281</v>
      </c>
      <c r="B1282" s="4" t="s">
        <v>4520</v>
      </c>
      <c r="C1282" t="s">
        <v>2389</v>
      </c>
      <c r="D1282" t="s">
        <v>2680</v>
      </c>
    </row>
    <row r="1283" spans="1:4" ht="15.75" customHeight="1" x14ac:dyDescent="0.25">
      <c r="A1283" t="s">
        <v>1282</v>
      </c>
      <c r="B1283" s="4" t="s">
        <v>4521</v>
      </c>
      <c r="C1283" t="s">
        <v>2386</v>
      </c>
      <c r="D1283" t="s">
        <v>4197</v>
      </c>
    </row>
    <row r="1284" spans="1:4" ht="15.75" customHeight="1" x14ac:dyDescent="0.25">
      <c r="A1284" t="s">
        <v>1283</v>
      </c>
      <c r="B1284" s="4" t="s">
        <v>2845</v>
      </c>
      <c r="C1284" t="s">
        <v>2389</v>
      </c>
      <c r="D1284" t="s">
        <v>2808</v>
      </c>
    </row>
    <row r="1285" spans="1:4" ht="15.75" customHeight="1" x14ac:dyDescent="0.25">
      <c r="A1285" t="s">
        <v>1284</v>
      </c>
      <c r="B1285" s="4" t="s">
        <v>4522</v>
      </c>
      <c r="C1285" t="s">
        <v>2386</v>
      </c>
      <c r="D1285" t="s">
        <v>4523</v>
      </c>
    </row>
    <row r="1286" spans="1:4" ht="15.75" customHeight="1" x14ac:dyDescent="0.25">
      <c r="A1286" t="s">
        <v>1285</v>
      </c>
      <c r="B1286" s="4" t="s">
        <v>4524</v>
      </c>
      <c r="C1286" t="s">
        <v>2386</v>
      </c>
      <c r="D1286" t="s">
        <v>4525</v>
      </c>
    </row>
    <row r="1287" spans="1:4" ht="15.75" customHeight="1" x14ac:dyDescent="0.25">
      <c r="A1287" t="s">
        <v>1286</v>
      </c>
      <c r="B1287" s="4" t="s">
        <v>4526</v>
      </c>
      <c r="C1287" t="s">
        <v>2386</v>
      </c>
      <c r="D1287" t="s">
        <v>4527</v>
      </c>
    </row>
    <row r="1288" spans="1:4" ht="15.75" customHeight="1" x14ac:dyDescent="0.25">
      <c r="A1288" t="s">
        <v>1287</v>
      </c>
      <c r="B1288" s="4" t="s">
        <v>2411</v>
      </c>
      <c r="C1288" t="s">
        <v>2386</v>
      </c>
      <c r="D1288" t="s">
        <v>4528</v>
      </c>
    </row>
    <row r="1289" spans="1:4" ht="15.75" customHeight="1" x14ac:dyDescent="0.25">
      <c r="A1289" t="s">
        <v>1288</v>
      </c>
      <c r="B1289" s="4" t="s">
        <v>4529</v>
      </c>
      <c r="C1289" t="s">
        <v>2386</v>
      </c>
      <c r="D1289" t="s">
        <v>2748</v>
      </c>
    </row>
    <row r="1290" spans="1:4" ht="15.75" customHeight="1" x14ac:dyDescent="0.25">
      <c r="A1290" t="s">
        <v>1289</v>
      </c>
      <c r="B1290" s="4" t="s">
        <v>4530</v>
      </c>
      <c r="C1290" t="s">
        <v>2386</v>
      </c>
      <c r="D1290" t="s">
        <v>4531</v>
      </c>
    </row>
    <row r="1291" spans="1:4" ht="15.75" customHeight="1" x14ac:dyDescent="0.25">
      <c r="A1291" t="s">
        <v>1290</v>
      </c>
      <c r="B1291" s="4" t="s">
        <v>4532</v>
      </c>
      <c r="C1291" t="s">
        <v>2386</v>
      </c>
      <c r="D1291" t="s">
        <v>4533</v>
      </c>
    </row>
    <row r="1292" spans="1:4" ht="15.75" customHeight="1" x14ac:dyDescent="0.25">
      <c r="A1292" t="s">
        <v>1291</v>
      </c>
      <c r="B1292" s="4" t="s">
        <v>4534</v>
      </c>
      <c r="C1292" t="s">
        <v>2386</v>
      </c>
      <c r="D1292" t="s">
        <v>2498</v>
      </c>
    </row>
    <row r="1293" spans="1:4" ht="15.75" customHeight="1" x14ac:dyDescent="0.25">
      <c r="A1293" t="s">
        <v>1292</v>
      </c>
      <c r="B1293" s="4" t="s">
        <v>4535</v>
      </c>
      <c r="C1293" t="s">
        <v>2386</v>
      </c>
      <c r="D1293" t="s">
        <v>4224</v>
      </c>
    </row>
    <row r="1294" spans="1:4" ht="15.75" customHeight="1" x14ac:dyDescent="0.25">
      <c r="A1294" t="s">
        <v>1293</v>
      </c>
      <c r="B1294" s="4" t="s">
        <v>4536</v>
      </c>
      <c r="C1294" t="s">
        <v>2386</v>
      </c>
      <c r="D1294" t="s">
        <v>4537</v>
      </c>
    </row>
    <row r="1295" spans="1:4" ht="15.75" customHeight="1" x14ac:dyDescent="0.25">
      <c r="A1295" t="s">
        <v>1294</v>
      </c>
      <c r="B1295" s="4" t="s">
        <v>4538</v>
      </c>
      <c r="C1295" t="s">
        <v>2386</v>
      </c>
      <c r="D1295" t="s">
        <v>4539</v>
      </c>
    </row>
    <row r="1296" spans="1:4" ht="15.75" customHeight="1" x14ac:dyDescent="0.25">
      <c r="A1296" t="s">
        <v>1295</v>
      </c>
      <c r="B1296" s="4" t="s">
        <v>4540</v>
      </c>
      <c r="C1296" t="s">
        <v>2389</v>
      </c>
      <c r="D1296" t="s">
        <v>4541</v>
      </c>
    </row>
    <row r="1297" spans="1:4" ht="15.75" customHeight="1" x14ac:dyDescent="0.25">
      <c r="A1297" t="s">
        <v>1296</v>
      </c>
      <c r="B1297" s="4" t="s">
        <v>4542</v>
      </c>
      <c r="C1297" t="s">
        <v>2386</v>
      </c>
      <c r="D1297" t="s">
        <v>4543</v>
      </c>
    </row>
    <row r="1298" spans="1:4" ht="15.75" customHeight="1" x14ac:dyDescent="0.25">
      <c r="A1298" t="s">
        <v>1297</v>
      </c>
      <c r="B1298" s="4" t="s">
        <v>4544</v>
      </c>
      <c r="C1298" t="s">
        <v>2389</v>
      </c>
      <c r="D1298" t="s">
        <v>4545</v>
      </c>
    </row>
    <row r="1299" spans="1:4" ht="15.75" customHeight="1" x14ac:dyDescent="0.25">
      <c r="A1299" t="s">
        <v>1298</v>
      </c>
      <c r="B1299" s="4" t="s">
        <v>3516</v>
      </c>
      <c r="C1299" t="s">
        <v>3261</v>
      </c>
      <c r="D1299" t="s">
        <v>4546</v>
      </c>
    </row>
    <row r="1300" spans="1:4" ht="15.75" customHeight="1" x14ac:dyDescent="0.25">
      <c r="A1300" t="s">
        <v>1299</v>
      </c>
      <c r="B1300" s="4" t="s">
        <v>4223</v>
      </c>
      <c r="C1300" t="s">
        <v>2386</v>
      </c>
      <c r="D1300" t="s">
        <v>4547</v>
      </c>
    </row>
    <row r="1301" spans="1:4" ht="15.75" customHeight="1" x14ac:dyDescent="0.25">
      <c r="A1301" t="s">
        <v>1300</v>
      </c>
      <c r="B1301" s="4" t="s">
        <v>4548</v>
      </c>
      <c r="C1301" t="s">
        <v>2389</v>
      </c>
      <c r="D1301" t="s">
        <v>2465</v>
      </c>
    </row>
    <row r="1302" spans="1:4" ht="15.75" customHeight="1" x14ac:dyDescent="0.25">
      <c r="A1302" t="s">
        <v>1301</v>
      </c>
      <c r="B1302" s="4" t="s">
        <v>4549</v>
      </c>
      <c r="C1302" t="s">
        <v>2389</v>
      </c>
      <c r="D1302" t="s">
        <v>4550</v>
      </c>
    </row>
    <row r="1303" spans="1:4" ht="15.75" customHeight="1" x14ac:dyDescent="0.25">
      <c r="A1303" t="s">
        <v>1302</v>
      </c>
      <c r="B1303" s="4" t="s">
        <v>4551</v>
      </c>
      <c r="C1303" t="s">
        <v>2389</v>
      </c>
      <c r="D1303" t="s">
        <v>4552</v>
      </c>
    </row>
    <row r="1304" spans="1:4" ht="15.75" customHeight="1" x14ac:dyDescent="0.25">
      <c r="A1304" t="s">
        <v>1303</v>
      </c>
      <c r="B1304" s="4" t="s">
        <v>4553</v>
      </c>
      <c r="C1304" t="s">
        <v>2389</v>
      </c>
      <c r="D1304" t="s">
        <v>4554</v>
      </c>
    </row>
    <row r="1305" spans="1:4" ht="15.75" customHeight="1" x14ac:dyDescent="0.25">
      <c r="A1305" t="s">
        <v>1304</v>
      </c>
      <c r="B1305" s="4" t="s">
        <v>4555</v>
      </c>
      <c r="C1305" t="s">
        <v>2389</v>
      </c>
      <c r="D1305" t="s">
        <v>2808</v>
      </c>
    </row>
    <row r="1306" spans="1:4" ht="15.75" customHeight="1" x14ac:dyDescent="0.25">
      <c r="A1306" t="s">
        <v>1305</v>
      </c>
      <c r="B1306" s="4" t="s">
        <v>4556</v>
      </c>
      <c r="C1306" t="s">
        <v>2389</v>
      </c>
      <c r="D1306" t="s">
        <v>3141</v>
      </c>
    </row>
    <row r="1307" spans="1:4" ht="15.75" customHeight="1" x14ac:dyDescent="0.25">
      <c r="A1307" t="s">
        <v>1306</v>
      </c>
      <c r="B1307" s="4" t="s">
        <v>4557</v>
      </c>
      <c r="C1307" t="s">
        <v>2389</v>
      </c>
      <c r="D1307" t="s">
        <v>4558</v>
      </c>
    </row>
    <row r="1308" spans="1:4" ht="15.75" customHeight="1" x14ac:dyDescent="0.25">
      <c r="A1308" t="s">
        <v>1307</v>
      </c>
      <c r="B1308" s="4" t="s">
        <v>4559</v>
      </c>
      <c r="C1308" t="s">
        <v>2389</v>
      </c>
      <c r="D1308" t="s">
        <v>4560</v>
      </c>
    </row>
    <row r="1309" spans="1:4" ht="15.75" customHeight="1" x14ac:dyDescent="0.25">
      <c r="A1309" t="s">
        <v>1308</v>
      </c>
      <c r="B1309" s="4" t="s">
        <v>4561</v>
      </c>
      <c r="C1309" t="s">
        <v>2389</v>
      </c>
      <c r="D1309" t="s">
        <v>3883</v>
      </c>
    </row>
    <row r="1310" spans="1:4" ht="15.75" customHeight="1" x14ac:dyDescent="0.25">
      <c r="A1310" t="s">
        <v>1309</v>
      </c>
      <c r="B1310" s="4" t="s">
        <v>2986</v>
      </c>
      <c r="C1310" t="s">
        <v>2389</v>
      </c>
      <c r="D1310" t="s">
        <v>3472</v>
      </c>
    </row>
    <row r="1311" spans="1:4" ht="15.75" customHeight="1" x14ac:dyDescent="0.25">
      <c r="A1311" t="s">
        <v>1310</v>
      </c>
      <c r="B1311" s="4" t="s">
        <v>4562</v>
      </c>
      <c r="C1311" t="s">
        <v>2389</v>
      </c>
      <c r="D1311" t="s">
        <v>4563</v>
      </c>
    </row>
    <row r="1312" spans="1:4" ht="15.75" customHeight="1" x14ac:dyDescent="0.25">
      <c r="A1312" t="s">
        <v>1311</v>
      </c>
      <c r="B1312" s="4" t="s">
        <v>4564</v>
      </c>
      <c r="C1312" t="s">
        <v>2389</v>
      </c>
      <c r="D1312" t="s">
        <v>4565</v>
      </c>
    </row>
    <row r="1313" spans="1:4" ht="15.75" customHeight="1" x14ac:dyDescent="0.25">
      <c r="A1313" t="s">
        <v>1312</v>
      </c>
      <c r="B1313" s="4" t="s">
        <v>4566</v>
      </c>
      <c r="C1313" t="s">
        <v>2389</v>
      </c>
      <c r="D1313" t="s">
        <v>3114</v>
      </c>
    </row>
    <row r="1314" spans="1:4" ht="15.75" customHeight="1" x14ac:dyDescent="0.25">
      <c r="A1314" t="s">
        <v>1313</v>
      </c>
      <c r="B1314" s="4" t="s">
        <v>4567</v>
      </c>
      <c r="C1314" t="s">
        <v>2386</v>
      </c>
      <c r="D1314" t="s">
        <v>4568</v>
      </c>
    </row>
    <row r="1315" spans="1:4" ht="15.75" customHeight="1" x14ac:dyDescent="0.25">
      <c r="A1315" t="s">
        <v>1314</v>
      </c>
      <c r="B1315" s="4" t="s">
        <v>4569</v>
      </c>
      <c r="C1315" t="s">
        <v>2386</v>
      </c>
      <c r="D1315" t="s">
        <v>2889</v>
      </c>
    </row>
    <row r="1316" spans="1:4" ht="15.75" customHeight="1" x14ac:dyDescent="0.25">
      <c r="A1316" t="s">
        <v>1315</v>
      </c>
      <c r="B1316" s="4" t="s">
        <v>4570</v>
      </c>
      <c r="C1316" t="s">
        <v>2389</v>
      </c>
      <c r="D1316" t="s">
        <v>4571</v>
      </c>
    </row>
    <row r="1317" spans="1:4" ht="15.75" customHeight="1" x14ac:dyDescent="0.25">
      <c r="A1317" t="s">
        <v>1316</v>
      </c>
      <c r="B1317" s="4" t="s">
        <v>4572</v>
      </c>
      <c r="C1317" t="s">
        <v>2386</v>
      </c>
      <c r="D1317" t="s">
        <v>3270</v>
      </c>
    </row>
    <row r="1318" spans="1:4" ht="15.75" customHeight="1" x14ac:dyDescent="0.25">
      <c r="A1318" t="s">
        <v>1317</v>
      </c>
      <c r="B1318" s="4" t="s">
        <v>4573</v>
      </c>
      <c r="C1318" t="s">
        <v>2386</v>
      </c>
      <c r="D1318" t="s">
        <v>4574</v>
      </c>
    </row>
    <row r="1319" spans="1:4" ht="15.75" customHeight="1" x14ac:dyDescent="0.25">
      <c r="A1319" t="s">
        <v>1318</v>
      </c>
      <c r="B1319" s="4" t="s">
        <v>4575</v>
      </c>
      <c r="C1319" t="s">
        <v>2386</v>
      </c>
      <c r="D1319" t="s">
        <v>4576</v>
      </c>
    </row>
    <row r="1320" spans="1:4" ht="15.75" customHeight="1" x14ac:dyDescent="0.25">
      <c r="A1320" t="s">
        <v>1319</v>
      </c>
      <c r="B1320" s="4" t="s">
        <v>4577</v>
      </c>
      <c r="C1320" t="s">
        <v>2389</v>
      </c>
      <c r="D1320" t="s">
        <v>4578</v>
      </c>
    </row>
    <row r="1321" spans="1:4" ht="15.75" customHeight="1" x14ac:dyDescent="0.25">
      <c r="A1321" t="s">
        <v>1320</v>
      </c>
      <c r="B1321" s="4" t="s">
        <v>4579</v>
      </c>
      <c r="C1321" t="s">
        <v>2386</v>
      </c>
      <c r="D1321" t="s">
        <v>2394</v>
      </c>
    </row>
    <row r="1322" spans="1:4" ht="15.75" customHeight="1" x14ac:dyDescent="0.25">
      <c r="A1322" t="s">
        <v>1321</v>
      </c>
      <c r="B1322" s="4" t="s">
        <v>4580</v>
      </c>
      <c r="C1322" t="s">
        <v>2389</v>
      </c>
      <c r="D1322" t="s">
        <v>4581</v>
      </c>
    </row>
    <row r="1323" spans="1:4" ht="15.75" customHeight="1" x14ac:dyDescent="0.25">
      <c r="A1323" t="s">
        <v>1322</v>
      </c>
      <c r="B1323" s="4" t="s">
        <v>4582</v>
      </c>
      <c r="C1323" t="s">
        <v>2386</v>
      </c>
      <c r="D1323" t="s">
        <v>4583</v>
      </c>
    </row>
    <row r="1324" spans="1:4" ht="15.75" customHeight="1" x14ac:dyDescent="0.25">
      <c r="A1324" t="s">
        <v>1323</v>
      </c>
      <c r="B1324" s="4" t="s">
        <v>4584</v>
      </c>
      <c r="C1324" t="s">
        <v>2386</v>
      </c>
      <c r="D1324" t="s">
        <v>4585</v>
      </c>
    </row>
    <row r="1325" spans="1:4" ht="15.75" customHeight="1" x14ac:dyDescent="0.25">
      <c r="A1325" t="s">
        <v>1324</v>
      </c>
      <c r="B1325" s="4" t="s">
        <v>4586</v>
      </c>
      <c r="C1325" t="s">
        <v>2386</v>
      </c>
      <c r="D1325" t="s">
        <v>4587</v>
      </c>
    </row>
    <row r="1326" spans="1:4" ht="15.75" customHeight="1" x14ac:dyDescent="0.25">
      <c r="A1326" t="s">
        <v>1325</v>
      </c>
      <c r="B1326" s="4" t="s">
        <v>4588</v>
      </c>
      <c r="C1326" t="s">
        <v>2386</v>
      </c>
      <c r="D1326" t="s">
        <v>2513</v>
      </c>
    </row>
    <row r="1327" spans="1:4" ht="15.75" customHeight="1" x14ac:dyDescent="0.25">
      <c r="A1327" t="s">
        <v>1326</v>
      </c>
      <c r="B1327" s="4" t="s">
        <v>4589</v>
      </c>
      <c r="C1327" t="s">
        <v>2386</v>
      </c>
      <c r="D1327" t="s">
        <v>4590</v>
      </c>
    </row>
    <row r="1328" spans="1:4" ht="15.75" customHeight="1" x14ac:dyDescent="0.25">
      <c r="A1328" t="s">
        <v>1327</v>
      </c>
      <c r="B1328" s="4" t="s">
        <v>4591</v>
      </c>
      <c r="C1328" t="s">
        <v>2386</v>
      </c>
      <c r="D1328" t="s">
        <v>3264</v>
      </c>
    </row>
    <row r="1329" spans="1:4" ht="15.75" customHeight="1" x14ac:dyDescent="0.25">
      <c r="A1329" t="s">
        <v>1328</v>
      </c>
      <c r="B1329" s="4" t="s">
        <v>4592</v>
      </c>
      <c r="C1329" t="s">
        <v>2389</v>
      </c>
      <c r="D1329" t="s">
        <v>3125</v>
      </c>
    </row>
    <row r="1330" spans="1:4" ht="15.75" customHeight="1" x14ac:dyDescent="0.25">
      <c r="A1330" t="s">
        <v>1329</v>
      </c>
      <c r="B1330" s="4" t="s">
        <v>4593</v>
      </c>
      <c r="C1330" t="s">
        <v>3261</v>
      </c>
      <c r="D1330" t="s">
        <v>4528</v>
      </c>
    </row>
    <row r="1331" spans="1:4" ht="15.75" customHeight="1" x14ac:dyDescent="0.25">
      <c r="A1331" t="s">
        <v>1330</v>
      </c>
      <c r="B1331" s="4" t="s">
        <v>4594</v>
      </c>
      <c r="C1331" t="s">
        <v>2389</v>
      </c>
      <c r="D1331" t="s">
        <v>2822</v>
      </c>
    </row>
    <row r="1332" spans="1:4" ht="15.75" customHeight="1" x14ac:dyDescent="0.25">
      <c r="A1332" t="s">
        <v>1331</v>
      </c>
      <c r="B1332" s="4" t="s">
        <v>4595</v>
      </c>
      <c r="C1332" t="s">
        <v>2386</v>
      </c>
      <c r="D1332" t="s">
        <v>3277</v>
      </c>
    </row>
    <row r="1333" spans="1:4" ht="15.75" customHeight="1" x14ac:dyDescent="0.25">
      <c r="A1333" t="s">
        <v>1332</v>
      </c>
      <c r="B1333" s="4" t="s">
        <v>4596</v>
      </c>
      <c r="C1333" t="s">
        <v>2389</v>
      </c>
      <c r="D1333" t="s">
        <v>4597</v>
      </c>
    </row>
    <row r="1334" spans="1:4" ht="15.75" customHeight="1" x14ac:dyDescent="0.25">
      <c r="A1334" t="s">
        <v>1333</v>
      </c>
      <c r="B1334" s="4" t="s">
        <v>4598</v>
      </c>
      <c r="C1334" t="s">
        <v>3261</v>
      </c>
      <c r="D1334" t="s">
        <v>4599</v>
      </c>
    </row>
    <row r="1335" spans="1:4" ht="15.75" customHeight="1" x14ac:dyDescent="0.25">
      <c r="A1335" t="s">
        <v>1334</v>
      </c>
      <c r="B1335" s="4" t="s">
        <v>4600</v>
      </c>
      <c r="C1335" t="s">
        <v>2389</v>
      </c>
      <c r="D1335" t="s">
        <v>4601</v>
      </c>
    </row>
    <row r="1336" spans="1:4" ht="15.75" customHeight="1" x14ac:dyDescent="0.25">
      <c r="A1336" t="s">
        <v>1335</v>
      </c>
      <c r="B1336" s="4" t="s">
        <v>4602</v>
      </c>
      <c r="C1336" t="s">
        <v>2389</v>
      </c>
      <c r="D1336" t="s">
        <v>4603</v>
      </c>
    </row>
    <row r="1337" spans="1:4" ht="15.75" customHeight="1" x14ac:dyDescent="0.25">
      <c r="A1337" t="s">
        <v>1336</v>
      </c>
      <c r="B1337" s="4" t="s">
        <v>2397</v>
      </c>
      <c r="C1337" t="s">
        <v>2389</v>
      </c>
      <c r="D1337" t="s">
        <v>4604</v>
      </c>
    </row>
    <row r="1338" spans="1:4" ht="15.75" customHeight="1" x14ac:dyDescent="0.25">
      <c r="A1338" t="s">
        <v>1337</v>
      </c>
      <c r="B1338" s="4" t="s">
        <v>4605</v>
      </c>
      <c r="C1338" t="s">
        <v>2389</v>
      </c>
      <c r="D1338" t="s">
        <v>4606</v>
      </c>
    </row>
    <row r="1339" spans="1:4" ht="15.75" customHeight="1" x14ac:dyDescent="0.25">
      <c r="A1339" t="s">
        <v>1338</v>
      </c>
      <c r="B1339" s="4" t="s">
        <v>2516</v>
      </c>
      <c r="C1339" t="s">
        <v>3261</v>
      </c>
      <c r="D1339" t="s">
        <v>3432</v>
      </c>
    </row>
    <row r="1340" spans="1:4" ht="15.75" customHeight="1" x14ac:dyDescent="0.25">
      <c r="A1340" t="s">
        <v>1339</v>
      </c>
      <c r="B1340" s="4" t="s">
        <v>4607</v>
      </c>
      <c r="C1340" t="s">
        <v>2389</v>
      </c>
      <c r="D1340" t="s">
        <v>2684</v>
      </c>
    </row>
    <row r="1341" spans="1:4" ht="15.75" customHeight="1" x14ac:dyDescent="0.25">
      <c r="A1341" t="s">
        <v>1340</v>
      </c>
      <c r="B1341" s="4" t="s">
        <v>4608</v>
      </c>
      <c r="C1341" t="s">
        <v>2389</v>
      </c>
      <c r="D1341" t="s">
        <v>4609</v>
      </c>
    </row>
    <row r="1342" spans="1:4" ht="15.75" customHeight="1" x14ac:dyDescent="0.25">
      <c r="A1342" t="s">
        <v>1341</v>
      </c>
      <c r="B1342" s="4" t="s">
        <v>4610</v>
      </c>
      <c r="C1342" t="s">
        <v>3261</v>
      </c>
      <c r="D1342" t="s">
        <v>3479</v>
      </c>
    </row>
    <row r="1343" spans="1:4" ht="15.75" customHeight="1" x14ac:dyDescent="0.25">
      <c r="A1343" t="s">
        <v>1342</v>
      </c>
      <c r="B1343" s="4" t="s">
        <v>4611</v>
      </c>
      <c r="C1343" t="s">
        <v>2386</v>
      </c>
      <c r="D1343" t="s">
        <v>4612</v>
      </c>
    </row>
    <row r="1344" spans="1:4" ht="15.75" customHeight="1" x14ac:dyDescent="0.25">
      <c r="A1344" t="s">
        <v>1343</v>
      </c>
      <c r="B1344" s="4" t="s">
        <v>4613</v>
      </c>
      <c r="C1344" t="s">
        <v>3261</v>
      </c>
      <c r="D1344" t="s">
        <v>4614</v>
      </c>
    </row>
    <row r="1345" spans="1:4" ht="15.75" customHeight="1" x14ac:dyDescent="0.25">
      <c r="A1345" t="s">
        <v>1344</v>
      </c>
      <c r="B1345" s="4" t="s">
        <v>4615</v>
      </c>
      <c r="C1345" t="s">
        <v>2386</v>
      </c>
      <c r="D1345" t="s">
        <v>3158</v>
      </c>
    </row>
    <row r="1346" spans="1:4" ht="15.75" customHeight="1" x14ac:dyDescent="0.25">
      <c r="A1346" t="s">
        <v>1345</v>
      </c>
      <c r="B1346" s="4" t="s">
        <v>4616</v>
      </c>
      <c r="C1346" t="s">
        <v>2389</v>
      </c>
      <c r="D1346" t="s">
        <v>2580</v>
      </c>
    </row>
    <row r="1347" spans="1:4" ht="15.75" customHeight="1" x14ac:dyDescent="0.25">
      <c r="A1347" t="s">
        <v>1346</v>
      </c>
      <c r="B1347" s="4" t="s">
        <v>4617</v>
      </c>
      <c r="C1347" t="s">
        <v>2386</v>
      </c>
      <c r="D1347" t="s">
        <v>4618</v>
      </c>
    </row>
    <row r="1348" spans="1:4" ht="15.75" customHeight="1" x14ac:dyDescent="0.25">
      <c r="A1348" t="s">
        <v>1347</v>
      </c>
      <c r="B1348" s="4" t="s">
        <v>4619</v>
      </c>
      <c r="C1348" t="s">
        <v>2389</v>
      </c>
      <c r="D1348" t="s">
        <v>2734</v>
      </c>
    </row>
    <row r="1349" spans="1:4" ht="15.75" customHeight="1" x14ac:dyDescent="0.25">
      <c r="A1349" t="s">
        <v>1348</v>
      </c>
      <c r="B1349" s="4" t="s">
        <v>4620</v>
      </c>
      <c r="C1349" t="s">
        <v>2386</v>
      </c>
      <c r="D1349" t="s">
        <v>4621</v>
      </c>
    </row>
    <row r="1350" spans="1:4" ht="15.75" customHeight="1" x14ac:dyDescent="0.25">
      <c r="A1350" t="s">
        <v>1349</v>
      </c>
      <c r="B1350" s="4" t="s">
        <v>4622</v>
      </c>
      <c r="C1350" t="s">
        <v>3261</v>
      </c>
      <c r="D1350" t="s">
        <v>3160</v>
      </c>
    </row>
    <row r="1351" spans="1:4" ht="15.75" customHeight="1" x14ac:dyDescent="0.25">
      <c r="A1351" t="s">
        <v>1350</v>
      </c>
      <c r="B1351" s="4" t="s">
        <v>4623</v>
      </c>
      <c r="C1351" t="s">
        <v>2389</v>
      </c>
      <c r="D1351" t="s">
        <v>4624</v>
      </c>
    </row>
    <row r="1352" spans="1:4" ht="15.75" customHeight="1" x14ac:dyDescent="0.25">
      <c r="A1352" t="s">
        <v>1351</v>
      </c>
      <c r="B1352" s="4" t="s">
        <v>2951</v>
      </c>
      <c r="C1352" t="s">
        <v>2386</v>
      </c>
      <c r="D1352" t="s">
        <v>4625</v>
      </c>
    </row>
    <row r="1353" spans="1:4" ht="15.75" customHeight="1" x14ac:dyDescent="0.25">
      <c r="A1353" t="s">
        <v>1352</v>
      </c>
      <c r="B1353" s="4" t="s">
        <v>4626</v>
      </c>
      <c r="C1353" t="s">
        <v>2389</v>
      </c>
      <c r="D1353" t="s">
        <v>3097</v>
      </c>
    </row>
    <row r="1354" spans="1:4" ht="15.75" customHeight="1" x14ac:dyDescent="0.25">
      <c r="A1354" t="s">
        <v>1353</v>
      </c>
      <c r="B1354" s="4" t="s">
        <v>4627</v>
      </c>
      <c r="C1354" t="s">
        <v>2386</v>
      </c>
      <c r="D1354" t="s">
        <v>4628</v>
      </c>
    </row>
    <row r="1355" spans="1:4" ht="15.75" customHeight="1" x14ac:dyDescent="0.25">
      <c r="A1355" t="s">
        <v>1354</v>
      </c>
      <c r="B1355" s="4" t="s">
        <v>3031</v>
      </c>
      <c r="C1355" t="s">
        <v>2386</v>
      </c>
      <c r="D1355" t="s">
        <v>4629</v>
      </c>
    </row>
    <row r="1356" spans="1:4" ht="15.75" customHeight="1" x14ac:dyDescent="0.25">
      <c r="A1356" t="s">
        <v>1355</v>
      </c>
      <c r="B1356" s="4" t="s">
        <v>4360</v>
      </c>
      <c r="C1356" t="s">
        <v>2386</v>
      </c>
      <c r="D1356" t="s">
        <v>4630</v>
      </c>
    </row>
    <row r="1357" spans="1:4" ht="15.75" customHeight="1" x14ac:dyDescent="0.25">
      <c r="A1357" t="s">
        <v>1356</v>
      </c>
      <c r="B1357" s="4" t="s">
        <v>4631</v>
      </c>
      <c r="C1357" t="s">
        <v>2386</v>
      </c>
      <c r="D1357" t="s">
        <v>4632</v>
      </c>
    </row>
    <row r="1358" spans="1:4" ht="15.75" customHeight="1" x14ac:dyDescent="0.25">
      <c r="A1358" t="s">
        <v>1357</v>
      </c>
      <c r="B1358" s="4" t="s">
        <v>4633</v>
      </c>
      <c r="C1358" t="s">
        <v>2386</v>
      </c>
      <c r="D1358" t="s">
        <v>4634</v>
      </c>
    </row>
    <row r="1359" spans="1:4" ht="15.75" customHeight="1" x14ac:dyDescent="0.25">
      <c r="A1359" t="s">
        <v>1358</v>
      </c>
      <c r="B1359" s="4" t="s">
        <v>4635</v>
      </c>
      <c r="C1359" t="s">
        <v>2389</v>
      </c>
      <c r="D1359" t="s">
        <v>3467</v>
      </c>
    </row>
    <row r="1360" spans="1:4" ht="15.75" customHeight="1" x14ac:dyDescent="0.25">
      <c r="A1360" t="s">
        <v>1359</v>
      </c>
      <c r="B1360" s="4" t="s">
        <v>4636</v>
      </c>
      <c r="C1360" t="s">
        <v>2386</v>
      </c>
      <c r="D1360" t="s">
        <v>4637</v>
      </c>
    </row>
    <row r="1361" spans="1:4" ht="15.75" customHeight="1" x14ac:dyDescent="0.25">
      <c r="A1361" t="s">
        <v>1360</v>
      </c>
      <c r="B1361" s="4" t="s">
        <v>2643</v>
      </c>
      <c r="C1361" t="s">
        <v>2386</v>
      </c>
      <c r="D1361" t="s">
        <v>4638</v>
      </c>
    </row>
    <row r="1362" spans="1:4" ht="15.75" customHeight="1" x14ac:dyDescent="0.25">
      <c r="A1362" t="s">
        <v>1361</v>
      </c>
      <c r="B1362" s="4" t="s">
        <v>4639</v>
      </c>
      <c r="C1362" t="s">
        <v>2389</v>
      </c>
      <c r="D1362" t="s">
        <v>4640</v>
      </c>
    </row>
    <row r="1363" spans="1:4" ht="15.75" customHeight="1" x14ac:dyDescent="0.25">
      <c r="A1363" t="s">
        <v>1362</v>
      </c>
      <c r="B1363" s="4" t="s">
        <v>4641</v>
      </c>
      <c r="C1363" t="s">
        <v>2389</v>
      </c>
      <c r="D1363" t="s">
        <v>4642</v>
      </c>
    </row>
    <row r="1364" spans="1:4" ht="15.75" customHeight="1" x14ac:dyDescent="0.25">
      <c r="A1364" t="s">
        <v>1363</v>
      </c>
      <c r="B1364" s="4" t="s">
        <v>3802</v>
      </c>
      <c r="C1364" t="s">
        <v>2389</v>
      </c>
      <c r="D1364" t="s">
        <v>3398</v>
      </c>
    </row>
    <row r="1365" spans="1:4" ht="15.75" customHeight="1" x14ac:dyDescent="0.25">
      <c r="A1365" t="s">
        <v>1364</v>
      </c>
      <c r="B1365" s="4" t="s">
        <v>4643</v>
      </c>
      <c r="C1365" t="s">
        <v>2386</v>
      </c>
      <c r="D1365" t="s">
        <v>4644</v>
      </c>
    </row>
    <row r="1366" spans="1:4" ht="15.75" customHeight="1" x14ac:dyDescent="0.25">
      <c r="A1366" t="s">
        <v>1365</v>
      </c>
      <c r="B1366" s="4" t="s">
        <v>4645</v>
      </c>
      <c r="C1366" t="s">
        <v>2386</v>
      </c>
      <c r="D1366" t="s">
        <v>2432</v>
      </c>
    </row>
    <row r="1367" spans="1:4" ht="15.75" customHeight="1" x14ac:dyDescent="0.25">
      <c r="A1367" t="s">
        <v>1366</v>
      </c>
      <c r="B1367" s="4" t="s">
        <v>4646</v>
      </c>
      <c r="C1367" t="s">
        <v>3261</v>
      </c>
      <c r="D1367" t="s">
        <v>4647</v>
      </c>
    </row>
    <row r="1368" spans="1:4" ht="15.75" customHeight="1" x14ac:dyDescent="0.25">
      <c r="A1368" t="s">
        <v>1367</v>
      </c>
      <c r="B1368" s="4" t="s">
        <v>4648</v>
      </c>
      <c r="C1368" t="s">
        <v>2386</v>
      </c>
      <c r="D1368" t="s">
        <v>4649</v>
      </c>
    </row>
    <row r="1369" spans="1:4" ht="15.75" customHeight="1" x14ac:dyDescent="0.25">
      <c r="A1369" t="s">
        <v>1368</v>
      </c>
      <c r="B1369" s="4" t="s">
        <v>4650</v>
      </c>
      <c r="C1369" t="s">
        <v>2389</v>
      </c>
      <c r="D1369" t="s">
        <v>2580</v>
      </c>
    </row>
    <row r="1370" spans="1:4" ht="15.75" customHeight="1" x14ac:dyDescent="0.25">
      <c r="A1370" t="s">
        <v>1369</v>
      </c>
      <c r="B1370" s="4" t="s">
        <v>4651</v>
      </c>
      <c r="C1370" t="s">
        <v>2389</v>
      </c>
      <c r="D1370" t="s">
        <v>4652</v>
      </c>
    </row>
    <row r="1371" spans="1:4" ht="15.75" customHeight="1" x14ac:dyDescent="0.25">
      <c r="A1371" t="s">
        <v>1370</v>
      </c>
      <c r="B1371" s="4" t="s">
        <v>4653</v>
      </c>
      <c r="C1371" t="s">
        <v>2389</v>
      </c>
      <c r="D1371" t="s">
        <v>4654</v>
      </c>
    </row>
    <row r="1372" spans="1:4" ht="15.75" customHeight="1" x14ac:dyDescent="0.25">
      <c r="A1372" t="s">
        <v>1371</v>
      </c>
      <c r="B1372" s="4" t="s">
        <v>4655</v>
      </c>
      <c r="C1372" t="s">
        <v>2386</v>
      </c>
      <c r="D1372" t="s">
        <v>4656</v>
      </c>
    </row>
    <row r="1373" spans="1:4" ht="15.75" customHeight="1" x14ac:dyDescent="0.25">
      <c r="A1373" t="s">
        <v>1372</v>
      </c>
      <c r="B1373" s="4" t="s">
        <v>4657</v>
      </c>
      <c r="C1373" t="s">
        <v>2386</v>
      </c>
      <c r="D1373" t="s">
        <v>4658</v>
      </c>
    </row>
    <row r="1374" spans="1:4" ht="15.75" customHeight="1" x14ac:dyDescent="0.25">
      <c r="A1374" t="s">
        <v>1373</v>
      </c>
      <c r="B1374" s="4" t="s">
        <v>2729</v>
      </c>
      <c r="C1374" t="s">
        <v>2389</v>
      </c>
      <c r="D1374" t="s">
        <v>4659</v>
      </c>
    </row>
    <row r="1375" spans="1:4" ht="15.75" customHeight="1" x14ac:dyDescent="0.25">
      <c r="A1375" t="s">
        <v>1374</v>
      </c>
      <c r="B1375" s="4" t="s">
        <v>4660</v>
      </c>
      <c r="C1375" t="s">
        <v>2389</v>
      </c>
      <c r="D1375" t="s">
        <v>4661</v>
      </c>
    </row>
    <row r="1376" spans="1:4" ht="15.75" customHeight="1" x14ac:dyDescent="0.25">
      <c r="A1376" t="s">
        <v>1375</v>
      </c>
      <c r="B1376" s="4" t="s">
        <v>3367</v>
      </c>
      <c r="C1376" t="s">
        <v>3261</v>
      </c>
      <c r="D1376" t="s">
        <v>4662</v>
      </c>
    </row>
    <row r="1377" spans="1:4" ht="15.75" customHeight="1" x14ac:dyDescent="0.25">
      <c r="A1377" t="s">
        <v>1376</v>
      </c>
      <c r="B1377" s="4" t="s">
        <v>4663</v>
      </c>
      <c r="C1377" t="s">
        <v>2389</v>
      </c>
      <c r="D1377" t="s">
        <v>4664</v>
      </c>
    </row>
    <row r="1378" spans="1:4" ht="15.75" customHeight="1" x14ac:dyDescent="0.25">
      <c r="A1378" t="s">
        <v>1377</v>
      </c>
      <c r="B1378" s="4" t="s">
        <v>4665</v>
      </c>
      <c r="C1378" t="s">
        <v>2389</v>
      </c>
      <c r="D1378" t="s">
        <v>3048</v>
      </c>
    </row>
    <row r="1379" spans="1:4" ht="15.75" customHeight="1" x14ac:dyDescent="0.25">
      <c r="A1379" t="s">
        <v>1378</v>
      </c>
      <c r="B1379" s="4" t="s">
        <v>4666</v>
      </c>
      <c r="C1379" t="s">
        <v>2386</v>
      </c>
      <c r="D1379" t="s">
        <v>4667</v>
      </c>
    </row>
    <row r="1380" spans="1:4" ht="15.75" customHeight="1" x14ac:dyDescent="0.25">
      <c r="A1380" t="s">
        <v>1379</v>
      </c>
      <c r="B1380" s="4" t="s">
        <v>4668</v>
      </c>
      <c r="C1380" t="s">
        <v>2389</v>
      </c>
      <c r="D1380" t="s">
        <v>2515</v>
      </c>
    </row>
    <row r="1381" spans="1:4" ht="15.75" customHeight="1" x14ac:dyDescent="0.25">
      <c r="A1381" t="s">
        <v>1380</v>
      </c>
      <c r="B1381" s="4" t="s">
        <v>4669</v>
      </c>
      <c r="C1381" t="s">
        <v>2389</v>
      </c>
      <c r="D1381" t="s">
        <v>2783</v>
      </c>
    </row>
    <row r="1382" spans="1:4" ht="15.75" customHeight="1" x14ac:dyDescent="0.25">
      <c r="A1382" t="s">
        <v>1381</v>
      </c>
      <c r="B1382" s="4" t="s">
        <v>4670</v>
      </c>
      <c r="C1382" t="s">
        <v>2389</v>
      </c>
      <c r="D1382" t="s">
        <v>4671</v>
      </c>
    </row>
    <row r="1383" spans="1:4" ht="15.75" customHeight="1" x14ac:dyDescent="0.25">
      <c r="A1383" t="s">
        <v>1382</v>
      </c>
      <c r="B1383" s="4" t="s">
        <v>4672</v>
      </c>
      <c r="C1383" t="s">
        <v>2386</v>
      </c>
      <c r="D1383" t="s">
        <v>3331</v>
      </c>
    </row>
    <row r="1384" spans="1:4" ht="15.75" customHeight="1" x14ac:dyDescent="0.25">
      <c r="A1384" t="s">
        <v>1383</v>
      </c>
      <c r="B1384" s="4" t="s">
        <v>3520</v>
      </c>
      <c r="C1384" t="s">
        <v>2389</v>
      </c>
      <c r="D1384" t="s">
        <v>4176</v>
      </c>
    </row>
    <row r="1385" spans="1:4" ht="15.75" customHeight="1" x14ac:dyDescent="0.25">
      <c r="A1385" t="s">
        <v>1384</v>
      </c>
      <c r="B1385" s="4" t="s">
        <v>4673</v>
      </c>
      <c r="C1385" t="s">
        <v>2389</v>
      </c>
      <c r="D1385" t="s">
        <v>4674</v>
      </c>
    </row>
    <row r="1386" spans="1:4" ht="15.75" customHeight="1" x14ac:dyDescent="0.25">
      <c r="A1386" t="s">
        <v>1385</v>
      </c>
      <c r="B1386" s="4" t="s">
        <v>2913</v>
      </c>
      <c r="C1386" t="s">
        <v>2386</v>
      </c>
      <c r="D1386" t="s">
        <v>4675</v>
      </c>
    </row>
    <row r="1387" spans="1:4" ht="15.75" customHeight="1" x14ac:dyDescent="0.25">
      <c r="A1387" t="s">
        <v>1386</v>
      </c>
      <c r="B1387" s="4" t="s">
        <v>4676</v>
      </c>
      <c r="C1387" t="s">
        <v>2389</v>
      </c>
      <c r="D1387" t="s">
        <v>4677</v>
      </c>
    </row>
    <row r="1388" spans="1:4" ht="15.75" customHeight="1" x14ac:dyDescent="0.25">
      <c r="A1388" t="s">
        <v>1387</v>
      </c>
      <c r="B1388" s="4" t="s">
        <v>4087</v>
      </c>
      <c r="C1388" t="s">
        <v>2389</v>
      </c>
      <c r="D1388" t="s">
        <v>4678</v>
      </c>
    </row>
    <row r="1389" spans="1:4" ht="15.75" customHeight="1" x14ac:dyDescent="0.25">
      <c r="A1389" t="s">
        <v>1388</v>
      </c>
      <c r="B1389" s="4" t="s">
        <v>4679</v>
      </c>
      <c r="C1389" t="s">
        <v>2386</v>
      </c>
      <c r="D1389" t="s">
        <v>4680</v>
      </c>
    </row>
    <row r="1390" spans="1:4" ht="15.75" customHeight="1" x14ac:dyDescent="0.25">
      <c r="A1390" t="s">
        <v>1389</v>
      </c>
      <c r="B1390" s="4" t="s">
        <v>4681</v>
      </c>
      <c r="C1390" t="s">
        <v>2389</v>
      </c>
      <c r="D1390" t="s">
        <v>2410</v>
      </c>
    </row>
    <row r="1391" spans="1:4" ht="15.75" customHeight="1" x14ac:dyDescent="0.25">
      <c r="A1391" t="s">
        <v>1390</v>
      </c>
      <c r="B1391" s="4" t="s">
        <v>4682</v>
      </c>
      <c r="C1391" t="s">
        <v>2389</v>
      </c>
      <c r="D1391" t="s">
        <v>3228</v>
      </c>
    </row>
    <row r="1392" spans="1:4" ht="15.75" customHeight="1" x14ac:dyDescent="0.25">
      <c r="A1392" t="s">
        <v>1391</v>
      </c>
      <c r="B1392" s="4" t="s">
        <v>3203</v>
      </c>
      <c r="C1392" t="s">
        <v>2389</v>
      </c>
      <c r="D1392" t="s">
        <v>4683</v>
      </c>
    </row>
    <row r="1393" spans="1:4" ht="15.75" customHeight="1" x14ac:dyDescent="0.25">
      <c r="A1393" t="s">
        <v>1392</v>
      </c>
      <c r="B1393" s="4" t="s">
        <v>4684</v>
      </c>
      <c r="C1393" t="s">
        <v>2389</v>
      </c>
      <c r="D1393" t="s">
        <v>2682</v>
      </c>
    </row>
    <row r="1394" spans="1:4" ht="15.75" customHeight="1" x14ac:dyDescent="0.25">
      <c r="A1394" t="s">
        <v>1393</v>
      </c>
      <c r="B1394" s="4" t="s">
        <v>4685</v>
      </c>
      <c r="C1394" t="s">
        <v>2386</v>
      </c>
      <c r="D1394" t="s">
        <v>4686</v>
      </c>
    </row>
    <row r="1395" spans="1:4" ht="15.75" customHeight="1" x14ac:dyDescent="0.25">
      <c r="A1395" t="s">
        <v>1394</v>
      </c>
      <c r="B1395" s="4" t="s">
        <v>4687</v>
      </c>
      <c r="C1395" t="s">
        <v>2386</v>
      </c>
      <c r="D1395" t="s">
        <v>4688</v>
      </c>
    </row>
    <row r="1396" spans="1:4" ht="15.75" customHeight="1" x14ac:dyDescent="0.25">
      <c r="A1396" t="s">
        <v>1395</v>
      </c>
      <c r="B1396" s="4" t="s">
        <v>4689</v>
      </c>
      <c r="C1396" t="s">
        <v>2389</v>
      </c>
      <c r="D1396" t="s">
        <v>2580</v>
      </c>
    </row>
    <row r="1397" spans="1:4" ht="15.75" customHeight="1" x14ac:dyDescent="0.25">
      <c r="A1397" t="s">
        <v>1396</v>
      </c>
      <c r="B1397" s="4" t="s">
        <v>4690</v>
      </c>
      <c r="C1397" t="s">
        <v>2389</v>
      </c>
      <c r="D1397" t="s">
        <v>2580</v>
      </c>
    </row>
    <row r="1398" spans="1:4" ht="15.75" customHeight="1" x14ac:dyDescent="0.25">
      <c r="A1398" t="s">
        <v>1397</v>
      </c>
      <c r="B1398" s="4" t="s">
        <v>4691</v>
      </c>
      <c r="C1398" t="s">
        <v>2386</v>
      </c>
      <c r="D1398" t="s">
        <v>4692</v>
      </c>
    </row>
    <row r="1399" spans="1:4" ht="15.75" customHeight="1" x14ac:dyDescent="0.25">
      <c r="A1399" t="s">
        <v>1398</v>
      </c>
      <c r="B1399" s="4" t="s">
        <v>4693</v>
      </c>
      <c r="C1399" t="s">
        <v>3261</v>
      </c>
      <c r="D1399" t="s">
        <v>4694</v>
      </c>
    </row>
    <row r="1400" spans="1:4" ht="15.75" customHeight="1" x14ac:dyDescent="0.25">
      <c r="A1400" t="s">
        <v>1399</v>
      </c>
      <c r="B1400" s="4" t="s">
        <v>4695</v>
      </c>
      <c r="C1400" t="s">
        <v>2386</v>
      </c>
      <c r="D1400" t="s">
        <v>2856</v>
      </c>
    </row>
    <row r="1401" spans="1:4" ht="15.75" customHeight="1" x14ac:dyDescent="0.25">
      <c r="A1401" t="s">
        <v>1400</v>
      </c>
      <c r="B1401" s="4" t="s">
        <v>4696</v>
      </c>
      <c r="C1401" t="s">
        <v>2386</v>
      </c>
      <c r="D1401" t="s">
        <v>3666</v>
      </c>
    </row>
    <row r="1402" spans="1:4" ht="15.75" customHeight="1" x14ac:dyDescent="0.25">
      <c r="A1402" t="s">
        <v>1401</v>
      </c>
      <c r="B1402" s="4" t="s">
        <v>4391</v>
      </c>
      <c r="C1402" t="s">
        <v>2386</v>
      </c>
      <c r="D1402" t="s">
        <v>4697</v>
      </c>
    </row>
    <row r="1403" spans="1:4" ht="15.75" customHeight="1" x14ac:dyDescent="0.25">
      <c r="A1403" t="s">
        <v>1402</v>
      </c>
      <c r="B1403" s="4" t="s">
        <v>4698</v>
      </c>
      <c r="C1403" t="s">
        <v>2386</v>
      </c>
      <c r="D1403" t="s">
        <v>2498</v>
      </c>
    </row>
    <row r="1404" spans="1:4" ht="15.75" customHeight="1" x14ac:dyDescent="0.25">
      <c r="A1404" t="s">
        <v>1403</v>
      </c>
      <c r="B1404" s="4" t="s">
        <v>4699</v>
      </c>
      <c r="C1404" t="s">
        <v>2386</v>
      </c>
      <c r="D1404" t="s">
        <v>3515</v>
      </c>
    </row>
    <row r="1405" spans="1:4" ht="15.75" customHeight="1" x14ac:dyDescent="0.25">
      <c r="A1405" t="s">
        <v>1404</v>
      </c>
      <c r="B1405" s="4" t="s">
        <v>4700</v>
      </c>
      <c r="C1405" t="s">
        <v>2386</v>
      </c>
      <c r="D1405" t="s">
        <v>4701</v>
      </c>
    </row>
    <row r="1406" spans="1:4" ht="15.75" customHeight="1" x14ac:dyDescent="0.25">
      <c r="A1406" t="s">
        <v>1405</v>
      </c>
      <c r="B1406" s="4" t="s">
        <v>4702</v>
      </c>
      <c r="C1406" t="s">
        <v>2386</v>
      </c>
      <c r="D1406" t="s">
        <v>4703</v>
      </c>
    </row>
    <row r="1407" spans="1:4" ht="15.75" customHeight="1" x14ac:dyDescent="0.25">
      <c r="A1407" t="s">
        <v>1406</v>
      </c>
      <c r="B1407" s="4" t="s">
        <v>4704</v>
      </c>
      <c r="C1407" t="s">
        <v>2389</v>
      </c>
      <c r="D1407" t="s">
        <v>2438</v>
      </c>
    </row>
    <row r="1408" spans="1:4" ht="15.75" customHeight="1" x14ac:dyDescent="0.25">
      <c r="A1408" t="s">
        <v>1407</v>
      </c>
      <c r="B1408" s="4" t="s">
        <v>4705</v>
      </c>
      <c r="C1408" t="s">
        <v>2386</v>
      </c>
      <c r="D1408" t="s">
        <v>3666</v>
      </c>
    </row>
    <row r="1409" spans="1:4" ht="15.75" customHeight="1" x14ac:dyDescent="0.25">
      <c r="A1409" t="s">
        <v>1408</v>
      </c>
      <c r="B1409" s="4" t="s">
        <v>4706</v>
      </c>
      <c r="C1409" t="s">
        <v>2389</v>
      </c>
      <c r="D1409" t="s">
        <v>2474</v>
      </c>
    </row>
    <row r="1410" spans="1:4" ht="15.75" customHeight="1" x14ac:dyDescent="0.25">
      <c r="A1410" t="s">
        <v>1409</v>
      </c>
      <c r="B1410" s="4" t="s">
        <v>4707</v>
      </c>
      <c r="C1410" t="s">
        <v>2389</v>
      </c>
      <c r="D1410" t="s">
        <v>2390</v>
      </c>
    </row>
    <row r="1411" spans="1:4" ht="15.75" customHeight="1" x14ac:dyDescent="0.25">
      <c r="A1411" t="s">
        <v>1410</v>
      </c>
      <c r="B1411" s="4" t="s">
        <v>4708</v>
      </c>
      <c r="C1411" t="s">
        <v>2389</v>
      </c>
      <c r="D1411" t="s">
        <v>4709</v>
      </c>
    </row>
    <row r="1412" spans="1:4" ht="15.75" customHeight="1" x14ac:dyDescent="0.25">
      <c r="A1412" t="s">
        <v>1411</v>
      </c>
      <c r="B1412" s="4" t="s">
        <v>4254</v>
      </c>
      <c r="C1412" t="s">
        <v>2386</v>
      </c>
      <c r="D1412" t="s">
        <v>4710</v>
      </c>
    </row>
    <row r="1413" spans="1:4" ht="15.75" customHeight="1" x14ac:dyDescent="0.25">
      <c r="A1413" t="s">
        <v>1412</v>
      </c>
      <c r="B1413" s="4" t="s">
        <v>4711</v>
      </c>
      <c r="C1413" t="s">
        <v>2386</v>
      </c>
      <c r="D1413" t="s">
        <v>4656</v>
      </c>
    </row>
    <row r="1414" spans="1:4" ht="15.75" customHeight="1" x14ac:dyDescent="0.25">
      <c r="A1414" t="s">
        <v>1413</v>
      </c>
      <c r="B1414" s="4" t="s">
        <v>4436</v>
      </c>
      <c r="C1414" t="s">
        <v>2386</v>
      </c>
      <c r="D1414" t="s">
        <v>4712</v>
      </c>
    </row>
    <row r="1415" spans="1:4" ht="15.75" customHeight="1" x14ac:dyDescent="0.25">
      <c r="A1415" t="s">
        <v>1414</v>
      </c>
      <c r="B1415" s="4" t="s">
        <v>4713</v>
      </c>
      <c r="C1415" t="s">
        <v>2389</v>
      </c>
      <c r="D1415" t="s">
        <v>2686</v>
      </c>
    </row>
    <row r="1416" spans="1:4" ht="15.75" customHeight="1" x14ac:dyDescent="0.25">
      <c r="A1416" t="s">
        <v>1415</v>
      </c>
      <c r="B1416" s="4" t="s">
        <v>4714</v>
      </c>
      <c r="C1416" t="s">
        <v>2389</v>
      </c>
      <c r="D1416" t="s">
        <v>4715</v>
      </c>
    </row>
    <row r="1417" spans="1:4" ht="15.75" customHeight="1" x14ac:dyDescent="0.25">
      <c r="A1417" t="s">
        <v>1416</v>
      </c>
      <c r="B1417" s="4" t="s">
        <v>4716</v>
      </c>
      <c r="C1417" t="s">
        <v>2389</v>
      </c>
      <c r="D1417" t="s">
        <v>2549</v>
      </c>
    </row>
    <row r="1418" spans="1:4" ht="15.75" customHeight="1" x14ac:dyDescent="0.25">
      <c r="A1418" t="s">
        <v>1417</v>
      </c>
      <c r="B1418" s="4" t="s">
        <v>4717</v>
      </c>
      <c r="C1418" t="s">
        <v>2386</v>
      </c>
      <c r="D1418" t="s">
        <v>4718</v>
      </c>
    </row>
    <row r="1419" spans="1:4" ht="15.75" customHeight="1" x14ac:dyDescent="0.25">
      <c r="A1419" t="s">
        <v>1418</v>
      </c>
      <c r="B1419" s="4" t="s">
        <v>4719</v>
      </c>
      <c r="C1419" t="s">
        <v>3261</v>
      </c>
      <c r="D1419" t="s">
        <v>2596</v>
      </c>
    </row>
    <row r="1420" spans="1:4" ht="15.75" customHeight="1" x14ac:dyDescent="0.25">
      <c r="A1420" t="s">
        <v>1419</v>
      </c>
      <c r="B1420" s="4" t="s">
        <v>4720</v>
      </c>
      <c r="C1420" t="s">
        <v>2389</v>
      </c>
      <c r="D1420" t="s">
        <v>2899</v>
      </c>
    </row>
    <row r="1421" spans="1:4" ht="15.75" customHeight="1" x14ac:dyDescent="0.25">
      <c r="A1421" t="s">
        <v>1420</v>
      </c>
      <c r="B1421" s="4" t="s">
        <v>4721</v>
      </c>
      <c r="C1421" t="s">
        <v>2389</v>
      </c>
      <c r="D1421" t="s">
        <v>4722</v>
      </c>
    </row>
    <row r="1422" spans="1:4" ht="15.75" customHeight="1" x14ac:dyDescent="0.25">
      <c r="A1422" t="s">
        <v>1421</v>
      </c>
      <c r="B1422" s="4" t="s">
        <v>4723</v>
      </c>
      <c r="C1422" t="s">
        <v>2386</v>
      </c>
      <c r="D1422" t="s">
        <v>4724</v>
      </c>
    </row>
    <row r="1423" spans="1:4" ht="15.75" customHeight="1" x14ac:dyDescent="0.25">
      <c r="A1423" t="s">
        <v>1422</v>
      </c>
      <c r="B1423" s="4" t="s">
        <v>4725</v>
      </c>
      <c r="C1423" t="s">
        <v>2389</v>
      </c>
      <c r="D1423" t="s">
        <v>4726</v>
      </c>
    </row>
    <row r="1424" spans="1:4" ht="15.75" customHeight="1" x14ac:dyDescent="0.25">
      <c r="A1424" t="s">
        <v>1423</v>
      </c>
      <c r="B1424" s="4" t="s">
        <v>4727</v>
      </c>
      <c r="C1424" t="s">
        <v>2389</v>
      </c>
      <c r="D1424" t="s">
        <v>4728</v>
      </c>
    </row>
    <row r="1425" spans="1:4" ht="15.75" customHeight="1" x14ac:dyDescent="0.25">
      <c r="A1425" t="s">
        <v>1424</v>
      </c>
      <c r="B1425" s="4" t="s">
        <v>4729</v>
      </c>
      <c r="C1425" t="s">
        <v>2386</v>
      </c>
      <c r="D1425" t="s">
        <v>4730</v>
      </c>
    </row>
    <row r="1426" spans="1:4" ht="15.75" customHeight="1" x14ac:dyDescent="0.25">
      <c r="A1426" t="s">
        <v>1425</v>
      </c>
      <c r="B1426" s="4" t="s">
        <v>4731</v>
      </c>
      <c r="C1426" t="s">
        <v>2389</v>
      </c>
      <c r="D1426" t="s">
        <v>4732</v>
      </c>
    </row>
    <row r="1427" spans="1:4" ht="15.75" customHeight="1" x14ac:dyDescent="0.25">
      <c r="A1427" t="s">
        <v>1426</v>
      </c>
      <c r="B1427" s="4" t="s">
        <v>4733</v>
      </c>
      <c r="C1427" t="s">
        <v>2389</v>
      </c>
      <c r="D1427" t="s">
        <v>2400</v>
      </c>
    </row>
    <row r="1428" spans="1:4" ht="15.75" customHeight="1" x14ac:dyDescent="0.25">
      <c r="A1428" t="s">
        <v>1427</v>
      </c>
      <c r="B1428" s="4" t="s">
        <v>2935</v>
      </c>
      <c r="C1428" t="s">
        <v>2386</v>
      </c>
      <c r="D1428" t="s">
        <v>4734</v>
      </c>
    </row>
    <row r="1429" spans="1:4" ht="15.75" customHeight="1" x14ac:dyDescent="0.25">
      <c r="A1429" t="s">
        <v>1428</v>
      </c>
      <c r="B1429" s="4" t="s">
        <v>4735</v>
      </c>
      <c r="C1429" t="s">
        <v>2386</v>
      </c>
      <c r="D1429" t="s">
        <v>4736</v>
      </c>
    </row>
    <row r="1430" spans="1:4" ht="15.75" customHeight="1" x14ac:dyDescent="0.25">
      <c r="A1430" t="s">
        <v>1429</v>
      </c>
      <c r="B1430" s="4" t="s">
        <v>2510</v>
      </c>
      <c r="C1430" t="s">
        <v>2386</v>
      </c>
      <c r="D1430" t="s">
        <v>3221</v>
      </c>
    </row>
    <row r="1431" spans="1:4" ht="15.75" customHeight="1" x14ac:dyDescent="0.25">
      <c r="A1431" t="s">
        <v>1430</v>
      </c>
      <c r="B1431" s="4" t="s">
        <v>4737</v>
      </c>
      <c r="C1431" t="s">
        <v>2389</v>
      </c>
      <c r="D1431" t="s">
        <v>4738</v>
      </c>
    </row>
    <row r="1432" spans="1:4" ht="15.75" customHeight="1" x14ac:dyDescent="0.25">
      <c r="A1432" t="s">
        <v>1431</v>
      </c>
      <c r="B1432" s="4" t="s">
        <v>4739</v>
      </c>
      <c r="C1432" t="s">
        <v>3261</v>
      </c>
      <c r="D1432" t="s">
        <v>4740</v>
      </c>
    </row>
    <row r="1433" spans="1:4" ht="15.75" customHeight="1" x14ac:dyDescent="0.25">
      <c r="A1433" t="s">
        <v>1432</v>
      </c>
      <c r="B1433" s="4" t="s">
        <v>4741</v>
      </c>
      <c r="C1433" t="s">
        <v>2386</v>
      </c>
      <c r="D1433" t="s">
        <v>2432</v>
      </c>
    </row>
    <row r="1434" spans="1:4" ht="15.75" customHeight="1" x14ac:dyDescent="0.25">
      <c r="A1434" t="s">
        <v>1433</v>
      </c>
      <c r="B1434" s="4" t="s">
        <v>4742</v>
      </c>
      <c r="C1434" t="s">
        <v>2386</v>
      </c>
      <c r="D1434" t="s">
        <v>4743</v>
      </c>
    </row>
    <row r="1435" spans="1:4" ht="15.75" customHeight="1" x14ac:dyDescent="0.25">
      <c r="A1435" t="s">
        <v>1434</v>
      </c>
      <c r="B1435" s="4" t="s">
        <v>4744</v>
      </c>
      <c r="C1435" t="s">
        <v>2386</v>
      </c>
      <c r="D1435" t="s">
        <v>3021</v>
      </c>
    </row>
    <row r="1436" spans="1:4" ht="15.75" customHeight="1" x14ac:dyDescent="0.25">
      <c r="A1436" t="s">
        <v>1435</v>
      </c>
      <c r="B1436" s="4" t="s">
        <v>2959</v>
      </c>
      <c r="C1436" t="s">
        <v>2386</v>
      </c>
      <c r="D1436" t="s">
        <v>4745</v>
      </c>
    </row>
    <row r="1437" spans="1:4" ht="15.75" customHeight="1" x14ac:dyDescent="0.25">
      <c r="A1437" t="s">
        <v>1436</v>
      </c>
      <c r="B1437" s="4" t="s">
        <v>4746</v>
      </c>
      <c r="C1437" t="s">
        <v>2389</v>
      </c>
      <c r="D1437" t="s">
        <v>4747</v>
      </c>
    </row>
    <row r="1438" spans="1:4" ht="15.75" customHeight="1" x14ac:dyDescent="0.25">
      <c r="A1438" t="s">
        <v>1437</v>
      </c>
      <c r="B1438" s="4" t="s">
        <v>4748</v>
      </c>
      <c r="C1438" t="s">
        <v>2386</v>
      </c>
      <c r="D1438" t="s">
        <v>3933</v>
      </c>
    </row>
    <row r="1439" spans="1:4" ht="15.75" customHeight="1" x14ac:dyDescent="0.25">
      <c r="A1439" t="s">
        <v>1438</v>
      </c>
      <c r="B1439" s="4" t="s">
        <v>4749</v>
      </c>
      <c r="C1439" t="s">
        <v>2386</v>
      </c>
      <c r="D1439" t="s">
        <v>2942</v>
      </c>
    </row>
    <row r="1440" spans="1:4" ht="15.75" customHeight="1" x14ac:dyDescent="0.25">
      <c r="A1440" t="s">
        <v>1439</v>
      </c>
      <c r="B1440" s="4" t="s">
        <v>4750</v>
      </c>
      <c r="C1440" t="s">
        <v>2386</v>
      </c>
      <c r="D1440" t="s">
        <v>3728</v>
      </c>
    </row>
    <row r="1441" spans="1:4" ht="15.75" customHeight="1" x14ac:dyDescent="0.25">
      <c r="A1441" t="s">
        <v>1440</v>
      </c>
      <c r="B1441" s="4" t="s">
        <v>4751</v>
      </c>
      <c r="C1441" t="s">
        <v>2386</v>
      </c>
      <c r="D1441" t="s">
        <v>4752</v>
      </c>
    </row>
    <row r="1442" spans="1:4" ht="15.75" customHeight="1" x14ac:dyDescent="0.25">
      <c r="A1442" t="s">
        <v>1441</v>
      </c>
      <c r="B1442" s="4" t="s">
        <v>2663</v>
      </c>
      <c r="C1442" t="s">
        <v>2386</v>
      </c>
      <c r="D1442" t="s">
        <v>4753</v>
      </c>
    </row>
    <row r="1443" spans="1:4" ht="15.75" customHeight="1" x14ac:dyDescent="0.25">
      <c r="A1443" t="s">
        <v>1442</v>
      </c>
      <c r="B1443" s="4" t="s">
        <v>4754</v>
      </c>
      <c r="C1443" t="s">
        <v>2389</v>
      </c>
      <c r="D1443" t="s">
        <v>2549</v>
      </c>
    </row>
    <row r="1444" spans="1:4" ht="15.75" customHeight="1" x14ac:dyDescent="0.25">
      <c r="A1444" t="s">
        <v>1443</v>
      </c>
      <c r="B1444" s="4" t="s">
        <v>4755</v>
      </c>
      <c r="C1444" t="s">
        <v>2386</v>
      </c>
      <c r="D1444" t="s">
        <v>3270</v>
      </c>
    </row>
    <row r="1445" spans="1:4" ht="15.75" customHeight="1" x14ac:dyDescent="0.25">
      <c r="A1445" t="s">
        <v>1444</v>
      </c>
      <c r="B1445" s="4" t="s">
        <v>2397</v>
      </c>
      <c r="C1445" t="s">
        <v>2386</v>
      </c>
      <c r="D1445" t="s">
        <v>4756</v>
      </c>
    </row>
    <row r="1446" spans="1:4" ht="15.75" customHeight="1" x14ac:dyDescent="0.25">
      <c r="A1446" t="s">
        <v>1445</v>
      </c>
      <c r="B1446" s="4" t="s">
        <v>4757</v>
      </c>
      <c r="C1446" t="s">
        <v>2389</v>
      </c>
      <c r="D1446" t="s">
        <v>4758</v>
      </c>
    </row>
    <row r="1447" spans="1:4" ht="15.75" customHeight="1" x14ac:dyDescent="0.25">
      <c r="A1447" t="s">
        <v>1446</v>
      </c>
      <c r="B1447" s="4" t="s">
        <v>2516</v>
      </c>
      <c r="C1447" t="s">
        <v>2386</v>
      </c>
      <c r="D1447" t="s">
        <v>2787</v>
      </c>
    </row>
    <row r="1448" spans="1:4" ht="15.75" customHeight="1" x14ac:dyDescent="0.25">
      <c r="A1448" t="s">
        <v>1447</v>
      </c>
      <c r="B1448" s="4" t="s">
        <v>4759</v>
      </c>
      <c r="C1448" t="s">
        <v>2386</v>
      </c>
      <c r="D1448" t="s">
        <v>3851</v>
      </c>
    </row>
    <row r="1449" spans="1:4" ht="15.75" customHeight="1" x14ac:dyDescent="0.25">
      <c r="A1449" t="s">
        <v>1448</v>
      </c>
      <c r="B1449" s="4" t="s">
        <v>4760</v>
      </c>
      <c r="C1449" t="s">
        <v>2386</v>
      </c>
      <c r="D1449" t="s">
        <v>4761</v>
      </c>
    </row>
    <row r="1450" spans="1:4" ht="15.75" customHeight="1" x14ac:dyDescent="0.25">
      <c r="A1450" t="s">
        <v>1449</v>
      </c>
      <c r="B1450" s="4" t="s">
        <v>4762</v>
      </c>
      <c r="C1450" t="s">
        <v>2386</v>
      </c>
      <c r="D1450" t="s">
        <v>4763</v>
      </c>
    </row>
    <row r="1451" spans="1:4" ht="15.75" customHeight="1" x14ac:dyDescent="0.25">
      <c r="A1451" t="s">
        <v>1450</v>
      </c>
      <c r="B1451" s="4" t="s">
        <v>4764</v>
      </c>
      <c r="C1451" t="s">
        <v>2386</v>
      </c>
      <c r="D1451" t="s">
        <v>4765</v>
      </c>
    </row>
    <row r="1452" spans="1:4" ht="15.75" customHeight="1" x14ac:dyDescent="0.25">
      <c r="A1452" t="s">
        <v>1451</v>
      </c>
      <c r="B1452" s="4" t="s">
        <v>4766</v>
      </c>
      <c r="C1452" t="s">
        <v>2389</v>
      </c>
      <c r="D1452" t="s">
        <v>4767</v>
      </c>
    </row>
    <row r="1453" spans="1:4" ht="15.75" customHeight="1" x14ac:dyDescent="0.25">
      <c r="A1453" t="s">
        <v>1452</v>
      </c>
      <c r="B1453" s="4" t="s">
        <v>4768</v>
      </c>
      <c r="C1453" t="s">
        <v>2389</v>
      </c>
      <c r="D1453" t="s">
        <v>2438</v>
      </c>
    </row>
    <row r="1454" spans="1:4" ht="15.75" customHeight="1" x14ac:dyDescent="0.25">
      <c r="A1454" t="s">
        <v>1453</v>
      </c>
      <c r="B1454" s="4" t="s">
        <v>4769</v>
      </c>
      <c r="C1454" t="s">
        <v>2389</v>
      </c>
      <c r="D1454" t="s">
        <v>3737</v>
      </c>
    </row>
    <row r="1455" spans="1:4" ht="15.75" customHeight="1" x14ac:dyDescent="0.25">
      <c r="A1455" t="s">
        <v>1454</v>
      </c>
      <c r="B1455" s="4" t="s">
        <v>4770</v>
      </c>
      <c r="C1455" t="s">
        <v>2389</v>
      </c>
      <c r="D1455" t="s">
        <v>4771</v>
      </c>
    </row>
    <row r="1456" spans="1:4" ht="15.75" customHeight="1" x14ac:dyDescent="0.25">
      <c r="A1456" t="s">
        <v>1455</v>
      </c>
      <c r="B1456" s="4" t="s">
        <v>4772</v>
      </c>
      <c r="C1456" t="s">
        <v>2389</v>
      </c>
      <c r="D1456" t="s">
        <v>4773</v>
      </c>
    </row>
    <row r="1457" spans="1:4" ht="15.75" customHeight="1" x14ac:dyDescent="0.25">
      <c r="A1457" t="s">
        <v>1456</v>
      </c>
      <c r="B1457" s="4" t="s">
        <v>3040</v>
      </c>
      <c r="C1457" t="s">
        <v>2389</v>
      </c>
      <c r="D1457" t="s">
        <v>4774</v>
      </c>
    </row>
    <row r="1458" spans="1:4" ht="15.75" customHeight="1" x14ac:dyDescent="0.25">
      <c r="A1458" t="s">
        <v>1457</v>
      </c>
      <c r="B1458" s="4" t="s">
        <v>4775</v>
      </c>
      <c r="C1458" t="s">
        <v>2386</v>
      </c>
      <c r="D1458" t="s">
        <v>4776</v>
      </c>
    </row>
    <row r="1459" spans="1:4" ht="15.75" customHeight="1" x14ac:dyDescent="0.25">
      <c r="A1459" t="s">
        <v>1458</v>
      </c>
      <c r="B1459" s="4" t="s">
        <v>4777</v>
      </c>
      <c r="C1459" t="s">
        <v>2386</v>
      </c>
      <c r="D1459" t="s">
        <v>2856</v>
      </c>
    </row>
    <row r="1460" spans="1:4" ht="15.75" customHeight="1" x14ac:dyDescent="0.25">
      <c r="A1460" t="s">
        <v>1459</v>
      </c>
      <c r="B1460" s="4" t="s">
        <v>4778</v>
      </c>
      <c r="C1460" t="s">
        <v>2389</v>
      </c>
      <c r="D1460" t="s">
        <v>4779</v>
      </c>
    </row>
    <row r="1461" spans="1:4" ht="15.75" customHeight="1" x14ac:dyDescent="0.25">
      <c r="A1461" t="s">
        <v>1460</v>
      </c>
      <c r="B1461" s="4" t="s">
        <v>3778</v>
      </c>
      <c r="C1461" t="s">
        <v>2389</v>
      </c>
      <c r="D1461" t="s">
        <v>4780</v>
      </c>
    </row>
    <row r="1462" spans="1:4" ht="15.75" customHeight="1" x14ac:dyDescent="0.25">
      <c r="A1462" t="s">
        <v>1461</v>
      </c>
      <c r="B1462" s="4" t="s">
        <v>2929</v>
      </c>
      <c r="C1462" t="s">
        <v>2386</v>
      </c>
      <c r="D1462" t="s">
        <v>3331</v>
      </c>
    </row>
    <row r="1463" spans="1:4" ht="15.75" customHeight="1" x14ac:dyDescent="0.25">
      <c r="A1463" t="s">
        <v>1462</v>
      </c>
      <c r="B1463" s="4" t="s">
        <v>2813</v>
      </c>
      <c r="C1463" t="s">
        <v>2386</v>
      </c>
      <c r="D1463" t="s">
        <v>4781</v>
      </c>
    </row>
    <row r="1464" spans="1:4" ht="15.75" customHeight="1" x14ac:dyDescent="0.25">
      <c r="A1464" t="s">
        <v>1463</v>
      </c>
      <c r="B1464" s="4" t="s">
        <v>4782</v>
      </c>
      <c r="C1464" t="s">
        <v>2389</v>
      </c>
      <c r="D1464" t="s">
        <v>2868</v>
      </c>
    </row>
    <row r="1465" spans="1:4" ht="15.75" customHeight="1" x14ac:dyDescent="0.25">
      <c r="A1465" t="s">
        <v>1464</v>
      </c>
      <c r="B1465" s="4" t="s">
        <v>4783</v>
      </c>
      <c r="C1465" t="s">
        <v>2389</v>
      </c>
      <c r="D1465" t="s">
        <v>4784</v>
      </c>
    </row>
    <row r="1466" spans="1:4" ht="15.75" customHeight="1" x14ac:dyDescent="0.25">
      <c r="A1466" t="s">
        <v>1465</v>
      </c>
      <c r="B1466" s="4" t="s">
        <v>2894</v>
      </c>
      <c r="C1466" t="s">
        <v>2386</v>
      </c>
      <c r="D1466" t="s">
        <v>4785</v>
      </c>
    </row>
    <row r="1467" spans="1:4" ht="15.75" customHeight="1" x14ac:dyDescent="0.25">
      <c r="A1467" t="s">
        <v>1466</v>
      </c>
      <c r="B1467" s="4" t="s">
        <v>3203</v>
      </c>
      <c r="C1467" t="s">
        <v>2389</v>
      </c>
      <c r="D1467" t="s">
        <v>4786</v>
      </c>
    </row>
    <row r="1468" spans="1:4" ht="15.75" customHeight="1" x14ac:dyDescent="0.25">
      <c r="A1468" t="s">
        <v>1467</v>
      </c>
      <c r="B1468" s="4" t="s">
        <v>4787</v>
      </c>
      <c r="C1468" t="s">
        <v>2389</v>
      </c>
      <c r="D1468" t="s">
        <v>4788</v>
      </c>
    </row>
    <row r="1469" spans="1:4" ht="15.75" customHeight="1" x14ac:dyDescent="0.25">
      <c r="A1469" t="s">
        <v>1468</v>
      </c>
      <c r="B1469" s="4" t="s">
        <v>4789</v>
      </c>
      <c r="C1469" t="s">
        <v>2389</v>
      </c>
      <c r="D1469" t="s">
        <v>4790</v>
      </c>
    </row>
    <row r="1470" spans="1:4" ht="15.75" customHeight="1" x14ac:dyDescent="0.25">
      <c r="A1470" t="s">
        <v>1469</v>
      </c>
      <c r="B1470" s="4" t="s">
        <v>4791</v>
      </c>
      <c r="C1470" t="s">
        <v>2389</v>
      </c>
      <c r="D1470" t="s">
        <v>2822</v>
      </c>
    </row>
    <row r="1471" spans="1:4" ht="15.75" customHeight="1" x14ac:dyDescent="0.25">
      <c r="A1471" t="s">
        <v>1470</v>
      </c>
      <c r="B1471" s="4" t="s">
        <v>4792</v>
      </c>
      <c r="C1471" t="s">
        <v>2386</v>
      </c>
      <c r="D1471" t="s">
        <v>4793</v>
      </c>
    </row>
    <row r="1472" spans="1:4" ht="15.75" customHeight="1" x14ac:dyDescent="0.25">
      <c r="A1472" t="s">
        <v>1471</v>
      </c>
      <c r="B1472" s="4" t="s">
        <v>4794</v>
      </c>
      <c r="C1472" t="s">
        <v>2389</v>
      </c>
      <c r="D1472" t="s">
        <v>4795</v>
      </c>
    </row>
    <row r="1473" spans="1:4" ht="15.75" customHeight="1" x14ac:dyDescent="0.25">
      <c r="A1473" t="s">
        <v>1472</v>
      </c>
      <c r="B1473" s="4" t="s">
        <v>4796</v>
      </c>
      <c r="C1473" t="s">
        <v>2386</v>
      </c>
      <c r="D1473" t="s">
        <v>3121</v>
      </c>
    </row>
    <row r="1474" spans="1:4" ht="15.75" customHeight="1" x14ac:dyDescent="0.25">
      <c r="A1474" t="s">
        <v>1473</v>
      </c>
      <c r="B1474" s="4" t="s">
        <v>4797</v>
      </c>
      <c r="C1474" t="s">
        <v>2389</v>
      </c>
      <c r="D1474" t="s">
        <v>3651</v>
      </c>
    </row>
    <row r="1475" spans="1:4" ht="15.75" customHeight="1" x14ac:dyDescent="0.25">
      <c r="A1475" t="s">
        <v>1474</v>
      </c>
      <c r="B1475" s="4" t="s">
        <v>4798</v>
      </c>
      <c r="C1475" t="s">
        <v>2389</v>
      </c>
      <c r="D1475" t="s">
        <v>4799</v>
      </c>
    </row>
    <row r="1476" spans="1:4" ht="15.75" customHeight="1" x14ac:dyDescent="0.25">
      <c r="A1476" t="s">
        <v>1475</v>
      </c>
      <c r="B1476" s="4" t="s">
        <v>4800</v>
      </c>
      <c r="C1476" t="s">
        <v>2386</v>
      </c>
      <c r="D1476" t="s">
        <v>4801</v>
      </c>
    </row>
    <row r="1477" spans="1:4" ht="15.75" customHeight="1" x14ac:dyDescent="0.25">
      <c r="A1477" t="s">
        <v>1476</v>
      </c>
      <c r="B1477" s="4" t="s">
        <v>4802</v>
      </c>
      <c r="C1477" t="s">
        <v>2389</v>
      </c>
      <c r="D1477" t="s">
        <v>4803</v>
      </c>
    </row>
    <row r="1478" spans="1:4" ht="15.75" customHeight="1" x14ac:dyDescent="0.25">
      <c r="A1478" t="s">
        <v>1477</v>
      </c>
      <c r="B1478" s="4" t="s">
        <v>4804</v>
      </c>
      <c r="C1478" t="s">
        <v>2386</v>
      </c>
      <c r="D1478" t="s">
        <v>4543</v>
      </c>
    </row>
    <row r="1479" spans="1:4" ht="15.75" customHeight="1" x14ac:dyDescent="0.25">
      <c r="A1479" t="s">
        <v>1478</v>
      </c>
      <c r="B1479" s="4" t="s">
        <v>4805</v>
      </c>
      <c r="C1479" t="s">
        <v>2389</v>
      </c>
      <c r="D1479" t="s">
        <v>4806</v>
      </c>
    </row>
    <row r="1480" spans="1:4" ht="15.75" customHeight="1" x14ac:dyDescent="0.25">
      <c r="A1480" t="s">
        <v>1479</v>
      </c>
      <c r="B1480" s="4" t="s">
        <v>4807</v>
      </c>
      <c r="C1480" t="s">
        <v>2389</v>
      </c>
      <c r="D1480" t="s">
        <v>4808</v>
      </c>
    </row>
    <row r="1481" spans="1:4" ht="15.75" customHeight="1" x14ac:dyDescent="0.25">
      <c r="A1481" t="s">
        <v>1480</v>
      </c>
      <c r="B1481" s="4" t="s">
        <v>4809</v>
      </c>
      <c r="C1481" t="s">
        <v>2386</v>
      </c>
      <c r="D1481" t="s">
        <v>4810</v>
      </c>
    </row>
    <row r="1482" spans="1:4" ht="15.75" customHeight="1" x14ac:dyDescent="0.25">
      <c r="A1482" t="s">
        <v>1481</v>
      </c>
      <c r="B1482" s="4" t="s">
        <v>4811</v>
      </c>
      <c r="C1482" t="s">
        <v>2389</v>
      </c>
      <c r="D1482" t="s">
        <v>2904</v>
      </c>
    </row>
    <row r="1483" spans="1:4" ht="15.75" customHeight="1" x14ac:dyDescent="0.25">
      <c r="A1483" t="s">
        <v>1482</v>
      </c>
      <c r="B1483" s="4" t="s">
        <v>4620</v>
      </c>
      <c r="C1483" t="s">
        <v>2386</v>
      </c>
      <c r="D1483" t="s">
        <v>4812</v>
      </c>
    </row>
    <row r="1484" spans="1:4" ht="15.75" customHeight="1" x14ac:dyDescent="0.25">
      <c r="A1484" t="s">
        <v>1483</v>
      </c>
      <c r="B1484" s="4" t="s">
        <v>4813</v>
      </c>
      <c r="C1484" t="s">
        <v>2389</v>
      </c>
      <c r="D1484" t="s">
        <v>4814</v>
      </c>
    </row>
    <row r="1485" spans="1:4" ht="15.75" customHeight="1" x14ac:dyDescent="0.25">
      <c r="A1485" t="s">
        <v>1484</v>
      </c>
      <c r="B1485" s="4" t="s">
        <v>4815</v>
      </c>
      <c r="C1485" t="s">
        <v>2386</v>
      </c>
      <c r="D1485" t="s">
        <v>2508</v>
      </c>
    </row>
    <row r="1486" spans="1:4" ht="15.75" customHeight="1" x14ac:dyDescent="0.25">
      <c r="A1486" t="s">
        <v>1485</v>
      </c>
      <c r="B1486" s="4" t="s">
        <v>4816</v>
      </c>
      <c r="C1486" t="s">
        <v>2386</v>
      </c>
      <c r="D1486" t="s">
        <v>3897</v>
      </c>
    </row>
    <row r="1487" spans="1:4" ht="15.75" customHeight="1" x14ac:dyDescent="0.25">
      <c r="A1487" t="s">
        <v>1486</v>
      </c>
      <c r="B1487" s="4" t="s">
        <v>4817</v>
      </c>
      <c r="C1487" t="s">
        <v>2386</v>
      </c>
      <c r="D1487" t="s">
        <v>4818</v>
      </c>
    </row>
    <row r="1488" spans="1:4" ht="15.75" customHeight="1" x14ac:dyDescent="0.25">
      <c r="A1488" t="s">
        <v>1487</v>
      </c>
      <c r="B1488" s="4" t="s">
        <v>4819</v>
      </c>
      <c r="C1488" t="s">
        <v>2386</v>
      </c>
      <c r="D1488" t="s">
        <v>4820</v>
      </c>
    </row>
    <row r="1489" spans="1:4" ht="15.75" customHeight="1" x14ac:dyDescent="0.25">
      <c r="A1489" t="s">
        <v>1488</v>
      </c>
      <c r="B1489" s="4" t="s">
        <v>4054</v>
      </c>
      <c r="C1489" t="s">
        <v>2389</v>
      </c>
      <c r="D1489" t="s">
        <v>4821</v>
      </c>
    </row>
    <row r="1490" spans="1:4" ht="15.75" customHeight="1" x14ac:dyDescent="0.25">
      <c r="A1490" t="s">
        <v>1489</v>
      </c>
      <c r="B1490" s="4" t="s">
        <v>4822</v>
      </c>
      <c r="C1490" t="s">
        <v>2386</v>
      </c>
      <c r="D1490" t="s">
        <v>4823</v>
      </c>
    </row>
    <row r="1491" spans="1:4" ht="15.75" customHeight="1" x14ac:dyDescent="0.25">
      <c r="A1491" t="s">
        <v>1490</v>
      </c>
      <c r="B1491" s="4" t="s">
        <v>4824</v>
      </c>
      <c r="C1491" t="s">
        <v>2386</v>
      </c>
      <c r="D1491" t="s">
        <v>4825</v>
      </c>
    </row>
    <row r="1492" spans="1:4" ht="15.75" customHeight="1" x14ac:dyDescent="0.25">
      <c r="A1492" t="s">
        <v>1491</v>
      </c>
      <c r="B1492" s="4" t="s">
        <v>4826</v>
      </c>
      <c r="C1492" t="s">
        <v>2386</v>
      </c>
      <c r="D1492" t="s">
        <v>4827</v>
      </c>
    </row>
    <row r="1493" spans="1:4" ht="15.75" customHeight="1" x14ac:dyDescent="0.25">
      <c r="A1493" t="s">
        <v>1492</v>
      </c>
      <c r="B1493" s="4" t="s">
        <v>4828</v>
      </c>
      <c r="C1493" t="s">
        <v>2389</v>
      </c>
      <c r="D1493" t="s">
        <v>4829</v>
      </c>
    </row>
    <row r="1494" spans="1:4" ht="15.75" customHeight="1" x14ac:dyDescent="0.25">
      <c r="A1494" t="s">
        <v>1493</v>
      </c>
      <c r="B1494" s="4" t="s">
        <v>4830</v>
      </c>
      <c r="C1494" t="s">
        <v>2389</v>
      </c>
      <c r="D1494" t="s">
        <v>4831</v>
      </c>
    </row>
    <row r="1495" spans="1:4" ht="15.75" customHeight="1" x14ac:dyDescent="0.25">
      <c r="A1495" t="s">
        <v>1494</v>
      </c>
      <c r="B1495" s="4" t="s">
        <v>4832</v>
      </c>
      <c r="C1495" t="s">
        <v>2386</v>
      </c>
      <c r="D1495" t="s">
        <v>4528</v>
      </c>
    </row>
    <row r="1496" spans="1:4" ht="15.75" customHeight="1" x14ac:dyDescent="0.25">
      <c r="A1496" t="s">
        <v>1495</v>
      </c>
      <c r="B1496" s="4" t="s">
        <v>4833</v>
      </c>
      <c r="C1496" t="s">
        <v>2389</v>
      </c>
      <c r="D1496" t="s">
        <v>4834</v>
      </c>
    </row>
    <row r="1497" spans="1:4" ht="15.75" customHeight="1" x14ac:dyDescent="0.25">
      <c r="A1497" t="s">
        <v>1496</v>
      </c>
      <c r="B1497" s="4" t="s">
        <v>4835</v>
      </c>
      <c r="C1497" t="s">
        <v>2389</v>
      </c>
      <c r="D1497" t="s">
        <v>4836</v>
      </c>
    </row>
    <row r="1498" spans="1:4" ht="15.75" customHeight="1" x14ac:dyDescent="0.25">
      <c r="A1498" t="s">
        <v>1497</v>
      </c>
      <c r="B1498" s="4" t="s">
        <v>4837</v>
      </c>
      <c r="C1498" t="s">
        <v>2389</v>
      </c>
      <c r="D1498" t="s">
        <v>4838</v>
      </c>
    </row>
    <row r="1499" spans="1:4" ht="15.75" customHeight="1" x14ac:dyDescent="0.25">
      <c r="A1499" t="s">
        <v>1498</v>
      </c>
      <c r="B1499" s="4" t="s">
        <v>4839</v>
      </c>
      <c r="C1499" t="s">
        <v>2389</v>
      </c>
      <c r="D1499" t="s">
        <v>2580</v>
      </c>
    </row>
    <row r="1500" spans="1:4" ht="15.75" customHeight="1" x14ac:dyDescent="0.25">
      <c r="A1500" t="s">
        <v>1499</v>
      </c>
      <c r="B1500" s="4" t="s">
        <v>4840</v>
      </c>
      <c r="C1500" t="s">
        <v>2386</v>
      </c>
      <c r="D1500" t="s">
        <v>4841</v>
      </c>
    </row>
    <row r="1501" spans="1:4" ht="15.75" customHeight="1" x14ac:dyDescent="0.25">
      <c r="A1501" t="s">
        <v>1500</v>
      </c>
      <c r="B1501" s="4" t="s">
        <v>4842</v>
      </c>
      <c r="C1501" t="s">
        <v>2386</v>
      </c>
      <c r="D1501" t="s">
        <v>3572</v>
      </c>
    </row>
    <row r="1502" spans="1:4" ht="15.75" customHeight="1" x14ac:dyDescent="0.25">
      <c r="A1502" t="s">
        <v>1501</v>
      </c>
      <c r="B1502" s="4" t="s">
        <v>4843</v>
      </c>
      <c r="C1502" t="s">
        <v>3261</v>
      </c>
      <c r="D1502" t="s">
        <v>4844</v>
      </c>
    </row>
    <row r="1503" spans="1:4" ht="15.75" customHeight="1" x14ac:dyDescent="0.25">
      <c r="A1503" t="s">
        <v>1502</v>
      </c>
      <c r="B1503" s="4" t="s">
        <v>4845</v>
      </c>
      <c r="C1503" t="s">
        <v>2386</v>
      </c>
      <c r="D1503" t="s">
        <v>3546</v>
      </c>
    </row>
    <row r="1504" spans="1:4" ht="15.75" customHeight="1" x14ac:dyDescent="0.25">
      <c r="A1504" t="s">
        <v>1503</v>
      </c>
      <c r="B1504" s="4" t="s">
        <v>4846</v>
      </c>
      <c r="C1504" t="s">
        <v>2386</v>
      </c>
      <c r="D1504" t="s">
        <v>4847</v>
      </c>
    </row>
    <row r="1505" spans="1:4" ht="15.75" customHeight="1" x14ac:dyDescent="0.25">
      <c r="A1505" t="s">
        <v>1504</v>
      </c>
      <c r="B1505" s="4" t="s">
        <v>3940</v>
      </c>
      <c r="C1505" t="s">
        <v>2389</v>
      </c>
      <c r="D1505" t="s">
        <v>4848</v>
      </c>
    </row>
    <row r="1506" spans="1:4" ht="15.75" customHeight="1" x14ac:dyDescent="0.25">
      <c r="A1506" t="s">
        <v>1505</v>
      </c>
      <c r="B1506" s="4" t="s">
        <v>4849</v>
      </c>
      <c r="C1506" t="s">
        <v>2389</v>
      </c>
      <c r="D1506" t="s">
        <v>4850</v>
      </c>
    </row>
    <row r="1507" spans="1:4" ht="15.75" customHeight="1" x14ac:dyDescent="0.25">
      <c r="A1507" t="s">
        <v>1506</v>
      </c>
      <c r="B1507" s="4" t="s">
        <v>4851</v>
      </c>
      <c r="C1507" t="s">
        <v>2386</v>
      </c>
      <c r="D1507" t="s">
        <v>4852</v>
      </c>
    </row>
    <row r="1508" spans="1:4" ht="15.75" customHeight="1" x14ac:dyDescent="0.25">
      <c r="A1508" t="s">
        <v>1507</v>
      </c>
      <c r="B1508" s="4" t="s">
        <v>4853</v>
      </c>
      <c r="C1508" t="s">
        <v>2389</v>
      </c>
      <c r="D1508" t="s">
        <v>4678</v>
      </c>
    </row>
    <row r="1509" spans="1:4" ht="15.75" customHeight="1" x14ac:dyDescent="0.25">
      <c r="A1509" t="s">
        <v>1508</v>
      </c>
      <c r="B1509" s="4" t="s">
        <v>3809</v>
      </c>
      <c r="C1509" t="s">
        <v>2389</v>
      </c>
      <c r="D1509" t="s">
        <v>4854</v>
      </c>
    </row>
    <row r="1510" spans="1:4" ht="15.75" customHeight="1" x14ac:dyDescent="0.25">
      <c r="A1510" t="s">
        <v>1509</v>
      </c>
      <c r="B1510" s="4" t="s">
        <v>2706</v>
      </c>
      <c r="C1510" t="s">
        <v>2389</v>
      </c>
      <c r="D1510" t="s">
        <v>2752</v>
      </c>
    </row>
    <row r="1511" spans="1:4" ht="15.75" customHeight="1" x14ac:dyDescent="0.25">
      <c r="A1511" t="s">
        <v>1510</v>
      </c>
      <c r="B1511" s="4" t="s">
        <v>4855</v>
      </c>
      <c r="C1511" t="s">
        <v>2386</v>
      </c>
      <c r="D1511" t="s">
        <v>4856</v>
      </c>
    </row>
    <row r="1512" spans="1:4" ht="15.75" customHeight="1" x14ac:dyDescent="0.25">
      <c r="A1512" t="s">
        <v>1511</v>
      </c>
      <c r="B1512" s="4" t="s">
        <v>4857</v>
      </c>
      <c r="C1512" t="s">
        <v>2389</v>
      </c>
      <c r="D1512" t="s">
        <v>2686</v>
      </c>
    </row>
    <row r="1513" spans="1:4" ht="15.75" customHeight="1" x14ac:dyDescent="0.25">
      <c r="A1513" t="s">
        <v>1512</v>
      </c>
      <c r="B1513" s="4" t="s">
        <v>4858</v>
      </c>
      <c r="C1513" t="s">
        <v>2389</v>
      </c>
      <c r="D1513" t="s">
        <v>4859</v>
      </c>
    </row>
    <row r="1514" spans="1:4" ht="15.75" customHeight="1" x14ac:dyDescent="0.25">
      <c r="A1514" t="s">
        <v>1513</v>
      </c>
      <c r="B1514" s="4" t="s">
        <v>4860</v>
      </c>
      <c r="C1514" t="s">
        <v>2386</v>
      </c>
      <c r="D1514" t="s">
        <v>4861</v>
      </c>
    </row>
    <row r="1515" spans="1:4" ht="15.75" customHeight="1" x14ac:dyDescent="0.25">
      <c r="A1515" t="s">
        <v>1514</v>
      </c>
      <c r="B1515" s="4" t="s">
        <v>4862</v>
      </c>
      <c r="C1515" t="s">
        <v>2389</v>
      </c>
      <c r="D1515" t="s">
        <v>4863</v>
      </c>
    </row>
    <row r="1516" spans="1:4" ht="15.75" customHeight="1" x14ac:dyDescent="0.25">
      <c r="A1516" t="s">
        <v>1515</v>
      </c>
      <c r="B1516" s="4" t="s">
        <v>4864</v>
      </c>
      <c r="C1516" t="s">
        <v>2389</v>
      </c>
      <c r="D1516" t="s">
        <v>2686</v>
      </c>
    </row>
    <row r="1517" spans="1:4" ht="15.75" customHeight="1" x14ac:dyDescent="0.25">
      <c r="A1517" t="s">
        <v>1516</v>
      </c>
      <c r="B1517" s="4" t="s">
        <v>4865</v>
      </c>
      <c r="C1517" t="s">
        <v>2389</v>
      </c>
      <c r="D1517" t="s">
        <v>4377</v>
      </c>
    </row>
    <row r="1518" spans="1:4" ht="15.75" customHeight="1" x14ac:dyDescent="0.25">
      <c r="A1518" t="s">
        <v>1517</v>
      </c>
      <c r="B1518" s="4" t="s">
        <v>4866</v>
      </c>
      <c r="C1518" t="s">
        <v>2386</v>
      </c>
      <c r="D1518" t="s">
        <v>4867</v>
      </c>
    </row>
    <row r="1519" spans="1:4" ht="15.75" customHeight="1" x14ac:dyDescent="0.25">
      <c r="A1519" t="s">
        <v>1518</v>
      </c>
      <c r="B1519" s="4" t="s">
        <v>4868</v>
      </c>
      <c r="C1519" t="s">
        <v>2386</v>
      </c>
      <c r="D1519" t="s">
        <v>3206</v>
      </c>
    </row>
    <row r="1520" spans="1:4" ht="15.75" customHeight="1" x14ac:dyDescent="0.25">
      <c r="A1520" t="s">
        <v>1519</v>
      </c>
      <c r="B1520" s="4" t="s">
        <v>4869</v>
      </c>
      <c r="C1520" t="s">
        <v>2386</v>
      </c>
      <c r="D1520" t="s">
        <v>4870</v>
      </c>
    </row>
    <row r="1521" spans="1:4" ht="15.75" customHeight="1" x14ac:dyDescent="0.25">
      <c r="A1521" t="s">
        <v>1520</v>
      </c>
      <c r="B1521" s="4" t="s">
        <v>4871</v>
      </c>
      <c r="C1521" t="s">
        <v>2386</v>
      </c>
      <c r="D1521" t="s">
        <v>4872</v>
      </c>
    </row>
    <row r="1522" spans="1:4" ht="15.75" customHeight="1" x14ac:dyDescent="0.25">
      <c r="A1522" t="s">
        <v>1521</v>
      </c>
      <c r="B1522" s="4" t="s">
        <v>4873</v>
      </c>
      <c r="C1522" t="s">
        <v>2389</v>
      </c>
      <c r="D1522" t="s">
        <v>4874</v>
      </c>
    </row>
    <row r="1523" spans="1:4" ht="15.75" customHeight="1" x14ac:dyDescent="0.25">
      <c r="A1523" t="s">
        <v>1522</v>
      </c>
      <c r="B1523" s="4" t="s">
        <v>4875</v>
      </c>
      <c r="C1523" t="s">
        <v>2386</v>
      </c>
      <c r="D1523" t="s">
        <v>3531</v>
      </c>
    </row>
    <row r="1524" spans="1:4" ht="15.75" customHeight="1" x14ac:dyDescent="0.25">
      <c r="A1524" t="s">
        <v>1523</v>
      </c>
      <c r="B1524" s="4" t="s">
        <v>4876</v>
      </c>
      <c r="C1524" t="s">
        <v>2389</v>
      </c>
      <c r="D1524" t="s">
        <v>4877</v>
      </c>
    </row>
    <row r="1525" spans="1:4" ht="15.75" customHeight="1" x14ac:dyDescent="0.25">
      <c r="A1525" t="s">
        <v>1524</v>
      </c>
      <c r="B1525" s="4" t="s">
        <v>4878</v>
      </c>
      <c r="C1525" t="s">
        <v>2389</v>
      </c>
      <c r="D1525" t="s">
        <v>2822</v>
      </c>
    </row>
    <row r="1526" spans="1:4" ht="15.75" customHeight="1" x14ac:dyDescent="0.25">
      <c r="A1526" t="s">
        <v>1525</v>
      </c>
      <c r="B1526" s="4" t="s">
        <v>3895</v>
      </c>
      <c r="C1526" t="s">
        <v>2389</v>
      </c>
      <c r="D1526" t="s">
        <v>3028</v>
      </c>
    </row>
    <row r="1527" spans="1:4" ht="15.75" customHeight="1" x14ac:dyDescent="0.25">
      <c r="A1527" t="s">
        <v>1526</v>
      </c>
      <c r="B1527" s="4" t="s">
        <v>4879</v>
      </c>
      <c r="C1527" t="s">
        <v>2386</v>
      </c>
      <c r="D1527" t="s">
        <v>4880</v>
      </c>
    </row>
    <row r="1528" spans="1:4" ht="15.75" customHeight="1" x14ac:dyDescent="0.25">
      <c r="A1528" t="s">
        <v>1527</v>
      </c>
      <c r="B1528" s="4" t="s">
        <v>4881</v>
      </c>
      <c r="C1528" t="s">
        <v>2386</v>
      </c>
      <c r="D1528" t="s">
        <v>4882</v>
      </c>
    </row>
    <row r="1529" spans="1:4" ht="15.75" customHeight="1" x14ac:dyDescent="0.25">
      <c r="A1529" t="s">
        <v>1528</v>
      </c>
      <c r="B1529" s="4" t="s">
        <v>4883</v>
      </c>
      <c r="C1529" t="s">
        <v>2389</v>
      </c>
      <c r="D1529" t="s">
        <v>4884</v>
      </c>
    </row>
    <row r="1530" spans="1:4" ht="15.75" customHeight="1" x14ac:dyDescent="0.25">
      <c r="A1530" t="s">
        <v>1529</v>
      </c>
      <c r="B1530" s="4" t="s">
        <v>4885</v>
      </c>
      <c r="C1530" t="s">
        <v>2386</v>
      </c>
      <c r="D1530" t="s">
        <v>4886</v>
      </c>
    </row>
    <row r="1531" spans="1:4" ht="15.75" customHeight="1" x14ac:dyDescent="0.25">
      <c r="A1531" t="s">
        <v>1530</v>
      </c>
      <c r="B1531" s="4" t="s">
        <v>2935</v>
      </c>
      <c r="C1531" t="s">
        <v>2386</v>
      </c>
      <c r="D1531" t="s">
        <v>2547</v>
      </c>
    </row>
    <row r="1532" spans="1:4" ht="15.75" customHeight="1" x14ac:dyDescent="0.25">
      <c r="A1532" t="s">
        <v>1531</v>
      </c>
      <c r="B1532" s="4" t="s">
        <v>4887</v>
      </c>
      <c r="C1532" t="s">
        <v>2386</v>
      </c>
      <c r="D1532" t="s">
        <v>4888</v>
      </c>
    </row>
    <row r="1533" spans="1:4" ht="15.75" customHeight="1" x14ac:dyDescent="0.25">
      <c r="A1533" t="s">
        <v>1532</v>
      </c>
      <c r="B1533" s="4" t="s">
        <v>4889</v>
      </c>
      <c r="C1533" t="s">
        <v>2389</v>
      </c>
      <c r="D1533" t="s">
        <v>4890</v>
      </c>
    </row>
    <row r="1534" spans="1:4" ht="15.75" customHeight="1" x14ac:dyDescent="0.25">
      <c r="A1534" t="s">
        <v>1533</v>
      </c>
      <c r="B1534" s="4" t="s">
        <v>4891</v>
      </c>
      <c r="C1534" t="s">
        <v>2389</v>
      </c>
      <c r="D1534" t="s">
        <v>3119</v>
      </c>
    </row>
    <row r="1535" spans="1:4" ht="15.75" customHeight="1" x14ac:dyDescent="0.25">
      <c r="A1535" t="s">
        <v>1534</v>
      </c>
      <c r="B1535" s="4" t="s">
        <v>4892</v>
      </c>
      <c r="C1535" t="s">
        <v>2386</v>
      </c>
      <c r="D1535" t="s">
        <v>2557</v>
      </c>
    </row>
    <row r="1536" spans="1:4" ht="15.75" customHeight="1" x14ac:dyDescent="0.25">
      <c r="A1536" t="s">
        <v>1535</v>
      </c>
      <c r="B1536" s="4" t="s">
        <v>4893</v>
      </c>
      <c r="C1536" t="s">
        <v>2389</v>
      </c>
      <c r="D1536" t="s">
        <v>2438</v>
      </c>
    </row>
    <row r="1537" spans="1:4" ht="15.75" customHeight="1" x14ac:dyDescent="0.25">
      <c r="A1537" t="s">
        <v>1536</v>
      </c>
      <c r="B1537" s="4" t="s">
        <v>4894</v>
      </c>
      <c r="C1537" t="s">
        <v>2389</v>
      </c>
      <c r="D1537" t="s">
        <v>2483</v>
      </c>
    </row>
    <row r="1538" spans="1:4" ht="15.75" customHeight="1" x14ac:dyDescent="0.25">
      <c r="A1538" t="s">
        <v>1537</v>
      </c>
      <c r="B1538" s="4" t="s">
        <v>4895</v>
      </c>
      <c r="C1538" t="s">
        <v>2386</v>
      </c>
      <c r="D1538" t="s">
        <v>4896</v>
      </c>
    </row>
    <row r="1539" spans="1:4" ht="15.75" customHeight="1" x14ac:dyDescent="0.25">
      <c r="A1539" t="s">
        <v>1538</v>
      </c>
      <c r="B1539" s="4" t="s">
        <v>4897</v>
      </c>
      <c r="C1539" t="s">
        <v>2389</v>
      </c>
      <c r="D1539" t="s">
        <v>2812</v>
      </c>
    </row>
    <row r="1540" spans="1:4" ht="15.75" customHeight="1" x14ac:dyDescent="0.25">
      <c r="A1540" t="s">
        <v>1539</v>
      </c>
      <c r="B1540" s="4" t="s">
        <v>4898</v>
      </c>
      <c r="C1540" t="s">
        <v>2389</v>
      </c>
      <c r="D1540" t="s">
        <v>4899</v>
      </c>
    </row>
    <row r="1541" spans="1:4" ht="15.75" customHeight="1" x14ac:dyDescent="0.25">
      <c r="A1541" t="s">
        <v>1540</v>
      </c>
      <c r="B1541" s="4" t="s">
        <v>4900</v>
      </c>
      <c r="C1541" t="s">
        <v>2386</v>
      </c>
      <c r="D1541" t="s">
        <v>4901</v>
      </c>
    </row>
    <row r="1542" spans="1:4" ht="15.75" customHeight="1" x14ac:dyDescent="0.25">
      <c r="A1542" t="s">
        <v>1541</v>
      </c>
      <c r="B1542" s="4" t="s">
        <v>4902</v>
      </c>
      <c r="C1542" t="s">
        <v>2386</v>
      </c>
      <c r="D1542" t="s">
        <v>4903</v>
      </c>
    </row>
    <row r="1543" spans="1:4" ht="15.75" customHeight="1" x14ac:dyDescent="0.25">
      <c r="A1543" t="s">
        <v>1542</v>
      </c>
      <c r="B1543" s="4" t="s">
        <v>4904</v>
      </c>
      <c r="C1543" t="s">
        <v>2389</v>
      </c>
      <c r="D1543" t="s">
        <v>4905</v>
      </c>
    </row>
    <row r="1544" spans="1:4" ht="15.75" customHeight="1" x14ac:dyDescent="0.25">
      <c r="A1544" t="s">
        <v>1543</v>
      </c>
      <c r="B1544" s="4" t="s">
        <v>4906</v>
      </c>
      <c r="C1544" t="s">
        <v>2389</v>
      </c>
      <c r="D1544" t="s">
        <v>2483</v>
      </c>
    </row>
    <row r="1545" spans="1:4" ht="15.75" customHeight="1" x14ac:dyDescent="0.25">
      <c r="A1545" t="s">
        <v>1544</v>
      </c>
      <c r="B1545" s="4" t="s">
        <v>4907</v>
      </c>
      <c r="C1545" t="s">
        <v>2389</v>
      </c>
      <c r="D1545" t="s">
        <v>4908</v>
      </c>
    </row>
    <row r="1546" spans="1:4" ht="15.75" customHeight="1" x14ac:dyDescent="0.25">
      <c r="A1546" t="s">
        <v>1545</v>
      </c>
      <c r="B1546" s="4" t="s">
        <v>4909</v>
      </c>
      <c r="C1546" t="s">
        <v>2389</v>
      </c>
      <c r="D1546" t="s">
        <v>4910</v>
      </c>
    </row>
    <row r="1547" spans="1:4" ht="15.75" customHeight="1" x14ac:dyDescent="0.25">
      <c r="A1547" t="s">
        <v>1546</v>
      </c>
      <c r="B1547" s="4" t="s">
        <v>4911</v>
      </c>
      <c r="C1547" t="s">
        <v>2386</v>
      </c>
      <c r="D1547" t="s">
        <v>3121</v>
      </c>
    </row>
    <row r="1548" spans="1:4" ht="15.75" customHeight="1" x14ac:dyDescent="0.25">
      <c r="A1548" t="s">
        <v>1547</v>
      </c>
      <c r="B1548" s="4" t="s">
        <v>4912</v>
      </c>
      <c r="C1548" t="s">
        <v>2386</v>
      </c>
      <c r="D1548" t="s">
        <v>4913</v>
      </c>
    </row>
    <row r="1549" spans="1:4" ht="15.75" customHeight="1" x14ac:dyDescent="0.25">
      <c r="A1549" t="s">
        <v>1548</v>
      </c>
      <c r="B1549" s="4" t="s">
        <v>4914</v>
      </c>
      <c r="C1549" t="s">
        <v>2386</v>
      </c>
      <c r="D1549" t="s">
        <v>4915</v>
      </c>
    </row>
    <row r="1550" spans="1:4" ht="15.75" customHeight="1" x14ac:dyDescent="0.25">
      <c r="A1550" t="s">
        <v>1549</v>
      </c>
      <c r="B1550" s="4" t="s">
        <v>4916</v>
      </c>
      <c r="C1550" t="s">
        <v>2389</v>
      </c>
      <c r="D1550" t="s">
        <v>4917</v>
      </c>
    </row>
    <row r="1551" spans="1:4" ht="15.75" customHeight="1" x14ac:dyDescent="0.25">
      <c r="A1551" t="s">
        <v>1550</v>
      </c>
      <c r="B1551" s="4" t="s">
        <v>4918</v>
      </c>
      <c r="C1551" t="s">
        <v>2386</v>
      </c>
      <c r="D1551" t="s">
        <v>2442</v>
      </c>
    </row>
    <row r="1552" spans="1:4" ht="15.75" customHeight="1" x14ac:dyDescent="0.25">
      <c r="A1552" t="s">
        <v>1551</v>
      </c>
      <c r="B1552" s="4" t="s">
        <v>4919</v>
      </c>
      <c r="C1552" t="s">
        <v>2389</v>
      </c>
      <c r="D1552" t="s">
        <v>4920</v>
      </c>
    </row>
    <row r="1553" spans="1:4" ht="15.75" customHeight="1" x14ac:dyDescent="0.25">
      <c r="A1553" t="s">
        <v>1552</v>
      </c>
      <c r="B1553" s="4" t="s">
        <v>4481</v>
      </c>
      <c r="C1553" t="s">
        <v>2389</v>
      </c>
      <c r="D1553" t="s">
        <v>3228</v>
      </c>
    </row>
    <row r="1554" spans="1:4" ht="15.75" customHeight="1" x14ac:dyDescent="0.25">
      <c r="A1554" t="s">
        <v>1553</v>
      </c>
      <c r="B1554" s="4" t="s">
        <v>4921</v>
      </c>
      <c r="C1554" t="s">
        <v>2389</v>
      </c>
      <c r="D1554" t="s">
        <v>4922</v>
      </c>
    </row>
    <row r="1555" spans="1:4" ht="15.75" customHeight="1" x14ac:dyDescent="0.25">
      <c r="A1555" t="s">
        <v>1554</v>
      </c>
      <c r="B1555" s="4" t="s">
        <v>4923</v>
      </c>
      <c r="C1555" t="s">
        <v>2386</v>
      </c>
      <c r="D1555" t="s">
        <v>4924</v>
      </c>
    </row>
    <row r="1556" spans="1:4" ht="15.75" customHeight="1" x14ac:dyDescent="0.25">
      <c r="A1556" t="s">
        <v>1555</v>
      </c>
      <c r="B1556" s="4" t="s">
        <v>4925</v>
      </c>
      <c r="C1556" t="s">
        <v>2386</v>
      </c>
      <c r="D1556" t="s">
        <v>2756</v>
      </c>
    </row>
    <row r="1557" spans="1:4" ht="15.75" customHeight="1" x14ac:dyDescent="0.25">
      <c r="A1557" t="s">
        <v>1556</v>
      </c>
      <c r="B1557" s="4" t="s">
        <v>4219</v>
      </c>
      <c r="C1557" t="s">
        <v>2389</v>
      </c>
      <c r="D1557" t="s">
        <v>2840</v>
      </c>
    </row>
    <row r="1558" spans="1:4" ht="15.75" customHeight="1" x14ac:dyDescent="0.25">
      <c r="A1558" t="s">
        <v>1557</v>
      </c>
      <c r="B1558" s="4" t="s">
        <v>4926</v>
      </c>
      <c r="C1558" t="s">
        <v>2386</v>
      </c>
      <c r="D1558" t="s">
        <v>4927</v>
      </c>
    </row>
    <row r="1559" spans="1:4" ht="15.75" customHeight="1" x14ac:dyDescent="0.25">
      <c r="A1559" t="s">
        <v>1558</v>
      </c>
      <c r="B1559" s="4" t="s">
        <v>4928</v>
      </c>
      <c r="C1559" t="s">
        <v>2386</v>
      </c>
      <c r="D1559" t="s">
        <v>3515</v>
      </c>
    </row>
    <row r="1560" spans="1:4" ht="15.75" customHeight="1" x14ac:dyDescent="0.25">
      <c r="A1560" t="s">
        <v>1559</v>
      </c>
      <c r="B1560" s="4" t="s">
        <v>4929</v>
      </c>
      <c r="C1560" t="s">
        <v>2386</v>
      </c>
      <c r="D1560" t="s">
        <v>4930</v>
      </c>
    </row>
    <row r="1561" spans="1:4" ht="15.75" customHeight="1" x14ac:dyDescent="0.25">
      <c r="A1561" t="s">
        <v>1560</v>
      </c>
      <c r="B1561" s="4" t="s">
        <v>4931</v>
      </c>
      <c r="C1561" t="s">
        <v>2386</v>
      </c>
      <c r="D1561" t="s">
        <v>4932</v>
      </c>
    </row>
    <row r="1562" spans="1:4" ht="15.75" customHeight="1" x14ac:dyDescent="0.25">
      <c r="A1562" t="s">
        <v>1561</v>
      </c>
      <c r="B1562" s="4" t="s">
        <v>4933</v>
      </c>
      <c r="C1562" t="s">
        <v>2389</v>
      </c>
      <c r="D1562" t="s">
        <v>4934</v>
      </c>
    </row>
    <row r="1563" spans="1:4" ht="15.75" customHeight="1" x14ac:dyDescent="0.25">
      <c r="A1563" t="s">
        <v>1562</v>
      </c>
      <c r="B1563" s="4" t="s">
        <v>4935</v>
      </c>
      <c r="C1563" t="s">
        <v>2389</v>
      </c>
      <c r="D1563" t="s">
        <v>4936</v>
      </c>
    </row>
    <row r="1564" spans="1:4" ht="15.75" customHeight="1" x14ac:dyDescent="0.25">
      <c r="A1564" t="s">
        <v>1563</v>
      </c>
      <c r="B1564" s="4" t="s">
        <v>4937</v>
      </c>
      <c r="C1564" t="s">
        <v>2389</v>
      </c>
      <c r="D1564" t="s">
        <v>4938</v>
      </c>
    </row>
    <row r="1565" spans="1:4" ht="15.75" customHeight="1" x14ac:dyDescent="0.25">
      <c r="A1565" t="s">
        <v>1564</v>
      </c>
      <c r="B1565" s="4" t="s">
        <v>3269</v>
      </c>
      <c r="C1565" t="s">
        <v>2389</v>
      </c>
      <c r="D1565" t="s">
        <v>2680</v>
      </c>
    </row>
    <row r="1566" spans="1:4" ht="15.75" customHeight="1" x14ac:dyDescent="0.25">
      <c r="A1566" t="s">
        <v>1565</v>
      </c>
      <c r="B1566" s="4" t="s">
        <v>3909</v>
      </c>
      <c r="C1566" t="s">
        <v>2389</v>
      </c>
      <c r="D1566" t="s">
        <v>4939</v>
      </c>
    </row>
    <row r="1567" spans="1:4" ht="15.75" customHeight="1" x14ac:dyDescent="0.25">
      <c r="A1567" t="s">
        <v>1566</v>
      </c>
      <c r="B1567" s="4" t="s">
        <v>4940</v>
      </c>
      <c r="C1567" t="s">
        <v>2386</v>
      </c>
      <c r="D1567" t="s">
        <v>4941</v>
      </c>
    </row>
    <row r="1568" spans="1:4" ht="15.75" customHeight="1" x14ac:dyDescent="0.25">
      <c r="A1568" t="s">
        <v>1567</v>
      </c>
      <c r="B1568" s="4" t="s">
        <v>4942</v>
      </c>
      <c r="C1568" t="s">
        <v>2386</v>
      </c>
      <c r="D1568" t="s">
        <v>3057</v>
      </c>
    </row>
    <row r="1569" spans="1:4" ht="15.75" customHeight="1" x14ac:dyDescent="0.25">
      <c r="A1569" t="s">
        <v>1568</v>
      </c>
      <c r="B1569" s="4" t="s">
        <v>3341</v>
      </c>
      <c r="C1569" t="s">
        <v>2389</v>
      </c>
      <c r="D1569" t="s">
        <v>4943</v>
      </c>
    </row>
    <row r="1570" spans="1:4" ht="15.75" customHeight="1" x14ac:dyDescent="0.25">
      <c r="A1570" t="s">
        <v>1569</v>
      </c>
      <c r="B1570" s="4" t="s">
        <v>4944</v>
      </c>
      <c r="C1570" t="s">
        <v>2386</v>
      </c>
      <c r="D1570" t="s">
        <v>4945</v>
      </c>
    </row>
    <row r="1571" spans="1:4" ht="15.75" customHeight="1" x14ac:dyDescent="0.25">
      <c r="A1571" t="s">
        <v>1570</v>
      </c>
      <c r="B1571" s="4" t="s">
        <v>4946</v>
      </c>
      <c r="C1571" t="s">
        <v>2389</v>
      </c>
      <c r="D1571" t="s">
        <v>4155</v>
      </c>
    </row>
    <row r="1572" spans="1:4" ht="15.75" customHeight="1" x14ac:dyDescent="0.25">
      <c r="A1572" t="s">
        <v>1571</v>
      </c>
      <c r="B1572" s="4" t="s">
        <v>4947</v>
      </c>
      <c r="C1572" t="s">
        <v>2386</v>
      </c>
      <c r="D1572" t="s">
        <v>4163</v>
      </c>
    </row>
    <row r="1573" spans="1:4" ht="15.75" customHeight="1" x14ac:dyDescent="0.25">
      <c r="A1573" t="s">
        <v>1572</v>
      </c>
      <c r="B1573" s="4" t="s">
        <v>3253</v>
      </c>
      <c r="C1573" t="s">
        <v>2389</v>
      </c>
      <c r="D1573" t="s">
        <v>4948</v>
      </c>
    </row>
    <row r="1574" spans="1:4" ht="15.75" customHeight="1" x14ac:dyDescent="0.25">
      <c r="A1574" t="s">
        <v>1573</v>
      </c>
      <c r="B1574" s="4" t="s">
        <v>4949</v>
      </c>
      <c r="C1574" t="s">
        <v>2389</v>
      </c>
      <c r="D1574" t="s">
        <v>4950</v>
      </c>
    </row>
    <row r="1575" spans="1:4" ht="15.75" customHeight="1" x14ac:dyDescent="0.25">
      <c r="A1575" t="s">
        <v>1574</v>
      </c>
      <c r="B1575" s="4" t="s">
        <v>4951</v>
      </c>
      <c r="C1575" t="s">
        <v>2389</v>
      </c>
      <c r="D1575" t="s">
        <v>4952</v>
      </c>
    </row>
    <row r="1576" spans="1:4" ht="15.75" customHeight="1" x14ac:dyDescent="0.25">
      <c r="A1576" t="s">
        <v>1575</v>
      </c>
      <c r="B1576" s="4" t="s">
        <v>4953</v>
      </c>
      <c r="C1576" t="s">
        <v>2389</v>
      </c>
      <c r="D1576" t="s">
        <v>2434</v>
      </c>
    </row>
    <row r="1577" spans="1:4" ht="15.75" customHeight="1" x14ac:dyDescent="0.25">
      <c r="A1577" t="s">
        <v>1576</v>
      </c>
      <c r="B1577" s="4" t="s">
        <v>3367</v>
      </c>
      <c r="C1577" t="s">
        <v>2386</v>
      </c>
      <c r="D1577" t="s">
        <v>4954</v>
      </c>
    </row>
    <row r="1578" spans="1:4" ht="15.75" customHeight="1" x14ac:dyDescent="0.25">
      <c r="A1578" t="s">
        <v>1577</v>
      </c>
      <c r="B1578" s="4" t="s">
        <v>4955</v>
      </c>
      <c r="C1578" t="s">
        <v>2389</v>
      </c>
      <c r="D1578" t="s">
        <v>4956</v>
      </c>
    </row>
    <row r="1579" spans="1:4" ht="15.75" customHeight="1" x14ac:dyDescent="0.25">
      <c r="A1579" t="s">
        <v>1578</v>
      </c>
      <c r="B1579" s="4" t="s">
        <v>4957</v>
      </c>
      <c r="C1579" t="s">
        <v>2389</v>
      </c>
      <c r="D1579" t="s">
        <v>4958</v>
      </c>
    </row>
    <row r="1580" spans="1:4" ht="15.75" customHeight="1" x14ac:dyDescent="0.25">
      <c r="A1580" t="s">
        <v>1579</v>
      </c>
      <c r="B1580" s="4" t="s">
        <v>3537</v>
      </c>
      <c r="C1580" t="s">
        <v>2386</v>
      </c>
      <c r="D1580" t="s">
        <v>4959</v>
      </c>
    </row>
    <row r="1581" spans="1:4" ht="15.75" customHeight="1" x14ac:dyDescent="0.25">
      <c r="A1581" t="s">
        <v>1580</v>
      </c>
      <c r="B1581" s="4" t="s">
        <v>4960</v>
      </c>
      <c r="C1581" t="s">
        <v>2389</v>
      </c>
      <c r="D1581" t="s">
        <v>2682</v>
      </c>
    </row>
    <row r="1582" spans="1:4" ht="15.75" customHeight="1" x14ac:dyDescent="0.25">
      <c r="A1582" t="s">
        <v>1581</v>
      </c>
      <c r="B1582" s="4" t="s">
        <v>4961</v>
      </c>
      <c r="C1582" t="s">
        <v>2389</v>
      </c>
      <c r="D1582" t="s">
        <v>4962</v>
      </c>
    </row>
    <row r="1583" spans="1:4" ht="15.75" customHeight="1" x14ac:dyDescent="0.25">
      <c r="A1583" t="s">
        <v>1582</v>
      </c>
      <c r="B1583" s="4" t="s">
        <v>3009</v>
      </c>
      <c r="C1583" t="s">
        <v>2389</v>
      </c>
      <c r="D1583" t="s">
        <v>4963</v>
      </c>
    </row>
    <row r="1584" spans="1:4" ht="15.75" customHeight="1" x14ac:dyDescent="0.25">
      <c r="A1584" t="s">
        <v>1583</v>
      </c>
      <c r="B1584" s="4" t="s">
        <v>4964</v>
      </c>
      <c r="C1584" t="s">
        <v>3261</v>
      </c>
      <c r="D1584" t="s">
        <v>4965</v>
      </c>
    </row>
    <row r="1585" spans="1:4" ht="15.75" customHeight="1" x14ac:dyDescent="0.25">
      <c r="A1585" t="s">
        <v>1584</v>
      </c>
      <c r="B1585" s="4" t="s">
        <v>4966</v>
      </c>
      <c r="C1585" t="s">
        <v>2386</v>
      </c>
      <c r="D1585" t="s">
        <v>4967</v>
      </c>
    </row>
    <row r="1586" spans="1:4" ht="15.75" customHeight="1" x14ac:dyDescent="0.25">
      <c r="A1586" t="s">
        <v>1585</v>
      </c>
      <c r="B1586" s="4" t="s">
        <v>4968</v>
      </c>
      <c r="C1586" t="s">
        <v>3261</v>
      </c>
      <c r="D1586" t="s">
        <v>4969</v>
      </c>
    </row>
    <row r="1587" spans="1:4" ht="15.75" customHeight="1" x14ac:dyDescent="0.25">
      <c r="A1587" t="s">
        <v>1586</v>
      </c>
      <c r="B1587" s="4" t="s">
        <v>4970</v>
      </c>
      <c r="C1587" t="s">
        <v>2386</v>
      </c>
      <c r="D1587" t="s">
        <v>4971</v>
      </c>
    </row>
    <row r="1588" spans="1:4" ht="15.75" customHeight="1" x14ac:dyDescent="0.25">
      <c r="A1588" t="s">
        <v>1587</v>
      </c>
      <c r="B1588" s="4" t="s">
        <v>4972</v>
      </c>
      <c r="C1588" t="s">
        <v>2389</v>
      </c>
      <c r="D1588" t="s">
        <v>4973</v>
      </c>
    </row>
    <row r="1589" spans="1:4" ht="15.75" customHeight="1" x14ac:dyDescent="0.25">
      <c r="A1589" t="s">
        <v>1588</v>
      </c>
      <c r="B1589" s="4" t="s">
        <v>4974</v>
      </c>
      <c r="C1589" t="s">
        <v>2389</v>
      </c>
      <c r="D1589" t="s">
        <v>4975</v>
      </c>
    </row>
    <row r="1590" spans="1:4" ht="15.75" customHeight="1" x14ac:dyDescent="0.25">
      <c r="A1590" t="s">
        <v>1589</v>
      </c>
      <c r="B1590" s="4" t="s">
        <v>4976</v>
      </c>
      <c r="C1590" t="s">
        <v>2386</v>
      </c>
      <c r="D1590" t="s">
        <v>4977</v>
      </c>
    </row>
    <row r="1591" spans="1:4" ht="15.75" customHeight="1" x14ac:dyDescent="0.25">
      <c r="A1591" t="s">
        <v>1590</v>
      </c>
      <c r="B1591" s="4" t="s">
        <v>2943</v>
      </c>
      <c r="C1591" t="s">
        <v>2389</v>
      </c>
      <c r="D1591" t="s">
        <v>3141</v>
      </c>
    </row>
    <row r="1592" spans="1:4" ht="15.75" customHeight="1" x14ac:dyDescent="0.25">
      <c r="A1592" t="s">
        <v>1591</v>
      </c>
      <c r="B1592" s="4" t="s">
        <v>4978</v>
      </c>
      <c r="C1592" t="s">
        <v>2389</v>
      </c>
      <c r="D1592" t="s">
        <v>3315</v>
      </c>
    </row>
    <row r="1593" spans="1:4" ht="15.75" customHeight="1" x14ac:dyDescent="0.25">
      <c r="A1593" t="s">
        <v>1592</v>
      </c>
      <c r="B1593" s="4" t="s">
        <v>4979</v>
      </c>
      <c r="C1593" t="s">
        <v>2389</v>
      </c>
      <c r="D1593" t="s">
        <v>2797</v>
      </c>
    </row>
    <row r="1594" spans="1:4" ht="15.75" customHeight="1" x14ac:dyDescent="0.25">
      <c r="A1594" t="s">
        <v>1593</v>
      </c>
      <c r="B1594" s="4" t="s">
        <v>4980</v>
      </c>
      <c r="C1594" t="s">
        <v>3261</v>
      </c>
      <c r="D1594" t="s">
        <v>3331</v>
      </c>
    </row>
    <row r="1595" spans="1:4" ht="15.75" customHeight="1" x14ac:dyDescent="0.25">
      <c r="A1595" t="s">
        <v>1594</v>
      </c>
      <c r="B1595" s="4" t="s">
        <v>4981</v>
      </c>
      <c r="C1595" t="s">
        <v>2389</v>
      </c>
      <c r="D1595" t="s">
        <v>4982</v>
      </c>
    </row>
    <row r="1596" spans="1:4" ht="15.75" customHeight="1" x14ac:dyDescent="0.25">
      <c r="A1596" t="s">
        <v>1595</v>
      </c>
      <c r="B1596" s="4" t="s">
        <v>4983</v>
      </c>
      <c r="C1596" t="s">
        <v>2386</v>
      </c>
      <c r="D1596" t="s">
        <v>2748</v>
      </c>
    </row>
    <row r="1597" spans="1:4" ht="15.75" customHeight="1" x14ac:dyDescent="0.25">
      <c r="A1597" t="s">
        <v>1596</v>
      </c>
      <c r="B1597" s="4" t="s">
        <v>4984</v>
      </c>
      <c r="C1597" t="s">
        <v>3261</v>
      </c>
      <c r="D1597" t="s">
        <v>3000</v>
      </c>
    </row>
    <row r="1598" spans="1:4" ht="15.75" customHeight="1" x14ac:dyDescent="0.25">
      <c r="A1598" t="s">
        <v>1597</v>
      </c>
      <c r="B1598" s="4" t="s">
        <v>4985</v>
      </c>
      <c r="C1598" t="s">
        <v>2389</v>
      </c>
      <c r="D1598" t="s">
        <v>4986</v>
      </c>
    </row>
    <row r="1599" spans="1:4" ht="15.75" customHeight="1" x14ac:dyDescent="0.25">
      <c r="A1599" t="s">
        <v>1598</v>
      </c>
      <c r="B1599" s="4" t="s">
        <v>4987</v>
      </c>
      <c r="C1599" t="s">
        <v>2389</v>
      </c>
      <c r="D1599" t="s">
        <v>4988</v>
      </c>
    </row>
    <row r="1600" spans="1:4" ht="15.75" customHeight="1" x14ac:dyDescent="0.25">
      <c r="A1600" t="s">
        <v>1599</v>
      </c>
      <c r="B1600" s="4" t="s">
        <v>3978</v>
      </c>
      <c r="C1600" t="s">
        <v>2389</v>
      </c>
      <c r="D1600" t="s">
        <v>4989</v>
      </c>
    </row>
    <row r="1601" spans="1:4" ht="15.75" customHeight="1" x14ac:dyDescent="0.25">
      <c r="A1601" t="s">
        <v>1600</v>
      </c>
      <c r="B1601" s="4" t="s">
        <v>4990</v>
      </c>
      <c r="C1601" t="s">
        <v>2389</v>
      </c>
      <c r="D1601" t="s">
        <v>3106</v>
      </c>
    </row>
    <row r="1602" spans="1:4" ht="15.75" customHeight="1" x14ac:dyDescent="0.25">
      <c r="A1602" t="s">
        <v>1601</v>
      </c>
      <c r="B1602" s="4" t="s">
        <v>4991</v>
      </c>
      <c r="C1602" t="s">
        <v>2386</v>
      </c>
      <c r="D1602" t="s">
        <v>4992</v>
      </c>
    </row>
    <row r="1603" spans="1:4" ht="15.75" customHeight="1" x14ac:dyDescent="0.25">
      <c r="A1603" t="s">
        <v>1602</v>
      </c>
      <c r="B1603" s="4" t="s">
        <v>4993</v>
      </c>
      <c r="C1603" t="s">
        <v>2389</v>
      </c>
      <c r="D1603" t="s">
        <v>3894</v>
      </c>
    </row>
    <row r="1604" spans="1:4" ht="15.75" customHeight="1" x14ac:dyDescent="0.25">
      <c r="A1604" t="s">
        <v>1603</v>
      </c>
      <c r="B1604" s="4" t="s">
        <v>4994</v>
      </c>
      <c r="C1604" t="s">
        <v>2389</v>
      </c>
      <c r="D1604" t="s">
        <v>2642</v>
      </c>
    </row>
    <row r="1605" spans="1:4" ht="15.75" customHeight="1" x14ac:dyDescent="0.25">
      <c r="A1605" t="s">
        <v>1604</v>
      </c>
      <c r="B1605" s="4" t="s">
        <v>3775</v>
      </c>
      <c r="C1605" t="s">
        <v>2389</v>
      </c>
      <c r="D1605" t="s">
        <v>4995</v>
      </c>
    </row>
    <row r="1606" spans="1:4" ht="15.75" customHeight="1" x14ac:dyDescent="0.25">
      <c r="A1606" t="s">
        <v>1605</v>
      </c>
      <c r="B1606" s="4" t="s">
        <v>4996</v>
      </c>
      <c r="C1606" t="s">
        <v>3261</v>
      </c>
      <c r="D1606" t="s">
        <v>4457</v>
      </c>
    </row>
    <row r="1607" spans="1:4" ht="15.75" customHeight="1" x14ac:dyDescent="0.25">
      <c r="A1607" t="s">
        <v>1606</v>
      </c>
      <c r="B1607" s="4" t="s">
        <v>4997</v>
      </c>
      <c r="C1607" t="s">
        <v>2389</v>
      </c>
      <c r="D1607" t="s">
        <v>2567</v>
      </c>
    </row>
    <row r="1608" spans="1:4" ht="15.75" customHeight="1" x14ac:dyDescent="0.25">
      <c r="A1608" t="s">
        <v>1607</v>
      </c>
      <c r="B1608" s="4" t="s">
        <v>3269</v>
      </c>
      <c r="C1608" t="s">
        <v>2389</v>
      </c>
      <c r="D1608" t="s">
        <v>3497</v>
      </c>
    </row>
    <row r="1609" spans="1:4" ht="15.75" customHeight="1" x14ac:dyDescent="0.25">
      <c r="A1609" t="s">
        <v>1608</v>
      </c>
      <c r="B1609" s="4" t="s">
        <v>4998</v>
      </c>
      <c r="C1609" t="s">
        <v>2386</v>
      </c>
      <c r="D1609" t="s">
        <v>4999</v>
      </c>
    </row>
    <row r="1610" spans="1:4" ht="15.75" customHeight="1" x14ac:dyDescent="0.25">
      <c r="A1610" t="s">
        <v>1609</v>
      </c>
      <c r="B1610" s="4" t="s">
        <v>5000</v>
      </c>
      <c r="C1610" t="s">
        <v>2386</v>
      </c>
      <c r="D1610" t="s">
        <v>3331</v>
      </c>
    </row>
    <row r="1611" spans="1:4" ht="15.75" customHeight="1" x14ac:dyDescent="0.25">
      <c r="A1611" t="s">
        <v>1610</v>
      </c>
      <c r="B1611" s="4" t="s">
        <v>5001</v>
      </c>
      <c r="C1611" t="s">
        <v>2386</v>
      </c>
      <c r="D1611" t="s">
        <v>3739</v>
      </c>
    </row>
    <row r="1612" spans="1:4" ht="15.75" customHeight="1" x14ac:dyDescent="0.25">
      <c r="A1612" t="s">
        <v>1611</v>
      </c>
      <c r="B1612" s="4" t="s">
        <v>5002</v>
      </c>
      <c r="C1612" t="s">
        <v>2386</v>
      </c>
      <c r="D1612" t="s">
        <v>5003</v>
      </c>
    </row>
    <row r="1613" spans="1:4" ht="15.75" customHeight="1" x14ac:dyDescent="0.25">
      <c r="A1613" t="s">
        <v>1612</v>
      </c>
      <c r="B1613" s="4" t="s">
        <v>5004</v>
      </c>
      <c r="C1613" t="s">
        <v>2386</v>
      </c>
      <c r="D1613" t="s">
        <v>3117</v>
      </c>
    </row>
    <row r="1614" spans="1:4" ht="15.75" customHeight="1" x14ac:dyDescent="0.25">
      <c r="A1614" t="s">
        <v>1613</v>
      </c>
      <c r="B1614" s="4" t="s">
        <v>5005</v>
      </c>
      <c r="C1614" t="s">
        <v>2389</v>
      </c>
      <c r="D1614" t="s">
        <v>5006</v>
      </c>
    </row>
    <row r="1615" spans="1:4" ht="15.75" customHeight="1" x14ac:dyDescent="0.25">
      <c r="A1615" t="s">
        <v>1614</v>
      </c>
      <c r="B1615" s="4" t="s">
        <v>5007</v>
      </c>
      <c r="C1615" t="s">
        <v>2386</v>
      </c>
      <c r="D1615" t="s">
        <v>5008</v>
      </c>
    </row>
    <row r="1616" spans="1:4" ht="15.75" customHeight="1" x14ac:dyDescent="0.25">
      <c r="A1616" t="s">
        <v>1615</v>
      </c>
      <c r="B1616" s="4" t="s">
        <v>5009</v>
      </c>
      <c r="C1616" t="s">
        <v>2389</v>
      </c>
      <c r="D1616" t="s">
        <v>2812</v>
      </c>
    </row>
    <row r="1617" spans="1:4" ht="15.75" customHeight="1" x14ac:dyDescent="0.25">
      <c r="A1617" t="s">
        <v>1616</v>
      </c>
      <c r="B1617" s="4" t="s">
        <v>5010</v>
      </c>
      <c r="C1617" t="s">
        <v>2386</v>
      </c>
      <c r="D1617" t="s">
        <v>2420</v>
      </c>
    </row>
    <row r="1618" spans="1:4" ht="15.75" customHeight="1" x14ac:dyDescent="0.25">
      <c r="A1618" t="s">
        <v>1617</v>
      </c>
      <c r="B1618" s="4" t="s">
        <v>5011</v>
      </c>
      <c r="C1618" t="s">
        <v>2389</v>
      </c>
      <c r="D1618" t="s">
        <v>5012</v>
      </c>
    </row>
    <row r="1619" spans="1:4" ht="15.75" customHeight="1" x14ac:dyDescent="0.25">
      <c r="A1619" t="s">
        <v>1618</v>
      </c>
      <c r="B1619" s="4" t="s">
        <v>5013</v>
      </c>
      <c r="C1619" t="s">
        <v>2386</v>
      </c>
      <c r="D1619" t="s">
        <v>4083</v>
      </c>
    </row>
    <row r="1620" spans="1:4" ht="15.75" customHeight="1" x14ac:dyDescent="0.25">
      <c r="A1620" t="s">
        <v>1619</v>
      </c>
      <c r="B1620" s="4" t="s">
        <v>2486</v>
      </c>
      <c r="C1620" t="s">
        <v>2389</v>
      </c>
      <c r="D1620" t="s">
        <v>5014</v>
      </c>
    </row>
    <row r="1621" spans="1:4" ht="15.75" customHeight="1" x14ac:dyDescent="0.25">
      <c r="A1621" t="s">
        <v>1620</v>
      </c>
      <c r="B1621" s="4" t="s">
        <v>5015</v>
      </c>
      <c r="C1621" t="s">
        <v>2386</v>
      </c>
      <c r="D1621" t="s">
        <v>5016</v>
      </c>
    </row>
    <row r="1622" spans="1:4" ht="15.75" customHeight="1" x14ac:dyDescent="0.25">
      <c r="A1622" t="s">
        <v>1621</v>
      </c>
      <c r="B1622" s="4" t="s">
        <v>5017</v>
      </c>
      <c r="C1622" t="s">
        <v>2386</v>
      </c>
      <c r="D1622" t="s">
        <v>5018</v>
      </c>
    </row>
    <row r="1623" spans="1:4" ht="15.75" customHeight="1" x14ac:dyDescent="0.25">
      <c r="A1623" t="s">
        <v>1622</v>
      </c>
      <c r="B1623" s="4" t="s">
        <v>5019</v>
      </c>
      <c r="C1623" t="s">
        <v>2389</v>
      </c>
      <c r="D1623" t="s">
        <v>2736</v>
      </c>
    </row>
    <row r="1624" spans="1:4" ht="15.75" customHeight="1" x14ac:dyDescent="0.25">
      <c r="A1624" t="s">
        <v>1623</v>
      </c>
      <c r="B1624" s="4" t="s">
        <v>5020</v>
      </c>
      <c r="C1624" t="s">
        <v>2389</v>
      </c>
      <c r="D1624" t="s">
        <v>3467</v>
      </c>
    </row>
    <row r="1625" spans="1:4" ht="15.75" customHeight="1" x14ac:dyDescent="0.25">
      <c r="A1625" t="s">
        <v>1624</v>
      </c>
      <c r="B1625" s="4" t="s">
        <v>5021</v>
      </c>
      <c r="C1625" t="s">
        <v>2386</v>
      </c>
      <c r="D1625" t="s">
        <v>3160</v>
      </c>
    </row>
    <row r="1626" spans="1:4" ht="15.75" customHeight="1" x14ac:dyDescent="0.25">
      <c r="A1626" t="s">
        <v>1625</v>
      </c>
      <c r="B1626" s="4" t="s">
        <v>5022</v>
      </c>
      <c r="C1626" t="s">
        <v>2386</v>
      </c>
      <c r="D1626" t="s">
        <v>2557</v>
      </c>
    </row>
    <row r="1627" spans="1:4" ht="15.75" customHeight="1" x14ac:dyDescent="0.25">
      <c r="A1627" t="s">
        <v>1626</v>
      </c>
      <c r="B1627" s="4" t="s">
        <v>4139</v>
      </c>
      <c r="C1627" t="s">
        <v>3261</v>
      </c>
      <c r="D1627" t="s">
        <v>5023</v>
      </c>
    </row>
    <row r="1628" spans="1:4" ht="15.75" customHeight="1" x14ac:dyDescent="0.25">
      <c r="A1628" t="s">
        <v>1627</v>
      </c>
      <c r="B1628" s="4" t="s">
        <v>5024</v>
      </c>
      <c r="C1628" t="s">
        <v>2386</v>
      </c>
      <c r="D1628" t="s">
        <v>5025</v>
      </c>
    </row>
    <row r="1629" spans="1:4" ht="15.75" customHeight="1" x14ac:dyDescent="0.25">
      <c r="A1629" t="s">
        <v>1628</v>
      </c>
      <c r="B1629" s="4" t="s">
        <v>5026</v>
      </c>
      <c r="C1629" t="s">
        <v>2389</v>
      </c>
      <c r="D1629" t="s">
        <v>2549</v>
      </c>
    </row>
    <row r="1630" spans="1:4" ht="15.75" customHeight="1" x14ac:dyDescent="0.25">
      <c r="A1630" t="s">
        <v>1629</v>
      </c>
      <c r="B1630" s="4" t="s">
        <v>5027</v>
      </c>
      <c r="C1630" t="s">
        <v>2389</v>
      </c>
      <c r="D1630" t="s">
        <v>5028</v>
      </c>
    </row>
    <row r="1631" spans="1:4" ht="15.75" customHeight="1" x14ac:dyDescent="0.25">
      <c r="A1631" t="s">
        <v>1630</v>
      </c>
      <c r="B1631" s="4" t="s">
        <v>5029</v>
      </c>
      <c r="C1631" t="s">
        <v>2386</v>
      </c>
      <c r="D1631" t="s">
        <v>5030</v>
      </c>
    </row>
    <row r="1632" spans="1:4" ht="15.75" customHeight="1" x14ac:dyDescent="0.25">
      <c r="A1632" t="s">
        <v>1631</v>
      </c>
      <c r="B1632" s="4" t="s">
        <v>4129</v>
      </c>
      <c r="C1632" t="s">
        <v>2389</v>
      </c>
      <c r="D1632" t="s">
        <v>2812</v>
      </c>
    </row>
    <row r="1633" spans="1:4" ht="15.75" customHeight="1" x14ac:dyDescent="0.25">
      <c r="A1633" t="s">
        <v>1632</v>
      </c>
      <c r="B1633" s="4" t="s">
        <v>4895</v>
      </c>
      <c r="C1633" t="s">
        <v>2389</v>
      </c>
      <c r="D1633" t="s">
        <v>5031</v>
      </c>
    </row>
    <row r="1634" spans="1:4" ht="15.75" customHeight="1" x14ac:dyDescent="0.25">
      <c r="A1634" t="s">
        <v>1633</v>
      </c>
      <c r="B1634" s="4" t="s">
        <v>5032</v>
      </c>
      <c r="C1634" t="s">
        <v>2386</v>
      </c>
      <c r="D1634" t="s">
        <v>4351</v>
      </c>
    </row>
    <row r="1635" spans="1:4" ht="15.75" customHeight="1" x14ac:dyDescent="0.25">
      <c r="A1635" t="s">
        <v>1634</v>
      </c>
      <c r="B1635" s="4" t="s">
        <v>5033</v>
      </c>
      <c r="C1635" t="s">
        <v>2389</v>
      </c>
      <c r="D1635" t="s">
        <v>5034</v>
      </c>
    </row>
    <row r="1636" spans="1:4" ht="15.75" customHeight="1" x14ac:dyDescent="0.25">
      <c r="A1636" t="s">
        <v>1635</v>
      </c>
      <c r="B1636" s="4" t="s">
        <v>5035</v>
      </c>
      <c r="C1636" t="s">
        <v>2386</v>
      </c>
      <c r="D1636" t="s">
        <v>5036</v>
      </c>
    </row>
    <row r="1637" spans="1:4" ht="15.75" customHeight="1" x14ac:dyDescent="0.25">
      <c r="A1637" t="s">
        <v>1636</v>
      </c>
      <c r="B1637" s="4" t="s">
        <v>5037</v>
      </c>
      <c r="C1637" t="s">
        <v>2386</v>
      </c>
      <c r="D1637" t="s">
        <v>3264</v>
      </c>
    </row>
    <row r="1638" spans="1:4" ht="15.75" customHeight="1" x14ac:dyDescent="0.25">
      <c r="A1638" t="s">
        <v>1637</v>
      </c>
      <c r="B1638" s="4" t="s">
        <v>5038</v>
      </c>
      <c r="C1638" t="s">
        <v>2386</v>
      </c>
      <c r="D1638" t="s">
        <v>5039</v>
      </c>
    </row>
    <row r="1639" spans="1:4" ht="15.75" customHeight="1" x14ac:dyDescent="0.25">
      <c r="A1639" t="s">
        <v>1638</v>
      </c>
      <c r="B1639" s="4" t="s">
        <v>4617</v>
      </c>
      <c r="C1639" t="s">
        <v>2386</v>
      </c>
      <c r="D1639" t="s">
        <v>5040</v>
      </c>
    </row>
    <row r="1640" spans="1:4" ht="15.75" customHeight="1" x14ac:dyDescent="0.25">
      <c r="A1640" t="s">
        <v>1639</v>
      </c>
      <c r="B1640" s="4" t="s">
        <v>2843</v>
      </c>
      <c r="C1640" t="s">
        <v>2389</v>
      </c>
      <c r="D1640" t="s">
        <v>5041</v>
      </c>
    </row>
    <row r="1641" spans="1:4" ht="15.75" customHeight="1" x14ac:dyDescent="0.25">
      <c r="A1641" t="s">
        <v>1640</v>
      </c>
      <c r="B1641" s="4" t="s">
        <v>5042</v>
      </c>
      <c r="C1641" t="s">
        <v>2386</v>
      </c>
      <c r="D1641" t="s">
        <v>5043</v>
      </c>
    </row>
    <row r="1642" spans="1:4" ht="15.75" customHeight="1" x14ac:dyDescent="0.25">
      <c r="A1642" t="s">
        <v>1641</v>
      </c>
      <c r="B1642" s="4" t="s">
        <v>5044</v>
      </c>
      <c r="C1642" t="s">
        <v>2386</v>
      </c>
      <c r="D1642" t="s">
        <v>5045</v>
      </c>
    </row>
    <row r="1643" spans="1:4" ht="15.75" customHeight="1" x14ac:dyDescent="0.25">
      <c r="A1643" t="s">
        <v>1642</v>
      </c>
      <c r="B1643" s="4" t="s">
        <v>3216</v>
      </c>
      <c r="C1643" t="s">
        <v>2386</v>
      </c>
      <c r="D1643" t="s">
        <v>3221</v>
      </c>
    </row>
    <row r="1644" spans="1:4" ht="15.75" customHeight="1" x14ac:dyDescent="0.25">
      <c r="A1644" t="s">
        <v>1643</v>
      </c>
      <c r="B1644" s="4" t="s">
        <v>5046</v>
      </c>
      <c r="C1644" t="s">
        <v>2386</v>
      </c>
      <c r="D1644" t="s">
        <v>3313</v>
      </c>
    </row>
    <row r="1645" spans="1:4" ht="15.75" customHeight="1" x14ac:dyDescent="0.25">
      <c r="A1645" t="s">
        <v>1644</v>
      </c>
      <c r="B1645" s="4" t="s">
        <v>3369</v>
      </c>
      <c r="C1645" t="s">
        <v>2389</v>
      </c>
      <c r="D1645" t="s">
        <v>2713</v>
      </c>
    </row>
    <row r="1646" spans="1:4" ht="15.75" customHeight="1" x14ac:dyDescent="0.25">
      <c r="A1646" t="s">
        <v>1645</v>
      </c>
      <c r="B1646" s="4" t="s">
        <v>3759</v>
      </c>
      <c r="C1646" t="s">
        <v>2389</v>
      </c>
      <c r="D1646" t="s">
        <v>5047</v>
      </c>
    </row>
    <row r="1647" spans="1:4" ht="15.75" customHeight="1" x14ac:dyDescent="0.25">
      <c r="A1647" t="s">
        <v>1646</v>
      </c>
      <c r="B1647" s="4" t="s">
        <v>5048</v>
      </c>
      <c r="C1647" t="s">
        <v>3261</v>
      </c>
      <c r="D1647" t="s">
        <v>4472</v>
      </c>
    </row>
    <row r="1648" spans="1:4" ht="15.75" customHeight="1" x14ac:dyDescent="0.25">
      <c r="A1648" t="s">
        <v>1647</v>
      </c>
      <c r="B1648" s="4" t="s">
        <v>5049</v>
      </c>
      <c r="C1648" t="s">
        <v>2389</v>
      </c>
      <c r="D1648" t="s">
        <v>2721</v>
      </c>
    </row>
    <row r="1649" spans="1:4" ht="15.75" customHeight="1" x14ac:dyDescent="0.25">
      <c r="A1649" t="s">
        <v>1648</v>
      </c>
      <c r="B1649" s="4" t="s">
        <v>5050</v>
      </c>
      <c r="C1649" t="s">
        <v>2389</v>
      </c>
      <c r="D1649" t="s">
        <v>2844</v>
      </c>
    </row>
    <row r="1650" spans="1:4" ht="15.75" customHeight="1" x14ac:dyDescent="0.25">
      <c r="A1650" t="s">
        <v>1649</v>
      </c>
      <c r="B1650" s="4" t="s">
        <v>2843</v>
      </c>
      <c r="C1650" t="s">
        <v>2386</v>
      </c>
      <c r="D1650" t="s">
        <v>2420</v>
      </c>
    </row>
    <row r="1651" spans="1:4" ht="15.75" customHeight="1" x14ac:dyDescent="0.25">
      <c r="A1651" t="s">
        <v>1650</v>
      </c>
      <c r="B1651" s="4" t="s">
        <v>5051</v>
      </c>
      <c r="C1651" t="s">
        <v>3261</v>
      </c>
      <c r="D1651" t="s">
        <v>2575</v>
      </c>
    </row>
    <row r="1652" spans="1:4" ht="15.75" customHeight="1" x14ac:dyDescent="0.25">
      <c r="A1652" t="s">
        <v>1651</v>
      </c>
      <c r="B1652" s="4" t="s">
        <v>5052</v>
      </c>
      <c r="C1652" t="s">
        <v>2389</v>
      </c>
      <c r="D1652" t="s">
        <v>5053</v>
      </c>
    </row>
    <row r="1653" spans="1:4" ht="15.75" customHeight="1" x14ac:dyDescent="0.25">
      <c r="A1653" t="s">
        <v>1652</v>
      </c>
      <c r="B1653" s="4" t="s">
        <v>5054</v>
      </c>
      <c r="C1653" t="s">
        <v>2386</v>
      </c>
      <c r="D1653" t="s">
        <v>5055</v>
      </c>
    </row>
    <row r="1654" spans="1:4" ht="15.75" customHeight="1" x14ac:dyDescent="0.25">
      <c r="A1654" t="s">
        <v>1653</v>
      </c>
      <c r="B1654" s="4" t="s">
        <v>5056</v>
      </c>
      <c r="C1654" t="s">
        <v>2386</v>
      </c>
      <c r="D1654" t="s">
        <v>3270</v>
      </c>
    </row>
    <row r="1655" spans="1:4" ht="15.75" customHeight="1" x14ac:dyDescent="0.25">
      <c r="A1655" t="s">
        <v>1654</v>
      </c>
      <c r="B1655" s="4" t="s">
        <v>5057</v>
      </c>
      <c r="C1655" t="s">
        <v>2389</v>
      </c>
      <c r="D1655" t="s">
        <v>5058</v>
      </c>
    </row>
    <row r="1656" spans="1:4" ht="15.75" customHeight="1" x14ac:dyDescent="0.25">
      <c r="A1656" t="s">
        <v>1655</v>
      </c>
      <c r="B1656" s="4" t="s">
        <v>5059</v>
      </c>
      <c r="C1656" t="s">
        <v>2389</v>
      </c>
      <c r="D1656" t="s">
        <v>5060</v>
      </c>
    </row>
    <row r="1657" spans="1:4" ht="15.75" customHeight="1" x14ac:dyDescent="0.25">
      <c r="A1657" t="s">
        <v>1656</v>
      </c>
      <c r="B1657" s="4" t="s">
        <v>5061</v>
      </c>
      <c r="C1657" t="s">
        <v>2389</v>
      </c>
      <c r="D1657" t="s">
        <v>2669</v>
      </c>
    </row>
    <row r="1658" spans="1:4" ht="15.75" customHeight="1" x14ac:dyDescent="0.25">
      <c r="A1658" t="s">
        <v>1657</v>
      </c>
      <c r="B1658" s="4" t="s">
        <v>3638</v>
      </c>
      <c r="C1658" t="s">
        <v>2386</v>
      </c>
      <c r="D1658" t="s">
        <v>5062</v>
      </c>
    </row>
    <row r="1659" spans="1:4" ht="15.75" customHeight="1" x14ac:dyDescent="0.25">
      <c r="A1659" t="s">
        <v>1658</v>
      </c>
      <c r="B1659" s="4" t="s">
        <v>5063</v>
      </c>
      <c r="C1659" t="s">
        <v>3261</v>
      </c>
      <c r="D1659" t="s">
        <v>5064</v>
      </c>
    </row>
    <row r="1660" spans="1:4" ht="15.75" customHeight="1" x14ac:dyDescent="0.25">
      <c r="A1660" t="s">
        <v>1659</v>
      </c>
      <c r="B1660" s="4" t="s">
        <v>3964</v>
      </c>
      <c r="C1660" t="s">
        <v>2386</v>
      </c>
      <c r="D1660" t="s">
        <v>2387</v>
      </c>
    </row>
    <row r="1661" spans="1:4" ht="15.75" customHeight="1" x14ac:dyDescent="0.25">
      <c r="A1661" t="s">
        <v>1660</v>
      </c>
      <c r="B1661" s="4" t="s">
        <v>5065</v>
      </c>
      <c r="C1661" t="s">
        <v>2389</v>
      </c>
      <c r="D1661" t="s">
        <v>5066</v>
      </c>
    </row>
    <row r="1662" spans="1:4" ht="15.75" customHeight="1" x14ac:dyDescent="0.25">
      <c r="A1662" t="s">
        <v>1661</v>
      </c>
      <c r="B1662" s="4" t="s">
        <v>5067</v>
      </c>
      <c r="C1662" t="s">
        <v>3261</v>
      </c>
      <c r="D1662" t="s">
        <v>5068</v>
      </c>
    </row>
    <row r="1663" spans="1:4" ht="15.75" customHeight="1" x14ac:dyDescent="0.25">
      <c r="A1663" t="s">
        <v>1662</v>
      </c>
      <c r="B1663" s="4" t="s">
        <v>5069</v>
      </c>
      <c r="C1663" t="s">
        <v>2389</v>
      </c>
      <c r="D1663" t="s">
        <v>2822</v>
      </c>
    </row>
    <row r="1664" spans="1:4" ht="15.75" customHeight="1" x14ac:dyDescent="0.25">
      <c r="A1664" t="s">
        <v>1663</v>
      </c>
      <c r="B1664" s="4" t="s">
        <v>5070</v>
      </c>
      <c r="C1664" t="s">
        <v>2386</v>
      </c>
      <c r="D1664" t="s">
        <v>5071</v>
      </c>
    </row>
    <row r="1665" spans="1:4" ht="15.75" customHeight="1" x14ac:dyDescent="0.25">
      <c r="A1665" t="s">
        <v>1664</v>
      </c>
      <c r="B1665" s="4" t="s">
        <v>5072</v>
      </c>
      <c r="C1665" t="s">
        <v>2389</v>
      </c>
      <c r="D1665" t="s">
        <v>5073</v>
      </c>
    </row>
    <row r="1666" spans="1:4" ht="15.75" customHeight="1" x14ac:dyDescent="0.25">
      <c r="A1666" t="s">
        <v>1665</v>
      </c>
      <c r="B1666" s="4" t="s">
        <v>5074</v>
      </c>
      <c r="C1666" t="s">
        <v>2389</v>
      </c>
      <c r="D1666" t="s">
        <v>5075</v>
      </c>
    </row>
    <row r="1667" spans="1:4" ht="15.75" customHeight="1" x14ac:dyDescent="0.25">
      <c r="A1667" t="s">
        <v>1666</v>
      </c>
      <c r="B1667" s="4" t="s">
        <v>2516</v>
      </c>
      <c r="C1667" t="s">
        <v>2389</v>
      </c>
      <c r="D1667" t="s">
        <v>5076</v>
      </c>
    </row>
    <row r="1668" spans="1:4" ht="15.75" customHeight="1" x14ac:dyDescent="0.25">
      <c r="A1668" t="s">
        <v>1667</v>
      </c>
      <c r="B1668" s="4" t="s">
        <v>5077</v>
      </c>
      <c r="C1668" t="s">
        <v>2389</v>
      </c>
      <c r="D1668" t="s">
        <v>2465</v>
      </c>
    </row>
    <row r="1669" spans="1:4" ht="15.75" customHeight="1" x14ac:dyDescent="0.25">
      <c r="A1669" t="s">
        <v>1668</v>
      </c>
      <c r="B1669" s="4" t="s">
        <v>5078</v>
      </c>
      <c r="C1669" t="s">
        <v>2389</v>
      </c>
      <c r="D1669" t="s">
        <v>5079</v>
      </c>
    </row>
    <row r="1670" spans="1:4" ht="15.75" customHeight="1" x14ac:dyDescent="0.25">
      <c r="A1670" t="s">
        <v>1669</v>
      </c>
      <c r="B1670" s="4" t="s">
        <v>3148</v>
      </c>
      <c r="C1670" t="s">
        <v>2389</v>
      </c>
      <c r="D1670" t="s">
        <v>2686</v>
      </c>
    </row>
    <row r="1671" spans="1:4" ht="15.75" customHeight="1" x14ac:dyDescent="0.25">
      <c r="A1671" t="s">
        <v>1670</v>
      </c>
      <c r="B1671" s="4" t="s">
        <v>5080</v>
      </c>
      <c r="C1671" t="s">
        <v>2389</v>
      </c>
      <c r="D1671" t="s">
        <v>5081</v>
      </c>
    </row>
    <row r="1672" spans="1:4" ht="15.75" customHeight="1" x14ac:dyDescent="0.25">
      <c r="A1672" t="s">
        <v>1671</v>
      </c>
      <c r="B1672" s="4" t="s">
        <v>4391</v>
      </c>
      <c r="C1672" t="s">
        <v>2386</v>
      </c>
      <c r="D1672" t="s">
        <v>5082</v>
      </c>
    </row>
    <row r="1673" spans="1:4" ht="15.75" customHeight="1" x14ac:dyDescent="0.25">
      <c r="A1673" t="s">
        <v>1672</v>
      </c>
      <c r="B1673" s="4" t="s">
        <v>5083</v>
      </c>
      <c r="C1673" t="s">
        <v>2389</v>
      </c>
      <c r="D1673" t="s">
        <v>4910</v>
      </c>
    </row>
    <row r="1674" spans="1:4" ht="15.75" customHeight="1" x14ac:dyDescent="0.25">
      <c r="A1674" t="s">
        <v>1673</v>
      </c>
      <c r="B1674" s="4" t="s">
        <v>5084</v>
      </c>
      <c r="C1674" t="s">
        <v>2386</v>
      </c>
      <c r="D1674" t="s">
        <v>4913</v>
      </c>
    </row>
    <row r="1675" spans="1:4" ht="15.75" customHeight="1" x14ac:dyDescent="0.25">
      <c r="A1675" t="s">
        <v>1674</v>
      </c>
      <c r="B1675" s="4" t="s">
        <v>5085</v>
      </c>
      <c r="C1675" t="s">
        <v>2386</v>
      </c>
      <c r="D1675" t="s">
        <v>4718</v>
      </c>
    </row>
    <row r="1676" spans="1:4" ht="15.75" customHeight="1" x14ac:dyDescent="0.25">
      <c r="A1676" t="s">
        <v>1675</v>
      </c>
      <c r="B1676" s="4" t="s">
        <v>5086</v>
      </c>
      <c r="C1676" t="s">
        <v>2389</v>
      </c>
      <c r="D1676" t="s">
        <v>5087</v>
      </c>
    </row>
    <row r="1677" spans="1:4" ht="15.75" customHeight="1" x14ac:dyDescent="0.25">
      <c r="A1677" t="s">
        <v>1676</v>
      </c>
      <c r="B1677" s="4" t="s">
        <v>5088</v>
      </c>
      <c r="C1677" t="s">
        <v>2386</v>
      </c>
      <c r="D1677" t="s">
        <v>5089</v>
      </c>
    </row>
    <row r="1678" spans="1:4" ht="15.75" customHeight="1" x14ac:dyDescent="0.25">
      <c r="A1678" t="s">
        <v>1677</v>
      </c>
      <c r="B1678" s="4" t="s">
        <v>5090</v>
      </c>
      <c r="C1678" t="s">
        <v>2386</v>
      </c>
      <c r="D1678" t="s">
        <v>5091</v>
      </c>
    </row>
    <row r="1679" spans="1:4" ht="15.75" customHeight="1" x14ac:dyDescent="0.25">
      <c r="A1679" t="s">
        <v>1678</v>
      </c>
      <c r="B1679" s="4" t="s">
        <v>5092</v>
      </c>
      <c r="C1679" t="s">
        <v>2389</v>
      </c>
      <c r="D1679" t="s">
        <v>5093</v>
      </c>
    </row>
    <row r="1680" spans="1:4" ht="15.75" customHeight="1" x14ac:dyDescent="0.25">
      <c r="A1680" t="s">
        <v>1679</v>
      </c>
      <c r="B1680" s="4" t="s">
        <v>4342</v>
      </c>
      <c r="C1680" t="s">
        <v>2386</v>
      </c>
      <c r="D1680" t="s">
        <v>5094</v>
      </c>
    </row>
    <row r="1681" spans="1:4" ht="15.75" customHeight="1" x14ac:dyDescent="0.25">
      <c r="A1681" t="s">
        <v>1680</v>
      </c>
      <c r="B1681" s="4" t="s">
        <v>5095</v>
      </c>
      <c r="C1681" t="s">
        <v>2386</v>
      </c>
      <c r="D1681" t="s">
        <v>5096</v>
      </c>
    </row>
    <row r="1682" spans="1:4" ht="15.75" customHeight="1" x14ac:dyDescent="0.25">
      <c r="A1682" t="s">
        <v>1681</v>
      </c>
      <c r="B1682" s="4" t="s">
        <v>3393</v>
      </c>
      <c r="C1682" t="s">
        <v>2389</v>
      </c>
      <c r="D1682" t="s">
        <v>5097</v>
      </c>
    </row>
    <row r="1683" spans="1:4" ht="15.75" customHeight="1" x14ac:dyDescent="0.25">
      <c r="A1683" t="s">
        <v>1682</v>
      </c>
      <c r="B1683" s="4" t="s">
        <v>5098</v>
      </c>
      <c r="C1683" t="s">
        <v>2389</v>
      </c>
      <c r="D1683" t="s">
        <v>4377</v>
      </c>
    </row>
    <row r="1684" spans="1:4" ht="15.75" customHeight="1" x14ac:dyDescent="0.25">
      <c r="A1684" t="s">
        <v>1683</v>
      </c>
      <c r="B1684" s="4" t="s">
        <v>3029</v>
      </c>
      <c r="C1684" t="s">
        <v>2386</v>
      </c>
      <c r="D1684" t="s">
        <v>5099</v>
      </c>
    </row>
    <row r="1685" spans="1:4" ht="15.75" customHeight="1" x14ac:dyDescent="0.25">
      <c r="A1685" t="s">
        <v>1684</v>
      </c>
      <c r="B1685" s="4" t="s">
        <v>4615</v>
      </c>
      <c r="C1685" t="s">
        <v>2389</v>
      </c>
      <c r="D1685" t="s">
        <v>5100</v>
      </c>
    </row>
    <row r="1686" spans="1:4" ht="15.75" customHeight="1" x14ac:dyDescent="0.25">
      <c r="A1686" t="s">
        <v>1685</v>
      </c>
      <c r="B1686" s="4" t="s">
        <v>5101</v>
      </c>
      <c r="C1686" t="s">
        <v>2389</v>
      </c>
      <c r="D1686" t="s">
        <v>2478</v>
      </c>
    </row>
    <row r="1687" spans="1:4" ht="15.75" customHeight="1" x14ac:dyDescent="0.25">
      <c r="A1687" t="s">
        <v>1686</v>
      </c>
      <c r="B1687" s="4" t="s">
        <v>3247</v>
      </c>
      <c r="C1687" t="s">
        <v>2389</v>
      </c>
      <c r="D1687" t="s">
        <v>5102</v>
      </c>
    </row>
    <row r="1688" spans="1:4" ht="15.75" customHeight="1" x14ac:dyDescent="0.25">
      <c r="A1688" t="s">
        <v>1687</v>
      </c>
      <c r="B1688" s="4" t="s">
        <v>5103</v>
      </c>
      <c r="C1688" t="s">
        <v>2386</v>
      </c>
      <c r="D1688" t="s">
        <v>5104</v>
      </c>
    </row>
    <row r="1689" spans="1:4" ht="15.75" customHeight="1" x14ac:dyDescent="0.25">
      <c r="A1689" t="s">
        <v>1688</v>
      </c>
      <c r="B1689" s="4" t="s">
        <v>5105</v>
      </c>
      <c r="C1689" t="s">
        <v>3261</v>
      </c>
      <c r="D1689" t="s">
        <v>5106</v>
      </c>
    </row>
    <row r="1690" spans="1:4" ht="15.75" customHeight="1" x14ac:dyDescent="0.25">
      <c r="A1690" t="s">
        <v>1689</v>
      </c>
      <c r="B1690" s="4" t="s">
        <v>5107</v>
      </c>
      <c r="C1690" t="s">
        <v>2389</v>
      </c>
      <c r="D1690" t="s">
        <v>4383</v>
      </c>
    </row>
    <row r="1691" spans="1:4" ht="15.75" customHeight="1" x14ac:dyDescent="0.25">
      <c r="A1691" t="s">
        <v>1690</v>
      </c>
      <c r="B1691" s="4" t="s">
        <v>5108</v>
      </c>
      <c r="C1691" t="s">
        <v>2386</v>
      </c>
      <c r="D1691" t="s">
        <v>5109</v>
      </c>
    </row>
    <row r="1692" spans="1:4" ht="15.75" customHeight="1" x14ac:dyDescent="0.25">
      <c r="A1692" t="s">
        <v>1691</v>
      </c>
      <c r="B1692" s="4" t="s">
        <v>5110</v>
      </c>
      <c r="C1692" t="s">
        <v>2386</v>
      </c>
      <c r="D1692" t="s">
        <v>5111</v>
      </c>
    </row>
    <row r="1693" spans="1:4" ht="15.75" customHeight="1" x14ac:dyDescent="0.25">
      <c r="A1693" t="s">
        <v>1692</v>
      </c>
      <c r="B1693" s="4" t="s">
        <v>5112</v>
      </c>
      <c r="C1693" t="s">
        <v>2389</v>
      </c>
      <c r="D1693" t="s">
        <v>4359</v>
      </c>
    </row>
    <row r="1694" spans="1:4" ht="15.75" customHeight="1" x14ac:dyDescent="0.25">
      <c r="A1694" t="s">
        <v>1693</v>
      </c>
      <c r="B1694" s="4" t="s">
        <v>3266</v>
      </c>
      <c r="C1694" t="s">
        <v>2389</v>
      </c>
      <c r="D1694" t="s">
        <v>5113</v>
      </c>
    </row>
    <row r="1695" spans="1:4" ht="15.75" customHeight="1" x14ac:dyDescent="0.25">
      <c r="A1695" t="s">
        <v>1694</v>
      </c>
      <c r="B1695" s="4" t="s">
        <v>5114</v>
      </c>
      <c r="C1695" t="s">
        <v>2386</v>
      </c>
      <c r="D1695" t="s">
        <v>3450</v>
      </c>
    </row>
    <row r="1696" spans="1:4" ht="15.75" customHeight="1" x14ac:dyDescent="0.25">
      <c r="A1696" t="s">
        <v>1695</v>
      </c>
      <c r="B1696" s="4" t="s">
        <v>5115</v>
      </c>
      <c r="C1696" t="s">
        <v>2386</v>
      </c>
      <c r="D1696" t="s">
        <v>5116</v>
      </c>
    </row>
    <row r="1697" spans="1:4" ht="15.75" customHeight="1" x14ac:dyDescent="0.25">
      <c r="A1697" t="s">
        <v>1696</v>
      </c>
      <c r="B1697" s="4" t="s">
        <v>5117</v>
      </c>
      <c r="C1697" t="s">
        <v>2386</v>
      </c>
      <c r="D1697" t="s">
        <v>5118</v>
      </c>
    </row>
    <row r="1698" spans="1:4" ht="15.75" customHeight="1" x14ac:dyDescent="0.25">
      <c r="A1698" t="s">
        <v>1697</v>
      </c>
      <c r="B1698" s="4" t="s">
        <v>4668</v>
      </c>
      <c r="C1698" t="s">
        <v>2386</v>
      </c>
      <c r="D1698" t="s">
        <v>5119</v>
      </c>
    </row>
    <row r="1699" spans="1:4" ht="15.75" customHeight="1" x14ac:dyDescent="0.25">
      <c r="A1699" t="s">
        <v>1698</v>
      </c>
      <c r="B1699" s="4" t="s">
        <v>5120</v>
      </c>
      <c r="C1699" t="s">
        <v>2386</v>
      </c>
      <c r="D1699" t="s">
        <v>4158</v>
      </c>
    </row>
    <row r="1700" spans="1:4" ht="15.75" customHeight="1" x14ac:dyDescent="0.25">
      <c r="A1700" t="s">
        <v>1699</v>
      </c>
      <c r="B1700" s="4" t="s">
        <v>5121</v>
      </c>
      <c r="C1700" t="s">
        <v>2389</v>
      </c>
      <c r="D1700" t="s">
        <v>2580</v>
      </c>
    </row>
    <row r="1701" spans="1:4" ht="15.75" customHeight="1" x14ac:dyDescent="0.25">
      <c r="A1701" t="s">
        <v>1700</v>
      </c>
      <c r="B1701" s="4" t="s">
        <v>5122</v>
      </c>
      <c r="C1701" t="s">
        <v>2386</v>
      </c>
      <c r="D1701" t="s">
        <v>5123</v>
      </c>
    </row>
    <row r="1702" spans="1:4" ht="15.75" customHeight="1" x14ac:dyDescent="0.25">
      <c r="A1702" t="s">
        <v>1701</v>
      </c>
      <c r="B1702" s="4" t="s">
        <v>5124</v>
      </c>
      <c r="C1702" t="s">
        <v>2389</v>
      </c>
      <c r="D1702" t="s">
        <v>2402</v>
      </c>
    </row>
    <row r="1703" spans="1:4" ht="15.75" customHeight="1" x14ac:dyDescent="0.25">
      <c r="A1703" t="s">
        <v>1702</v>
      </c>
      <c r="B1703" s="4" t="s">
        <v>5125</v>
      </c>
      <c r="C1703" t="s">
        <v>2389</v>
      </c>
      <c r="D1703" t="s">
        <v>2539</v>
      </c>
    </row>
    <row r="1704" spans="1:4" ht="15.75" customHeight="1" x14ac:dyDescent="0.25">
      <c r="A1704" t="s">
        <v>1703</v>
      </c>
      <c r="B1704" s="4" t="s">
        <v>5126</v>
      </c>
      <c r="C1704" t="s">
        <v>2389</v>
      </c>
      <c r="D1704" t="s">
        <v>3651</v>
      </c>
    </row>
    <row r="1705" spans="1:4" ht="15.75" customHeight="1" x14ac:dyDescent="0.25">
      <c r="A1705" t="s">
        <v>1704</v>
      </c>
      <c r="B1705" s="4" t="s">
        <v>5127</v>
      </c>
      <c r="C1705" t="s">
        <v>2386</v>
      </c>
      <c r="D1705" t="s">
        <v>2756</v>
      </c>
    </row>
    <row r="1706" spans="1:4" ht="15.75" customHeight="1" x14ac:dyDescent="0.25">
      <c r="A1706" t="s">
        <v>1705</v>
      </c>
      <c r="B1706" s="4" t="s">
        <v>3729</v>
      </c>
      <c r="C1706" t="s">
        <v>2389</v>
      </c>
      <c r="D1706" t="s">
        <v>5128</v>
      </c>
    </row>
    <row r="1707" spans="1:4" ht="15.75" customHeight="1" x14ac:dyDescent="0.25">
      <c r="A1707" t="s">
        <v>1706</v>
      </c>
      <c r="B1707" s="4" t="s">
        <v>5129</v>
      </c>
      <c r="C1707" t="s">
        <v>2386</v>
      </c>
      <c r="D1707" t="s">
        <v>5130</v>
      </c>
    </row>
    <row r="1708" spans="1:4" ht="15.75" customHeight="1" x14ac:dyDescent="0.25">
      <c r="A1708" t="s">
        <v>1707</v>
      </c>
      <c r="B1708" s="4" t="s">
        <v>4299</v>
      </c>
      <c r="C1708" t="s">
        <v>2386</v>
      </c>
      <c r="D1708" t="s">
        <v>3385</v>
      </c>
    </row>
    <row r="1709" spans="1:4" ht="15.75" customHeight="1" x14ac:dyDescent="0.25">
      <c r="A1709" t="s">
        <v>1708</v>
      </c>
      <c r="B1709" s="4" t="s">
        <v>5131</v>
      </c>
      <c r="C1709" t="s">
        <v>2389</v>
      </c>
      <c r="D1709" t="s">
        <v>5132</v>
      </c>
    </row>
    <row r="1710" spans="1:4" ht="15.75" customHeight="1" x14ac:dyDescent="0.25">
      <c r="A1710" t="s">
        <v>1709</v>
      </c>
      <c r="B1710" s="4" t="s">
        <v>4668</v>
      </c>
      <c r="C1710" t="s">
        <v>2386</v>
      </c>
      <c r="D1710" t="s">
        <v>3936</v>
      </c>
    </row>
    <row r="1711" spans="1:4" ht="15.75" customHeight="1" x14ac:dyDescent="0.25">
      <c r="A1711" t="s">
        <v>1710</v>
      </c>
      <c r="B1711" s="4" t="s">
        <v>5133</v>
      </c>
      <c r="C1711" t="s">
        <v>2386</v>
      </c>
      <c r="D1711" t="s">
        <v>5134</v>
      </c>
    </row>
    <row r="1712" spans="1:4" ht="15.75" customHeight="1" x14ac:dyDescent="0.25">
      <c r="A1712" t="s">
        <v>1711</v>
      </c>
      <c r="B1712" s="4" t="s">
        <v>5135</v>
      </c>
      <c r="C1712" t="s">
        <v>2389</v>
      </c>
      <c r="D1712" t="s">
        <v>5136</v>
      </c>
    </row>
    <row r="1713" spans="1:4" ht="15.75" customHeight="1" x14ac:dyDescent="0.25">
      <c r="A1713" t="s">
        <v>1712</v>
      </c>
      <c r="B1713" s="4" t="s">
        <v>5137</v>
      </c>
      <c r="C1713" t="s">
        <v>2386</v>
      </c>
      <c r="D1713" t="s">
        <v>3016</v>
      </c>
    </row>
    <row r="1714" spans="1:4" ht="15.75" customHeight="1" x14ac:dyDescent="0.25">
      <c r="A1714" t="s">
        <v>1713</v>
      </c>
      <c r="B1714" s="4" t="s">
        <v>5138</v>
      </c>
      <c r="C1714" t="s">
        <v>2389</v>
      </c>
      <c r="D1714" t="s">
        <v>2734</v>
      </c>
    </row>
    <row r="1715" spans="1:4" ht="15.75" customHeight="1" x14ac:dyDescent="0.25">
      <c r="A1715" t="s">
        <v>1714</v>
      </c>
      <c r="B1715" s="4" t="s">
        <v>5139</v>
      </c>
      <c r="C1715" t="s">
        <v>2386</v>
      </c>
      <c r="D1715" t="s">
        <v>5140</v>
      </c>
    </row>
    <row r="1716" spans="1:4" ht="15.75" customHeight="1" x14ac:dyDescent="0.25">
      <c r="A1716" t="s">
        <v>1715</v>
      </c>
      <c r="B1716" s="4" t="s">
        <v>5141</v>
      </c>
      <c r="C1716" t="s">
        <v>2386</v>
      </c>
      <c r="D1716" t="s">
        <v>5134</v>
      </c>
    </row>
    <row r="1717" spans="1:4" ht="15.75" customHeight="1" x14ac:dyDescent="0.25">
      <c r="A1717" t="s">
        <v>1716</v>
      </c>
      <c r="B1717" s="4" t="s">
        <v>5142</v>
      </c>
      <c r="C1717" t="s">
        <v>2389</v>
      </c>
      <c r="D1717" t="s">
        <v>2571</v>
      </c>
    </row>
    <row r="1718" spans="1:4" ht="15.75" customHeight="1" x14ac:dyDescent="0.25">
      <c r="A1718" t="s">
        <v>1717</v>
      </c>
      <c r="B1718" s="4" t="s">
        <v>5143</v>
      </c>
      <c r="C1718" t="s">
        <v>2386</v>
      </c>
      <c r="D1718" t="s">
        <v>5144</v>
      </c>
    </row>
    <row r="1719" spans="1:4" ht="15.75" customHeight="1" x14ac:dyDescent="0.25">
      <c r="A1719" t="s">
        <v>1718</v>
      </c>
      <c r="B1719" s="4" t="s">
        <v>5145</v>
      </c>
      <c r="C1719" t="s">
        <v>2386</v>
      </c>
      <c r="D1719" t="s">
        <v>5146</v>
      </c>
    </row>
    <row r="1720" spans="1:4" ht="15.75" customHeight="1" x14ac:dyDescent="0.25">
      <c r="A1720" t="s">
        <v>1719</v>
      </c>
      <c r="B1720" s="4" t="s">
        <v>5147</v>
      </c>
      <c r="C1720" t="s">
        <v>2386</v>
      </c>
      <c r="D1720" t="s">
        <v>3982</v>
      </c>
    </row>
    <row r="1721" spans="1:4" ht="15.75" customHeight="1" x14ac:dyDescent="0.25">
      <c r="A1721" t="s">
        <v>1720</v>
      </c>
      <c r="B1721" s="4" t="s">
        <v>2778</v>
      </c>
      <c r="C1721" t="s">
        <v>2386</v>
      </c>
      <c r="D1721" t="s">
        <v>5148</v>
      </c>
    </row>
    <row r="1722" spans="1:4" ht="15.75" customHeight="1" x14ac:dyDescent="0.25">
      <c r="A1722" t="s">
        <v>1721</v>
      </c>
      <c r="B1722" s="4" t="s">
        <v>5149</v>
      </c>
      <c r="C1722" t="s">
        <v>2389</v>
      </c>
      <c r="D1722" t="s">
        <v>2545</v>
      </c>
    </row>
    <row r="1723" spans="1:4" ht="15.75" customHeight="1" x14ac:dyDescent="0.25">
      <c r="A1723" t="s">
        <v>1722</v>
      </c>
      <c r="B1723" s="4" t="s">
        <v>5150</v>
      </c>
      <c r="C1723" t="s">
        <v>2389</v>
      </c>
      <c r="D1723" t="s">
        <v>5151</v>
      </c>
    </row>
    <row r="1724" spans="1:4" ht="15.75" customHeight="1" x14ac:dyDescent="0.25">
      <c r="A1724" t="s">
        <v>1723</v>
      </c>
      <c r="B1724" s="4" t="s">
        <v>5152</v>
      </c>
      <c r="C1724" t="s">
        <v>2386</v>
      </c>
      <c r="D1724" t="s">
        <v>5153</v>
      </c>
    </row>
    <row r="1725" spans="1:4" ht="15.75" customHeight="1" x14ac:dyDescent="0.25">
      <c r="A1725" t="s">
        <v>1724</v>
      </c>
      <c r="B1725" s="4" t="s">
        <v>5154</v>
      </c>
      <c r="C1725" t="s">
        <v>2389</v>
      </c>
      <c r="D1725" t="s">
        <v>5155</v>
      </c>
    </row>
    <row r="1726" spans="1:4" ht="15.75" customHeight="1" x14ac:dyDescent="0.25">
      <c r="A1726" t="s">
        <v>1725</v>
      </c>
      <c r="B1726" s="4" t="s">
        <v>4762</v>
      </c>
      <c r="C1726" t="s">
        <v>2386</v>
      </c>
      <c r="D1726" t="s">
        <v>5156</v>
      </c>
    </row>
    <row r="1727" spans="1:4" ht="15.75" customHeight="1" x14ac:dyDescent="0.25">
      <c r="A1727" t="s">
        <v>1726</v>
      </c>
      <c r="B1727" s="4" t="s">
        <v>5157</v>
      </c>
      <c r="C1727" t="s">
        <v>2386</v>
      </c>
      <c r="D1727" t="s">
        <v>5158</v>
      </c>
    </row>
    <row r="1728" spans="1:4" ht="15.75" customHeight="1" x14ac:dyDescent="0.25">
      <c r="A1728" t="s">
        <v>1727</v>
      </c>
      <c r="B1728" s="4" t="s">
        <v>5159</v>
      </c>
      <c r="C1728" t="s">
        <v>2386</v>
      </c>
      <c r="D1728" t="s">
        <v>4718</v>
      </c>
    </row>
    <row r="1729" spans="1:4" ht="15.75" customHeight="1" x14ac:dyDescent="0.25">
      <c r="A1729" t="s">
        <v>1728</v>
      </c>
      <c r="B1729" s="4" t="s">
        <v>3562</v>
      </c>
      <c r="C1729" t="s">
        <v>2389</v>
      </c>
      <c r="D1729" t="s">
        <v>5160</v>
      </c>
    </row>
    <row r="1730" spans="1:4" ht="15.75" customHeight="1" x14ac:dyDescent="0.25">
      <c r="A1730" t="s">
        <v>1729</v>
      </c>
      <c r="B1730" s="4" t="s">
        <v>5161</v>
      </c>
      <c r="C1730" t="s">
        <v>2389</v>
      </c>
      <c r="D1730" t="s">
        <v>5162</v>
      </c>
    </row>
    <row r="1731" spans="1:4" ht="15.75" customHeight="1" x14ac:dyDescent="0.25">
      <c r="A1731" t="s">
        <v>1730</v>
      </c>
      <c r="B1731" s="4" t="s">
        <v>4983</v>
      </c>
      <c r="C1731" t="s">
        <v>2389</v>
      </c>
      <c r="D1731" t="s">
        <v>5163</v>
      </c>
    </row>
    <row r="1732" spans="1:4" ht="15.75" customHeight="1" x14ac:dyDescent="0.25">
      <c r="A1732" t="s">
        <v>1731</v>
      </c>
      <c r="B1732" s="4" t="s">
        <v>3431</v>
      </c>
      <c r="C1732" t="s">
        <v>2386</v>
      </c>
      <c r="D1732" t="s">
        <v>5164</v>
      </c>
    </row>
    <row r="1733" spans="1:4" ht="15.75" customHeight="1" x14ac:dyDescent="0.25">
      <c r="A1733" t="s">
        <v>1732</v>
      </c>
      <c r="B1733" s="4" t="s">
        <v>5165</v>
      </c>
      <c r="C1733" t="s">
        <v>2386</v>
      </c>
      <c r="D1733" t="s">
        <v>2547</v>
      </c>
    </row>
    <row r="1734" spans="1:4" ht="15.75" customHeight="1" x14ac:dyDescent="0.25">
      <c r="A1734" t="s">
        <v>1733</v>
      </c>
      <c r="B1734" s="4" t="s">
        <v>5166</v>
      </c>
      <c r="C1734" t="s">
        <v>2386</v>
      </c>
      <c r="D1734" t="s">
        <v>5167</v>
      </c>
    </row>
    <row r="1735" spans="1:4" ht="15.75" customHeight="1" x14ac:dyDescent="0.25">
      <c r="A1735" t="s">
        <v>1734</v>
      </c>
      <c r="B1735" s="4" t="s">
        <v>5168</v>
      </c>
      <c r="C1735" t="s">
        <v>2386</v>
      </c>
      <c r="D1735" t="s">
        <v>5169</v>
      </c>
    </row>
    <row r="1736" spans="1:4" ht="15.75" customHeight="1" x14ac:dyDescent="0.25">
      <c r="A1736" t="s">
        <v>1735</v>
      </c>
      <c r="B1736" s="4" t="s">
        <v>5170</v>
      </c>
      <c r="C1736" t="s">
        <v>3261</v>
      </c>
      <c r="D1736" t="s">
        <v>5171</v>
      </c>
    </row>
    <row r="1737" spans="1:4" ht="15.75" customHeight="1" x14ac:dyDescent="0.25">
      <c r="A1737" t="s">
        <v>1736</v>
      </c>
      <c r="B1737" s="4" t="s">
        <v>5172</v>
      </c>
      <c r="C1737" t="s">
        <v>2386</v>
      </c>
      <c r="D1737" t="s">
        <v>5173</v>
      </c>
    </row>
    <row r="1738" spans="1:4" ht="15.75" customHeight="1" x14ac:dyDescent="0.25">
      <c r="A1738" t="s">
        <v>1737</v>
      </c>
      <c r="B1738" s="4" t="s">
        <v>3940</v>
      </c>
      <c r="C1738" t="s">
        <v>2389</v>
      </c>
      <c r="D1738" t="s">
        <v>5174</v>
      </c>
    </row>
    <row r="1739" spans="1:4" ht="15.75" customHeight="1" x14ac:dyDescent="0.25">
      <c r="A1739" t="s">
        <v>1738</v>
      </c>
      <c r="B1739" s="4" t="s">
        <v>5175</v>
      </c>
      <c r="C1739" t="s">
        <v>2389</v>
      </c>
      <c r="D1739" t="s">
        <v>2487</v>
      </c>
    </row>
    <row r="1740" spans="1:4" ht="15.75" customHeight="1" x14ac:dyDescent="0.25">
      <c r="A1740" t="s">
        <v>1739</v>
      </c>
      <c r="B1740" s="4" t="s">
        <v>5176</v>
      </c>
      <c r="C1740" t="s">
        <v>2389</v>
      </c>
      <c r="D1740" t="s">
        <v>5177</v>
      </c>
    </row>
    <row r="1741" spans="1:4" ht="15.75" customHeight="1" x14ac:dyDescent="0.25">
      <c r="A1741" t="s">
        <v>1740</v>
      </c>
      <c r="B1741" s="4" t="s">
        <v>5178</v>
      </c>
      <c r="C1741" t="s">
        <v>2386</v>
      </c>
      <c r="D1741" t="s">
        <v>5179</v>
      </c>
    </row>
    <row r="1742" spans="1:4" ht="15.75" customHeight="1" x14ac:dyDescent="0.25">
      <c r="A1742" t="s">
        <v>1741</v>
      </c>
      <c r="B1742" s="4" t="s">
        <v>5180</v>
      </c>
      <c r="C1742" t="s">
        <v>2386</v>
      </c>
      <c r="D1742" t="s">
        <v>5181</v>
      </c>
    </row>
    <row r="1743" spans="1:4" ht="15.75" customHeight="1" x14ac:dyDescent="0.25">
      <c r="A1743" t="s">
        <v>1742</v>
      </c>
      <c r="B1743" s="4" t="s">
        <v>5182</v>
      </c>
      <c r="C1743" t="s">
        <v>2386</v>
      </c>
      <c r="D1743" t="s">
        <v>5183</v>
      </c>
    </row>
    <row r="1744" spans="1:4" ht="15.75" customHeight="1" x14ac:dyDescent="0.25">
      <c r="A1744" t="s">
        <v>1743</v>
      </c>
      <c r="B1744" s="4" t="s">
        <v>5184</v>
      </c>
      <c r="C1744" t="s">
        <v>2386</v>
      </c>
      <c r="D1744" t="s">
        <v>5185</v>
      </c>
    </row>
    <row r="1745" spans="1:4" ht="15.75" customHeight="1" x14ac:dyDescent="0.25">
      <c r="A1745" t="s">
        <v>1744</v>
      </c>
      <c r="B1745" s="4" t="s">
        <v>5186</v>
      </c>
      <c r="C1745" t="s">
        <v>2386</v>
      </c>
      <c r="D1745" t="s">
        <v>3331</v>
      </c>
    </row>
    <row r="1746" spans="1:4" ht="15.75" customHeight="1" x14ac:dyDescent="0.25">
      <c r="A1746" t="s">
        <v>1745</v>
      </c>
      <c r="B1746" s="4" t="s">
        <v>3678</v>
      </c>
      <c r="C1746" t="s">
        <v>2389</v>
      </c>
      <c r="D1746" t="s">
        <v>4207</v>
      </c>
    </row>
    <row r="1747" spans="1:4" ht="15.75" customHeight="1" x14ac:dyDescent="0.25">
      <c r="A1747" t="s">
        <v>1746</v>
      </c>
      <c r="B1747" s="4" t="s">
        <v>5187</v>
      </c>
      <c r="C1747" t="s">
        <v>2386</v>
      </c>
      <c r="D1747" t="s">
        <v>4880</v>
      </c>
    </row>
    <row r="1748" spans="1:4" ht="15.75" customHeight="1" x14ac:dyDescent="0.25">
      <c r="A1748" t="s">
        <v>1747</v>
      </c>
      <c r="B1748" s="4" t="s">
        <v>5188</v>
      </c>
      <c r="C1748" t="s">
        <v>2386</v>
      </c>
      <c r="D1748" t="s">
        <v>5189</v>
      </c>
    </row>
    <row r="1749" spans="1:4" ht="15.75" customHeight="1" x14ac:dyDescent="0.25">
      <c r="A1749" t="s">
        <v>1748</v>
      </c>
      <c r="B1749" s="4" t="s">
        <v>5172</v>
      </c>
      <c r="C1749" t="s">
        <v>2389</v>
      </c>
      <c r="D1749" t="s">
        <v>5190</v>
      </c>
    </row>
    <row r="1750" spans="1:4" ht="15.75" customHeight="1" x14ac:dyDescent="0.25">
      <c r="A1750" t="s">
        <v>1749</v>
      </c>
      <c r="B1750" s="4" t="s">
        <v>5191</v>
      </c>
      <c r="C1750" t="s">
        <v>2389</v>
      </c>
      <c r="D1750" t="s">
        <v>3796</v>
      </c>
    </row>
    <row r="1751" spans="1:4" ht="15.75" customHeight="1" x14ac:dyDescent="0.25">
      <c r="A1751" t="s">
        <v>1750</v>
      </c>
      <c r="B1751" s="4" t="s">
        <v>4237</v>
      </c>
      <c r="C1751" t="s">
        <v>2389</v>
      </c>
      <c r="D1751" t="s">
        <v>5192</v>
      </c>
    </row>
    <row r="1752" spans="1:4" ht="15.75" customHeight="1" x14ac:dyDescent="0.25">
      <c r="A1752" t="s">
        <v>1751</v>
      </c>
      <c r="B1752" s="4" t="s">
        <v>5193</v>
      </c>
      <c r="C1752" t="s">
        <v>3261</v>
      </c>
      <c r="D1752" t="s">
        <v>5194</v>
      </c>
    </row>
    <row r="1753" spans="1:4" ht="15.75" customHeight="1" x14ac:dyDescent="0.25">
      <c r="A1753" t="s">
        <v>1752</v>
      </c>
      <c r="B1753" s="4" t="s">
        <v>5195</v>
      </c>
      <c r="C1753" t="s">
        <v>2389</v>
      </c>
      <c r="D1753" t="s">
        <v>3497</v>
      </c>
    </row>
    <row r="1754" spans="1:4" ht="15.75" customHeight="1" x14ac:dyDescent="0.25">
      <c r="A1754" t="s">
        <v>1753</v>
      </c>
      <c r="B1754" s="4" t="s">
        <v>5196</v>
      </c>
      <c r="C1754" t="s">
        <v>2389</v>
      </c>
      <c r="D1754" t="s">
        <v>5197</v>
      </c>
    </row>
    <row r="1755" spans="1:4" ht="15.75" customHeight="1" x14ac:dyDescent="0.25">
      <c r="A1755" t="s">
        <v>1754</v>
      </c>
      <c r="B1755" s="4" t="s">
        <v>3451</v>
      </c>
      <c r="C1755" t="s">
        <v>2389</v>
      </c>
      <c r="D1755" t="s">
        <v>5198</v>
      </c>
    </row>
    <row r="1756" spans="1:4" ht="15.75" customHeight="1" x14ac:dyDescent="0.25">
      <c r="A1756" t="s">
        <v>1755</v>
      </c>
      <c r="B1756" s="4" t="s">
        <v>5199</v>
      </c>
      <c r="C1756" t="s">
        <v>2386</v>
      </c>
      <c r="D1756" t="s">
        <v>5200</v>
      </c>
    </row>
    <row r="1757" spans="1:4" ht="15.75" customHeight="1" x14ac:dyDescent="0.25">
      <c r="A1757" t="s">
        <v>1756</v>
      </c>
      <c r="B1757" s="4" t="s">
        <v>5201</v>
      </c>
      <c r="C1757" t="s">
        <v>2386</v>
      </c>
      <c r="D1757" t="s">
        <v>5202</v>
      </c>
    </row>
    <row r="1758" spans="1:4" ht="15.75" customHeight="1" x14ac:dyDescent="0.25">
      <c r="A1758" t="s">
        <v>1757</v>
      </c>
      <c r="B1758" s="4" t="s">
        <v>2843</v>
      </c>
      <c r="C1758" t="s">
        <v>2389</v>
      </c>
      <c r="D1758" t="s">
        <v>5203</v>
      </c>
    </row>
    <row r="1759" spans="1:4" ht="15.75" customHeight="1" x14ac:dyDescent="0.25">
      <c r="A1759" t="s">
        <v>1758</v>
      </c>
      <c r="B1759" s="4" t="s">
        <v>5204</v>
      </c>
      <c r="C1759" t="s">
        <v>3261</v>
      </c>
      <c r="D1759" t="s">
        <v>5205</v>
      </c>
    </row>
    <row r="1760" spans="1:4" ht="15.75" customHeight="1" x14ac:dyDescent="0.25">
      <c r="A1760" t="s">
        <v>1759</v>
      </c>
      <c r="B1760" s="4" t="s">
        <v>5206</v>
      </c>
      <c r="C1760" t="s">
        <v>2389</v>
      </c>
      <c r="D1760" t="s">
        <v>5207</v>
      </c>
    </row>
    <row r="1761" spans="1:4" ht="15.75" customHeight="1" x14ac:dyDescent="0.25">
      <c r="A1761" t="s">
        <v>1760</v>
      </c>
      <c r="B1761" s="4" t="s">
        <v>5208</v>
      </c>
      <c r="C1761" t="s">
        <v>2389</v>
      </c>
      <c r="D1761" t="s">
        <v>5209</v>
      </c>
    </row>
    <row r="1762" spans="1:4" ht="15.75" customHeight="1" x14ac:dyDescent="0.25">
      <c r="A1762" t="s">
        <v>1761</v>
      </c>
      <c r="B1762" s="4" t="s">
        <v>5210</v>
      </c>
      <c r="C1762" t="s">
        <v>2389</v>
      </c>
      <c r="D1762" t="s">
        <v>5211</v>
      </c>
    </row>
    <row r="1763" spans="1:4" ht="15.75" customHeight="1" x14ac:dyDescent="0.25">
      <c r="A1763" t="s">
        <v>1762</v>
      </c>
      <c r="B1763" s="4" t="s">
        <v>5212</v>
      </c>
      <c r="C1763" t="s">
        <v>2386</v>
      </c>
      <c r="D1763" t="s">
        <v>5213</v>
      </c>
    </row>
    <row r="1764" spans="1:4" ht="15.75" customHeight="1" x14ac:dyDescent="0.25">
      <c r="A1764" t="s">
        <v>1763</v>
      </c>
      <c r="B1764" s="4" t="s">
        <v>5214</v>
      </c>
      <c r="C1764" t="s">
        <v>2386</v>
      </c>
      <c r="D1764" t="s">
        <v>5215</v>
      </c>
    </row>
    <row r="1765" spans="1:4" ht="15.75" customHeight="1" x14ac:dyDescent="0.25">
      <c r="A1765" t="s">
        <v>1764</v>
      </c>
      <c r="B1765" s="4" t="s">
        <v>2823</v>
      </c>
      <c r="C1765" t="s">
        <v>2386</v>
      </c>
      <c r="D1765" t="s">
        <v>5216</v>
      </c>
    </row>
    <row r="1766" spans="1:4" ht="15.75" customHeight="1" x14ac:dyDescent="0.25">
      <c r="A1766" t="s">
        <v>1765</v>
      </c>
      <c r="B1766" s="4" t="s">
        <v>4333</v>
      </c>
      <c r="C1766" t="s">
        <v>2386</v>
      </c>
      <c r="D1766" t="s">
        <v>5217</v>
      </c>
    </row>
    <row r="1767" spans="1:4" ht="15.75" customHeight="1" x14ac:dyDescent="0.25">
      <c r="A1767" t="s">
        <v>1766</v>
      </c>
      <c r="B1767" s="4" t="s">
        <v>5218</v>
      </c>
      <c r="C1767" t="s">
        <v>2389</v>
      </c>
      <c r="D1767" t="s">
        <v>2701</v>
      </c>
    </row>
    <row r="1768" spans="1:4" ht="15.75" customHeight="1" x14ac:dyDescent="0.25">
      <c r="A1768" t="s">
        <v>1767</v>
      </c>
      <c r="B1768" s="4" t="s">
        <v>5219</v>
      </c>
      <c r="C1768" t="s">
        <v>2386</v>
      </c>
      <c r="D1768" t="s">
        <v>4253</v>
      </c>
    </row>
    <row r="1769" spans="1:4" ht="15.75" customHeight="1" x14ac:dyDescent="0.25">
      <c r="A1769" t="s">
        <v>1768</v>
      </c>
      <c r="B1769" s="4" t="s">
        <v>5220</v>
      </c>
      <c r="C1769" t="s">
        <v>2386</v>
      </c>
      <c r="D1769" t="s">
        <v>2748</v>
      </c>
    </row>
    <row r="1770" spans="1:4" ht="15.75" customHeight="1" x14ac:dyDescent="0.25">
      <c r="A1770" t="s">
        <v>1769</v>
      </c>
      <c r="B1770" s="4" t="s">
        <v>5221</v>
      </c>
      <c r="C1770" t="s">
        <v>2386</v>
      </c>
      <c r="D1770" t="s">
        <v>3331</v>
      </c>
    </row>
    <row r="1771" spans="1:4" ht="15.75" customHeight="1" x14ac:dyDescent="0.25">
      <c r="A1771" t="s">
        <v>1770</v>
      </c>
      <c r="B1771" s="4" t="s">
        <v>5222</v>
      </c>
      <c r="C1771" t="s">
        <v>2386</v>
      </c>
      <c r="D1771" t="s">
        <v>5223</v>
      </c>
    </row>
    <row r="1772" spans="1:4" ht="15.75" customHeight="1" x14ac:dyDescent="0.25">
      <c r="A1772" t="s">
        <v>1771</v>
      </c>
      <c r="B1772" s="4" t="s">
        <v>5224</v>
      </c>
      <c r="C1772" t="s">
        <v>2386</v>
      </c>
      <c r="D1772" t="s">
        <v>5225</v>
      </c>
    </row>
    <row r="1773" spans="1:4" ht="15.75" customHeight="1" x14ac:dyDescent="0.25">
      <c r="A1773" t="s">
        <v>1772</v>
      </c>
      <c r="B1773" s="4" t="s">
        <v>5226</v>
      </c>
      <c r="C1773" t="s">
        <v>2386</v>
      </c>
      <c r="D1773" t="s">
        <v>3280</v>
      </c>
    </row>
    <row r="1774" spans="1:4" ht="15.75" customHeight="1" x14ac:dyDescent="0.25">
      <c r="A1774" t="s">
        <v>1773</v>
      </c>
      <c r="B1774" s="4" t="s">
        <v>5227</v>
      </c>
      <c r="C1774" t="s">
        <v>2386</v>
      </c>
      <c r="D1774" t="s">
        <v>5228</v>
      </c>
    </row>
    <row r="1775" spans="1:4" ht="15.75" customHeight="1" x14ac:dyDescent="0.25">
      <c r="A1775" t="s">
        <v>1774</v>
      </c>
      <c r="B1775" s="4" t="s">
        <v>5229</v>
      </c>
      <c r="C1775" t="s">
        <v>2389</v>
      </c>
      <c r="D1775" t="s">
        <v>4076</v>
      </c>
    </row>
    <row r="1776" spans="1:4" ht="15.75" customHeight="1" x14ac:dyDescent="0.25">
      <c r="A1776" t="s">
        <v>1775</v>
      </c>
      <c r="B1776" s="4" t="s">
        <v>5230</v>
      </c>
      <c r="C1776" t="s">
        <v>2386</v>
      </c>
      <c r="D1776" t="s">
        <v>4160</v>
      </c>
    </row>
    <row r="1777" spans="1:4" ht="15.75" customHeight="1" x14ac:dyDescent="0.25">
      <c r="A1777" t="s">
        <v>1776</v>
      </c>
      <c r="B1777" s="4" t="s">
        <v>5231</v>
      </c>
      <c r="C1777" t="s">
        <v>2386</v>
      </c>
      <c r="D1777" t="s">
        <v>2575</v>
      </c>
    </row>
    <row r="1778" spans="1:4" ht="15.75" customHeight="1" x14ac:dyDescent="0.25">
      <c r="A1778" t="s">
        <v>1777</v>
      </c>
      <c r="B1778" s="4" t="s">
        <v>5232</v>
      </c>
      <c r="C1778" t="s">
        <v>2389</v>
      </c>
      <c r="D1778" t="s">
        <v>5233</v>
      </c>
    </row>
    <row r="1779" spans="1:4" ht="15.75" customHeight="1" x14ac:dyDescent="0.25">
      <c r="A1779" t="s">
        <v>1778</v>
      </c>
      <c r="B1779" s="4" t="s">
        <v>4239</v>
      </c>
      <c r="C1779" t="s">
        <v>2386</v>
      </c>
      <c r="D1779" t="s">
        <v>5234</v>
      </c>
    </row>
    <row r="1780" spans="1:4" ht="15.75" customHeight="1" x14ac:dyDescent="0.25">
      <c r="A1780" t="s">
        <v>1779</v>
      </c>
      <c r="B1780" s="4" t="s">
        <v>5235</v>
      </c>
      <c r="C1780" t="s">
        <v>2389</v>
      </c>
      <c r="D1780" t="s">
        <v>5236</v>
      </c>
    </row>
    <row r="1781" spans="1:4" ht="15.75" customHeight="1" x14ac:dyDescent="0.25">
      <c r="A1781" t="s">
        <v>1780</v>
      </c>
      <c r="B1781" s="4" t="s">
        <v>5237</v>
      </c>
      <c r="C1781" t="s">
        <v>2386</v>
      </c>
      <c r="D1781" t="s">
        <v>3772</v>
      </c>
    </row>
    <row r="1782" spans="1:4" ht="15.75" customHeight="1" x14ac:dyDescent="0.25">
      <c r="A1782" t="s">
        <v>1781</v>
      </c>
      <c r="B1782" s="4" t="s">
        <v>5238</v>
      </c>
      <c r="C1782" t="s">
        <v>2386</v>
      </c>
      <c r="D1782" t="s">
        <v>3890</v>
      </c>
    </row>
    <row r="1783" spans="1:4" ht="15.75" customHeight="1" x14ac:dyDescent="0.25">
      <c r="A1783" t="s">
        <v>1782</v>
      </c>
      <c r="B1783" s="4" t="s">
        <v>4993</v>
      </c>
      <c r="C1783" t="s">
        <v>2389</v>
      </c>
      <c r="D1783" t="s">
        <v>5239</v>
      </c>
    </row>
    <row r="1784" spans="1:4" ht="15.75" customHeight="1" x14ac:dyDescent="0.25">
      <c r="A1784" t="s">
        <v>1783</v>
      </c>
      <c r="B1784" s="4" t="s">
        <v>2437</v>
      </c>
      <c r="C1784" t="s">
        <v>2386</v>
      </c>
      <c r="D1784" t="s">
        <v>5240</v>
      </c>
    </row>
    <row r="1785" spans="1:4" ht="15.75" customHeight="1" x14ac:dyDescent="0.25">
      <c r="A1785" t="s">
        <v>1784</v>
      </c>
      <c r="B1785" s="4" t="s">
        <v>3426</v>
      </c>
      <c r="C1785" t="s">
        <v>2389</v>
      </c>
      <c r="D1785" t="s">
        <v>3758</v>
      </c>
    </row>
    <row r="1786" spans="1:4" ht="15.75" customHeight="1" x14ac:dyDescent="0.25">
      <c r="A1786" t="s">
        <v>1785</v>
      </c>
      <c r="B1786" s="4" t="s">
        <v>5241</v>
      </c>
      <c r="C1786" t="s">
        <v>2389</v>
      </c>
      <c r="D1786" t="s">
        <v>5242</v>
      </c>
    </row>
    <row r="1787" spans="1:4" ht="15.75" customHeight="1" x14ac:dyDescent="0.25">
      <c r="A1787" t="s">
        <v>1786</v>
      </c>
      <c r="B1787" s="4" t="s">
        <v>5243</v>
      </c>
      <c r="C1787" t="s">
        <v>2389</v>
      </c>
      <c r="D1787" t="s">
        <v>2426</v>
      </c>
    </row>
    <row r="1788" spans="1:4" ht="15.75" customHeight="1" x14ac:dyDescent="0.25">
      <c r="A1788" t="s">
        <v>1787</v>
      </c>
      <c r="B1788" s="4" t="s">
        <v>5244</v>
      </c>
      <c r="C1788" t="s">
        <v>2389</v>
      </c>
      <c r="D1788" t="s">
        <v>5245</v>
      </c>
    </row>
    <row r="1789" spans="1:4" ht="15.75" customHeight="1" x14ac:dyDescent="0.25">
      <c r="A1789" t="s">
        <v>1788</v>
      </c>
      <c r="B1789" s="4" t="s">
        <v>4273</v>
      </c>
      <c r="C1789" t="s">
        <v>2389</v>
      </c>
      <c r="D1789" t="s">
        <v>5246</v>
      </c>
    </row>
    <row r="1790" spans="1:4" ht="15.75" customHeight="1" x14ac:dyDescent="0.25">
      <c r="A1790" t="s">
        <v>1789</v>
      </c>
      <c r="B1790" s="4" t="s">
        <v>5247</v>
      </c>
      <c r="C1790" t="s">
        <v>2389</v>
      </c>
      <c r="D1790" t="s">
        <v>2400</v>
      </c>
    </row>
    <row r="1791" spans="1:4" ht="15.75" customHeight="1" x14ac:dyDescent="0.25">
      <c r="A1791" t="s">
        <v>1790</v>
      </c>
      <c r="B1791" s="4" t="s">
        <v>5248</v>
      </c>
      <c r="C1791" t="s">
        <v>2389</v>
      </c>
      <c r="D1791" t="s">
        <v>5249</v>
      </c>
    </row>
    <row r="1792" spans="1:4" ht="15.75" customHeight="1" x14ac:dyDescent="0.25">
      <c r="A1792" t="s">
        <v>1791</v>
      </c>
      <c r="B1792" s="4" t="s">
        <v>3134</v>
      </c>
      <c r="C1792" t="s">
        <v>2389</v>
      </c>
      <c r="D1792" t="s">
        <v>5250</v>
      </c>
    </row>
    <row r="1793" spans="1:4" ht="15.75" customHeight="1" x14ac:dyDescent="0.25">
      <c r="A1793" t="s">
        <v>1792</v>
      </c>
      <c r="B1793" s="4" t="s">
        <v>5251</v>
      </c>
      <c r="C1793" t="s">
        <v>2386</v>
      </c>
      <c r="D1793" t="s">
        <v>2756</v>
      </c>
    </row>
    <row r="1794" spans="1:4" ht="15.75" customHeight="1" x14ac:dyDescent="0.25">
      <c r="A1794" t="s">
        <v>1793</v>
      </c>
      <c r="B1794" s="4" t="s">
        <v>5252</v>
      </c>
      <c r="C1794" t="s">
        <v>2389</v>
      </c>
      <c r="D1794" t="s">
        <v>2682</v>
      </c>
    </row>
    <row r="1795" spans="1:4" ht="15.75" customHeight="1" x14ac:dyDescent="0.25">
      <c r="A1795" t="s">
        <v>1794</v>
      </c>
      <c r="B1795" s="4" t="s">
        <v>5253</v>
      </c>
      <c r="C1795" t="s">
        <v>2386</v>
      </c>
      <c r="D1795" t="s">
        <v>3546</v>
      </c>
    </row>
    <row r="1796" spans="1:4" ht="15.75" customHeight="1" x14ac:dyDescent="0.25">
      <c r="A1796" t="s">
        <v>1795</v>
      </c>
      <c r="B1796" s="4" t="s">
        <v>4742</v>
      </c>
      <c r="C1796" t="s">
        <v>2389</v>
      </c>
      <c r="D1796" t="s">
        <v>2459</v>
      </c>
    </row>
    <row r="1797" spans="1:4" ht="15.75" customHeight="1" x14ac:dyDescent="0.25">
      <c r="A1797" t="s">
        <v>1796</v>
      </c>
      <c r="B1797" s="4" t="s">
        <v>5254</v>
      </c>
      <c r="C1797" t="s">
        <v>2386</v>
      </c>
      <c r="D1797" t="s">
        <v>4294</v>
      </c>
    </row>
    <row r="1798" spans="1:4" ht="15.75" customHeight="1" x14ac:dyDescent="0.25">
      <c r="A1798" t="s">
        <v>1797</v>
      </c>
      <c r="B1798" s="4" t="s">
        <v>5255</v>
      </c>
      <c r="C1798" t="s">
        <v>2389</v>
      </c>
      <c r="D1798" t="s">
        <v>5256</v>
      </c>
    </row>
    <row r="1799" spans="1:4" ht="15.75" customHeight="1" x14ac:dyDescent="0.25">
      <c r="A1799" t="s">
        <v>1798</v>
      </c>
      <c r="B1799" s="4" t="s">
        <v>5257</v>
      </c>
      <c r="C1799" t="s">
        <v>2386</v>
      </c>
      <c r="D1799" t="s">
        <v>3643</v>
      </c>
    </row>
    <row r="1800" spans="1:4" ht="15.75" customHeight="1" x14ac:dyDescent="0.25">
      <c r="A1800" t="s">
        <v>1799</v>
      </c>
      <c r="B1800" s="4" t="s">
        <v>3378</v>
      </c>
      <c r="C1800" t="s">
        <v>2386</v>
      </c>
      <c r="D1800" t="s">
        <v>4398</v>
      </c>
    </row>
    <row r="1801" spans="1:4" ht="15.75" customHeight="1" x14ac:dyDescent="0.25">
      <c r="A1801" t="s">
        <v>1800</v>
      </c>
      <c r="B1801" s="4" t="s">
        <v>5258</v>
      </c>
      <c r="C1801" t="s">
        <v>2389</v>
      </c>
      <c r="D1801" t="s">
        <v>5259</v>
      </c>
    </row>
    <row r="1802" spans="1:4" ht="15.75" customHeight="1" x14ac:dyDescent="0.25">
      <c r="A1802" t="s">
        <v>1801</v>
      </c>
      <c r="B1802" s="4" t="s">
        <v>5260</v>
      </c>
      <c r="C1802" t="s">
        <v>2386</v>
      </c>
      <c r="D1802" t="s">
        <v>5134</v>
      </c>
    </row>
    <row r="1803" spans="1:4" ht="15.75" customHeight="1" x14ac:dyDescent="0.25">
      <c r="A1803" t="s">
        <v>1802</v>
      </c>
      <c r="B1803" s="4" t="s">
        <v>5261</v>
      </c>
      <c r="C1803" t="s">
        <v>2389</v>
      </c>
      <c r="D1803" t="s">
        <v>2515</v>
      </c>
    </row>
    <row r="1804" spans="1:4" ht="15.75" customHeight="1" x14ac:dyDescent="0.25">
      <c r="A1804" t="s">
        <v>1803</v>
      </c>
      <c r="B1804" s="4" t="s">
        <v>2773</v>
      </c>
      <c r="C1804" t="s">
        <v>2389</v>
      </c>
      <c r="D1804" t="s">
        <v>3416</v>
      </c>
    </row>
    <row r="1805" spans="1:4" ht="15.75" customHeight="1" x14ac:dyDescent="0.25">
      <c r="A1805" t="s">
        <v>1804</v>
      </c>
      <c r="B1805" s="4" t="s">
        <v>2443</v>
      </c>
      <c r="C1805" t="s">
        <v>2389</v>
      </c>
      <c r="D1805" t="s">
        <v>5262</v>
      </c>
    </row>
    <row r="1806" spans="1:4" ht="15.75" customHeight="1" x14ac:dyDescent="0.25">
      <c r="A1806" t="s">
        <v>1805</v>
      </c>
      <c r="B1806" s="4" t="s">
        <v>5263</v>
      </c>
      <c r="C1806" t="s">
        <v>2389</v>
      </c>
      <c r="D1806" t="s">
        <v>4738</v>
      </c>
    </row>
    <row r="1807" spans="1:4" ht="15.75" customHeight="1" x14ac:dyDescent="0.25">
      <c r="A1807" t="s">
        <v>1806</v>
      </c>
      <c r="B1807" s="4" t="s">
        <v>5264</v>
      </c>
      <c r="C1807" t="s">
        <v>2386</v>
      </c>
      <c r="D1807" t="s">
        <v>3206</v>
      </c>
    </row>
    <row r="1808" spans="1:4" ht="15.75" customHeight="1" x14ac:dyDescent="0.25">
      <c r="A1808" t="s">
        <v>1807</v>
      </c>
      <c r="B1808" s="4" t="s">
        <v>5265</v>
      </c>
      <c r="C1808" t="s">
        <v>2386</v>
      </c>
      <c r="D1808" t="s">
        <v>5266</v>
      </c>
    </row>
    <row r="1809" spans="1:4" ht="15.75" customHeight="1" x14ac:dyDescent="0.25">
      <c r="A1809" t="s">
        <v>1808</v>
      </c>
      <c r="B1809" s="4" t="s">
        <v>5267</v>
      </c>
      <c r="C1809" t="s">
        <v>2386</v>
      </c>
      <c r="D1809" t="s">
        <v>5268</v>
      </c>
    </row>
    <row r="1810" spans="1:4" ht="15.75" customHeight="1" x14ac:dyDescent="0.25">
      <c r="A1810" t="s">
        <v>1809</v>
      </c>
      <c r="B1810" s="4" t="s">
        <v>5269</v>
      </c>
      <c r="C1810" t="s">
        <v>2386</v>
      </c>
      <c r="D1810" t="s">
        <v>2856</v>
      </c>
    </row>
    <row r="1811" spans="1:4" ht="15.75" customHeight="1" x14ac:dyDescent="0.25">
      <c r="A1811" t="s">
        <v>1810</v>
      </c>
      <c r="B1811" s="4" t="s">
        <v>5270</v>
      </c>
      <c r="C1811" t="s">
        <v>2386</v>
      </c>
      <c r="D1811" t="s">
        <v>5181</v>
      </c>
    </row>
    <row r="1812" spans="1:4" ht="15.75" customHeight="1" x14ac:dyDescent="0.25">
      <c r="A1812" t="s">
        <v>1811</v>
      </c>
      <c r="B1812" s="4" t="s">
        <v>5271</v>
      </c>
      <c r="C1812" t="s">
        <v>2386</v>
      </c>
      <c r="D1812" t="s">
        <v>5272</v>
      </c>
    </row>
    <row r="1813" spans="1:4" ht="15.75" customHeight="1" x14ac:dyDescent="0.25">
      <c r="A1813" t="s">
        <v>1812</v>
      </c>
      <c r="B1813" s="4" t="s">
        <v>5273</v>
      </c>
      <c r="C1813" t="s">
        <v>2386</v>
      </c>
      <c r="D1813" t="s">
        <v>5274</v>
      </c>
    </row>
    <row r="1814" spans="1:4" ht="15.75" customHeight="1" x14ac:dyDescent="0.25">
      <c r="A1814" t="s">
        <v>1813</v>
      </c>
      <c r="B1814" s="4" t="s">
        <v>5275</v>
      </c>
      <c r="C1814" t="s">
        <v>2389</v>
      </c>
      <c r="D1814" t="s">
        <v>5276</v>
      </c>
    </row>
    <row r="1815" spans="1:4" ht="15.75" customHeight="1" x14ac:dyDescent="0.25">
      <c r="A1815" t="s">
        <v>1814</v>
      </c>
      <c r="B1815" s="4" t="s">
        <v>5277</v>
      </c>
      <c r="C1815" t="s">
        <v>2386</v>
      </c>
      <c r="D1815" t="s">
        <v>3206</v>
      </c>
    </row>
    <row r="1816" spans="1:4" ht="15.75" customHeight="1" x14ac:dyDescent="0.25">
      <c r="A1816" t="s">
        <v>1815</v>
      </c>
      <c r="B1816" s="4" t="s">
        <v>5278</v>
      </c>
      <c r="C1816" t="s">
        <v>2389</v>
      </c>
      <c r="D1816" t="s">
        <v>3669</v>
      </c>
    </row>
    <row r="1817" spans="1:4" ht="15.75" customHeight="1" x14ac:dyDescent="0.25">
      <c r="A1817" t="s">
        <v>1816</v>
      </c>
      <c r="B1817" s="4" t="s">
        <v>5279</v>
      </c>
      <c r="C1817" t="s">
        <v>2389</v>
      </c>
      <c r="D1817" t="s">
        <v>5280</v>
      </c>
    </row>
    <row r="1818" spans="1:4" ht="15.75" customHeight="1" x14ac:dyDescent="0.25">
      <c r="A1818" t="s">
        <v>1817</v>
      </c>
      <c r="B1818" s="4" t="s">
        <v>5281</v>
      </c>
      <c r="C1818" t="s">
        <v>2389</v>
      </c>
      <c r="D1818" t="s">
        <v>4076</v>
      </c>
    </row>
    <row r="1819" spans="1:4" ht="15.75" customHeight="1" x14ac:dyDescent="0.25">
      <c r="A1819" t="s">
        <v>1818</v>
      </c>
      <c r="B1819" s="4" t="s">
        <v>5282</v>
      </c>
      <c r="C1819" t="s">
        <v>2389</v>
      </c>
      <c r="D1819" t="s">
        <v>4814</v>
      </c>
    </row>
    <row r="1820" spans="1:4" ht="15.75" customHeight="1" x14ac:dyDescent="0.25">
      <c r="A1820" t="s">
        <v>1819</v>
      </c>
      <c r="B1820" s="4" t="s">
        <v>4128</v>
      </c>
      <c r="C1820" t="s">
        <v>2389</v>
      </c>
      <c r="D1820" t="s">
        <v>3035</v>
      </c>
    </row>
    <row r="1821" spans="1:4" ht="15.75" customHeight="1" x14ac:dyDescent="0.25">
      <c r="A1821" t="s">
        <v>1820</v>
      </c>
      <c r="B1821" s="4" t="s">
        <v>5283</v>
      </c>
      <c r="C1821" t="s">
        <v>2389</v>
      </c>
      <c r="D1821" t="s">
        <v>5284</v>
      </c>
    </row>
    <row r="1822" spans="1:4" ht="15.75" customHeight="1" x14ac:dyDescent="0.25">
      <c r="A1822" t="s">
        <v>1821</v>
      </c>
      <c r="B1822" s="4" t="s">
        <v>5285</v>
      </c>
      <c r="C1822" t="s">
        <v>2389</v>
      </c>
      <c r="D1822" t="s">
        <v>2545</v>
      </c>
    </row>
    <row r="1823" spans="1:4" ht="15.75" customHeight="1" x14ac:dyDescent="0.25">
      <c r="A1823" t="s">
        <v>1822</v>
      </c>
      <c r="B1823" s="4" t="s">
        <v>5286</v>
      </c>
      <c r="C1823" t="s">
        <v>2389</v>
      </c>
      <c r="D1823" t="s">
        <v>5287</v>
      </c>
    </row>
    <row r="1824" spans="1:4" ht="15.75" customHeight="1" x14ac:dyDescent="0.25">
      <c r="A1824" t="s">
        <v>1823</v>
      </c>
      <c r="B1824" s="4" t="s">
        <v>5288</v>
      </c>
      <c r="C1824" t="s">
        <v>2386</v>
      </c>
      <c r="D1824" t="s">
        <v>5289</v>
      </c>
    </row>
    <row r="1825" spans="1:4" ht="15.75" customHeight="1" x14ac:dyDescent="0.25">
      <c r="A1825" t="s">
        <v>1824</v>
      </c>
      <c r="B1825" s="4" t="s">
        <v>3707</v>
      </c>
      <c r="C1825" t="s">
        <v>2389</v>
      </c>
      <c r="D1825" t="s">
        <v>3229</v>
      </c>
    </row>
    <row r="1826" spans="1:4" ht="15.75" customHeight="1" x14ac:dyDescent="0.25">
      <c r="A1826" t="s">
        <v>1825</v>
      </c>
      <c r="B1826" s="4" t="s">
        <v>5290</v>
      </c>
      <c r="C1826" t="s">
        <v>2386</v>
      </c>
      <c r="D1826" t="s">
        <v>5291</v>
      </c>
    </row>
    <row r="1827" spans="1:4" ht="15.75" customHeight="1" x14ac:dyDescent="0.25">
      <c r="A1827" t="s">
        <v>1826</v>
      </c>
      <c r="B1827" s="4" t="s">
        <v>5292</v>
      </c>
      <c r="C1827" t="s">
        <v>2386</v>
      </c>
      <c r="D1827" t="s">
        <v>5293</v>
      </c>
    </row>
    <row r="1828" spans="1:4" ht="15.75" customHeight="1" x14ac:dyDescent="0.25">
      <c r="A1828" t="s">
        <v>1827</v>
      </c>
      <c r="B1828" s="4" t="s">
        <v>5294</v>
      </c>
      <c r="C1828" t="s">
        <v>2386</v>
      </c>
      <c r="D1828" t="s">
        <v>5295</v>
      </c>
    </row>
    <row r="1829" spans="1:4" ht="15.75" customHeight="1" x14ac:dyDescent="0.25">
      <c r="A1829" t="s">
        <v>1828</v>
      </c>
      <c r="B1829" s="4" t="s">
        <v>5296</v>
      </c>
      <c r="C1829" t="s">
        <v>2386</v>
      </c>
      <c r="D1829" t="s">
        <v>5153</v>
      </c>
    </row>
    <row r="1830" spans="1:4" ht="15.75" customHeight="1" x14ac:dyDescent="0.25">
      <c r="A1830" t="s">
        <v>1829</v>
      </c>
      <c r="B1830" s="4" t="s">
        <v>5297</v>
      </c>
      <c r="C1830" t="s">
        <v>2386</v>
      </c>
      <c r="D1830" t="s">
        <v>3195</v>
      </c>
    </row>
    <row r="1831" spans="1:4" ht="15.75" customHeight="1" x14ac:dyDescent="0.25">
      <c r="A1831" t="s">
        <v>1830</v>
      </c>
      <c r="B1831" s="4" t="s">
        <v>2749</v>
      </c>
      <c r="C1831" t="s">
        <v>2389</v>
      </c>
      <c r="D1831" t="s">
        <v>5298</v>
      </c>
    </row>
    <row r="1832" spans="1:4" ht="15.75" customHeight="1" x14ac:dyDescent="0.25">
      <c r="A1832" t="s">
        <v>1831</v>
      </c>
      <c r="B1832" s="4" t="s">
        <v>4129</v>
      </c>
      <c r="C1832" t="s">
        <v>2386</v>
      </c>
      <c r="D1832" t="s">
        <v>2783</v>
      </c>
    </row>
    <row r="1833" spans="1:4" ht="15.75" customHeight="1" x14ac:dyDescent="0.25">
      <c r="A1833" t="s">
        <v>1832</v>
      </c>
      <c r="B1833" s="4" t="s">
        <v>3109</v>
      </c>
      <c r="C1833" t="s">
        <v>2386</v>
      </c>
      <c r="D1833" t="s">
        <v>5071</v>
      </c>
    </row>
    <row r="1834" spans="1:4" ht="15.75" customHeight="1" x14ac:dyDescent="0.25">
      <c r="A1834" t="s">
        <v>1833</v>
      </c>
      <c r="B1834" s="4" t="s">
        <v>5299</v>
      </c>
      <c r="C1834" t="s">
        <v>2389</v>
      </c>
      <c r="D1834" t="s">
        <v>5300</v>
      </c>
    </row>
    <row r="1835" spans="1:4" ht="15.75" customHeight="1" x14ac:dyDescent="0.25">
      <c r="A1835" t="s">
        <v>1834</v>
      </c>
      <c r="B1835" s="4" t="s">
        <v>5301</v>
      </c>
      <c r="C1835" t="s">
        <v>2386</v>
      </c>
      <c r="D1835" t="s">
        <v>5302</v>
      </c>
    </row>
    <row r="1836" spans="1:4" ht="15.75" customHeight="1" x14ac:dyDescent="0.25">
      <c r="A1836" t="s">
        <v>1835</v>
      </c>
      <c r="B1836" s="4" t="s">
        <v>5303</v>
      </c>
      <c r="C1836" t="s">
        <v>3261</v>
      </c>
      <c r="D1836" t="s">
        <v>4528</v>
      </c>
    </row>
    <row r="1837" spans="1:4" ht="15.75" customHeight="1" x14ac:dyDescent="0.25">
      <c r="A1837" t="s">
        <v>1836</v>
      </c>
      <c r="B1837" s="4" t="s">
        <v>5304</v>
      </c>
      <c r="C1837" t="s">
        <v>2389</v>
      </c>
      <c r="D1837" t="s">
        <v>3669</v>
      </c>
    </row>
    <row r="1838" spans="1:4" ht="15.75" customHeight="1" x14ac:dyDescent="0.25">
      <c r="A1838" t="s">
        <v>1837</v>
      </c>
      <c r="B1838" s="4" t="s">
        <v>5305</v>
      </c>
      <c r="C1838" t="s">
        <v>2389</v>
      </c>
      <c r="D1838" t="s">
        <v>5306</v>
      </c>
    </row>
    <row r="1839" spans="1:4" ht="15.75" customHeight="1" x14ac:dyDescent="0.25">
      <c r="A1839" t="s">
        <v>1838</v>
      </c>
      <c r="B1839" s="4" t="s">
        <v>5307</v>
      </c>
      <c r="C1839" t="s">
        <v>2389</v>
      </c>
      <c r="D1839" t="s">
        <v>5308</v>
      </c>
    </row>
    <row r="1840" spans="1:4" ht="15.75" customHeight="1" x14ac:dyDescent="0.25">
      <c r="A1840" t="s">
        <v>1839</v>
      </c>
      <c r="B1840" s="4" t="s">
        <v>4354</v>
      </c>
      <c r="C1840" t="s">
        <v>2389</v>
      </c>
      <c r="D1840" t="s">
        <v>5309</v>
      </c>
    </row>
    <row r="1841" spans="1:4" ht="15.75" customHeight="1" x14ac:dyDescent="0.25">
      <c r="A1841" t="s">
        <v>1840</v>
      </c>
      <c r="B1841" s="4" t="s">
        <v>4436</v>
      </c>
      <c r="C1841" t="s">
        <v>2389</v>
      </c>
      <c r="D1841" t="s">
        <v>5310</v>
      </c>
    </row>
    <row r="1842" spans="1:4" ht="15.75" customHeight="1" x14ac:dyDescent="0.25">
      <c r="A1842" t="s">
        <v>1841</v>
      </c>
      <c r="B1842" s="4" t="s">
        <v>5311</v>
      </c>
      <c r="C1842" t="s">
        <v>2386</v>
      </c>
      <c r="D1842" t="s">
        <v>2513</v>
      </c>
    </row>
    <row r="1843" spans="1:4" ht="15.75" customHeight="1" x14ac:dyDescent="0.25">
      <c r="A1843" t="s">
        <v>1842</v>
      </c>
      <c r="B1843" s="4" t="s">
        <v>5312</v>
      </c>
      <c r="C1843" t="s">
        <v>2386</v>
      </c>
      <c r="D1843" t="s">
        <v>5313</v>
      </c>
    </row>
    <row r="1844" spans="1:4" ht="15.75" customHeight="1" x14ac:dyDescent="0.25">
      <c r="A1844" t="s">
        <v>1843</v>
      </c>
      <c r="B1844" s="4" t="s">
        <v>2516</v>
      </c>
      <c r="C1844" t="s">
        <v>2389</v>
      </c>
      <c r="D1844" t="s">
        <v>5314</v>
      </c>
    </row>
    <row r="1845" spans="1:4" ht="15.75" customHeight="1" x14ac:dyDescent="0.25">
      <c r="A1845" t="s">
        <v>1844</v>
      </c>
      <c r="B1845" s="4" t="s">
        <v>5315</v>
      </c>
      <c r="C1845" t="s">
        <v>2389</v>
      </c>
      <c r="D1845" t="s">
        <v>5316</v>
      </c>
    </row>
    <row r="1846" spans="1:4" ht="15.75" customHeight="1" x14ac:dyDescent="0.25">
      <c r="A1846" t="s">
        <v>1845</v>
      </c>
      <c r="B1846" s="4" t="s">
        <v>5317</v>
      </c>
      <c r="C1846" t="s">
        <v>2389</v>
      </c>
      <c r="D1846" t="s">
        <v>2438</v>
      </c>
    </row>
    <row r="1847" spans="1:4" ht="15.75" customHeight="1" x14ac:dyDescent="0.25">
      <c r="A1847" t="s">
        <v>1846</v>
      </c>
      <c r="B1847" s="4" t="s">
        <v>5318</v>
      </c>
      <c r="C1847" t="s">
        <v>2389</v>
      </c>
      <c r="D1847" t="s">
        <v>5319</v>
      </c>
    </row>
    <row r="1848" spans="1:4" ht="15.75" customHeight="1" x14ac:dyDescent="0.25">
      <c r="A1848" t="s">
        <v>1847</v>
      </c>
      <c r="B1848" s="4" t="s">
        <v>5320</v>
      </c>
      <c r="C1848" t="s">
        <v>2389</v>
      </c>
      <c r="D1848" t="s">
        <v>5321</v>
      </c>
    </row>
    <row r="1849" spans="1:4" ht="15.75" customHeight="1" x14ac:dyDescent="0.25">
      <c r="A1849" t="s">
        <v>1848</v>
      </c>
      <c r="B1849" s="4" t="s">
        <v>5322</v>
      </c>
      <c r="C1849" t="s">
        <v>2389</v>
      </c>
      <c r="D1849" t="s">
        <v>5323</v>
      </c>
    </row>
    <row r="1850" spans="1:4" ht="15.75" customHeight="1" x14ac:dyDescent="0.25">
      <c r="A1850" t="s">
        <v>1849</v>
      </c>
      <c r="B1850" s="4" t="s">
        <v>5324</v>
      </c>
      <c r="C1850" t="s">
        <v>2389</v>
      </c>
      <c r="D1850" t="s">
        <v>5325</v>
      </c>
    </row>
    <row r="1851" spans="1:4" ht="15.75" customHeight="1" x14ac:dyDescent="0.25">
      <c r="A1851" t="s">
        <v>1850</v>
      </c>
      <c r="B1851" s="4" t="s">
        <v>5326</v>
      </c>
      <c r="C1851" t="s">
        <v>2389</v>
      </c>
      <c r="D1851" t="s">
        <v>2947</v>
      </c>
    </row>
    <row r="1852" spans="1:4" ht="15.75" customHeight="1" x14ac:dyDescent="0.25">
      <c r="A1852" t="s">
        <v>1851</v>
      </c>
      <c r="B1852" s="4" t="s">
        <v>5327</v>
      </c>
      <c r="C1852" t="s">
        <v>2389</v>
      </c>
      <c r="D1852" t="s">
        <v>2483</v>
      </c>
    </row>
    <row r="1853" spans="1:4" ht="15.75" customHeight="1" x14ac:dyDescent="0.25">
      <c r="A1853" t="s">
        <v>1852</v>
      </c>
      <c r="B1853" s="4" t="s">
        <v>5328</v>
      </c>
      <c r="C1853" t="s">
        <v>2389</v>
      </c>
      <c r="D1853" t="s">
        <v>5329</v>
      </c>
    </row>
    <row r="1854" spans="1:4" ht="15.75" customHeight="1" x14ac:dyDescent="0.25">
      <c r="A1854" t="s">
        <v>1853</v>
      </c>
      <c r="B1854" s="4" t="s">
        <v>5330</v>
      </c>
      <c r="C1854" t="s">
        <v>2389</v>
      </c>
      <c r="D1854" t="s">
        <v>2483</v>
      </c>
    </row>
    <row r="1855" spans="1:4" ht="15.75" customHeight="1" x14ac:dyDescent="0.25">
      <c r="A1855" t="s">
        <v>1854</v>
      </c>
      <c r="B1855" s="4" t="s">
        <v>5033</v>
      </c>
      <c r="C1855" t="s">
        <v>2386</v>
      </c>
      <c r="D1855" t="s">
        <v>5331</v>
      </c>
    </row>
    <row r="1856" spans="1:4" ht="15.75" customHeight="1" x14ac:dyDescent="0.25">
      <c r="A1856" t="s">
        <v>1855</v>
      </c>
      <c r="B1856" s="4" t="s">
        <v>3597</v>
      </c>
      <c r="C1856" t="s">
        <v>2389</v>
      </c>
      <c r="D1856" t="s">
        <v>3396</v>
      </c>
    </row>
    <row r="1857" spans="1:4" ht="15.75" customHeight="1" x14ac:dyDescent="0.25">
      <c r="A1857" t="s">
        <v>1856</v>
      </c>
      <c r="B1857" s="4" t="s">
        <v>5332</v>
      </c>
      <c r="C1857" t="s">
        <v>2389</v>
      </c>
      <c r="D1857" t="s">
        <v>3141</v>
      </c>
    </row>
    <row r="1858" spans="1:4" ht="15.75" customHeight="1" x14ac:dyDescent="0.25">
      <c r="A1858" t="s">
        <v>1857</v>
      </c>
      <c r="B1858" s="4" t="s">
        <v>5333</v>
      </c>
      <c r="C1858" t="s">
        <v>2386</v>
      </c>
      <c r="D1858" t="s">
        <v>5334</v>
      </c>
    </row>
    <row r="1859" spans="1:4" ht="15.75" customHeight="1" x14ac:dyDescent="0.25">
      <c r="A1859" t="s">
        <v>1858</v>
      </c>
      <c r="B1859" s="4" t="s">
        <v>5335</v>
      </c>
      <c r="C1859" t="s">
        <v>2389</v>
      </c>
      <c r="D1859" t="s">
        <v>5336</v>
      </c>
    </row>
    <row r="1860" spans="1:4" ht="15.75" customHeight="1" x14ac:dyDescent="0.25">
      <c r="A1860" t="s">
        <v>1859</v>
      </c>
      <c r="B1860" s="4" t="s">
        <v>4215</v>
      </c>
      <c r="C1860" t="s">
        <v>2386</v>
      </c>
      <c r="D1860" t="s">
        <v>4576</v>
      </c>
    </row>
    <row r="1861" spans="1:4" ht="15.75" customHeight="1" x14ac:dyDescent="0.25">
      <c r="A1861" t="s">
        <v>1860</v>
      </c>
      <c r="B1861" s="4" t="s">
        <v>3940</v>
      </c>
      <c r="C1861" t="s">
        <v>2386</v>
      </c>
      <c r="D1861" t="s">
        <v>5337</v>
      </c>
    </row>
    <row r="1862" spans="1:4" ht="15.75" customHeight="1" x14ac:dyDescent="0.25">
      <c r="A1862" t="s">
        <v>1861</v>
      </c>
      <c r="B1862" s="4" t="s">
        <v>5338</v>
      </c>
      <c r="C1862" t="s">
        <v>2386</v>
      </c>
      <c r="D1862" t="s">
        <v>5339</v>
      </c>
    </row>
    <row r="1863" spans="1:4" ht="15.75" customHeight="1" x14ac:dyDescent="0.25">
      <c r="A1863" t="s">
        <v>1862</v>
      </c>
      <c r="B1863" s="4" t="s">
        <v>3116</v>
      </c>
      <c r="C1863" t="s">
        <v>2386</v>
      </c>
      <c r="D1863" t="s">
        <v>3331</v>
      </c>
    </row>
    <row r="1864" spans="1:4" ht="15.75" customHeight="1" x14ac:dyDescent="0.25">
      <c r="A1864" t="s">
        <v>1863</v>
      </c>
      <c r="B1864" s="4" t="s">
        <v>5340</v>
      </c>
      <c r="C1864" t="s">
        <v>2386</v>
      </c>
      <c r="D1864" t="s">
        <v>5341</v>
      </c>
    </row>
    <row r="1865" spans="1:4" ht="15.75" customHeight="1" x14ac:dyDescent="0.25">
      <c r="A1865" t="s">
        <v>1864</v>
      </c>
      <c r="B1865" s="4" t="s">
        <v>5342</v>
      </c>
      <c r="C1865" t="s">
        <v>2386</v>
      </c>
      <c r="D1865" t="s">
        <v>2494</v>
      </c>
    </row>
    <row r="1866" spans="1:4" ht="15.75" customHeight="1" x14ac:dyDescent="0.25">
      <c r="A1866" t="s">
        <v>1865</v>
      </c>
      <c r="B1866" s="4" t="s">
        <v>3203</v>
      </c>
      <c r="C1866" t="s">
        <v>2386</v>
      </c>
      <c r="D1866" t="s">
        <v>5343</v>
      </c>
    </row>
    <row r="1867" spans="1:4" ht="15.75" customHeight="1" x14ac:dyDescent="0.25">
      <c r="A1867" t="s">
        <v>1866</v>
      </c>
      <c r="B1867" s="4" t="s">
        <v>5344</v>
      </c>
      <c r="C1867" t="s">
        <v>2389</v>
      </c>
      <c r="D1867" t="s">
        <v>5345</v>
      </c>
    </row>
    <row r="1868" spans="1:4" ht="15.75" customHeight="1" x14ac:dyDescent="0.25">
      <c r="A1868" t="s">
        <v>1867</v>
      </c>
      <c r="B1868" s="4" t="s">
        <v>3802</v>
      </c>
      <c r="C1868" t="s">
        <v>2386</v>
      </c>
      <c r="D1868" t="s">
        <v>3731</v>
      </c>
    </row>
    <row r="1869" spans="1:4" ht="15.75" customHeight="1" x14ac:dyDescent="0.25">
      <c r="A1869" t="s">
        <v>1868</v>
      </c>
      <c r="B1869" s="4" t="s">
        <v>3638</v>
      </c>
      <c r="C1869" t="s">
        <v>2389</v>
      </c>
      <c r="D1869" t="s">
        <v>5346</v>
      </c>
    </row>
    <row r="1870" spans="1:4" ht="15.75" customHeight="1" x14ac:dyDescent="0.25">
      <c r="A1870" t="s">
        <v>1869</v>
      </c>
      <c r="B1870" s="4" t="s">
        <v>5347</v>
      </c>
      <c r="C1870" t="s">
        <v>2389</v>
      </c>
      <c r="D1870" t="s">
        <v>3078</v>
      </c>
    </row>
    <row r="1871" spans="1:4" ht="15.75" customHeight="1" x14ac:dyDescent="0.25">
      <c r="A1871" t="s">
        <v>1870</v>
      </c>
      <c r="B1871" s="4" t="s">
        <v>2780</v>
      </c>
      <c r="C1871" t="s">
        <v>2389</v>
      </c>
      <c r="D1871" t="s">
        <v>2634</v>
      </c>
    </row>
    <row r="1872" spans="1:4" ht="15.75" customHeight="1" x14ac:dyDescent="0.25">
      <c r="A1872" t="s">
        <v>1871</v>
      </c>
      <c r="B1872" s="4" t="s">
        <v>5348</v>
      </c>
      <c r="C1872" t="s">
        <v>2389</v>
      </c>
      <c r="D1872" t="s">
        <v>5349</v>
      </c>
    </row>
    <row r="1873" spans="1:4" ht="15.75" customHeight="1" x14ac:dyDescent="0.25">
      <c r="A1873" t="s">
        <v>1872</v>
      </c>
      <c r="B1873" s="4" t="s">
        <v>5350</v>
      </c>
      <c r="C1873" t="s">
        <v>2389</v>
      </c>
      <c r="D1873" t="s">
        <v>5351</v>
      </c>
    </row>
    <row r="1874" spans="1:4" ht="15.75" customHeight="1" x14ac:dyDescent="0.25">
      <c r="A1874" t="s">
        <v>1873</v>
      </c>
      <c r="B1874" s="4" t="s">
        <v>5352</v>
      </c>
      <c r="C1874" t="s">
        <v>2389</v>
      </c>
      <c r="D1874" t="s">
        <v>5353</v>
      </c>
    </row>
    <row r="1875" spans="1:4" ht="15.75" customHeight="1" x14ac:dyDescent="0.25">
      <c r="A1875" t="s">
        <v>1874</v>
      </c>
      <c r="B1875" s="4" t="s">
        <v>5354</v>
      </c>
      <c r="C1875" t="s">
        <v>2389</v>
      </c>
      <c r="D1875" t="s">
        <v>5355</v>
      </c>
    </row>
    <row r="1876" spans="1:4" ht="15.75" customHeight="1" x14ac:dyDescent="0.25">
      <c r="A1876" t="s">
        <v>1875</v>
      </c>
      <c r="B1876" s="4" t="s">
        <v>5356</v>
      </c>
      <c r="C1876" t="s">
        <v>2389</v>
      </c>
      <c r="D1876" t="s">
        <v>5357</v>
      </c>
    </row>
    <row r="1877" spans="1:4" ht="15.75" customHeight="1" x14ac:dyDescent="0.25">
      <c r="A1877" t="s">
        <v>1876</v>
      </c>
      <c r="B1877" s="4" t="s">
        <v>4273</v>
      </c>
      <c r="C1877" t="s">
        <v>2386</v>
      </c>
      <c r="D1877" t="s">
        <v>5358</v>
      </c>
    </row>
    <row r="1878" spans="1:4" ht="15.75" customHeight="1" x14ac:dyDescent="0.25">
      <c r="A1878" t="s">
        <v>1877</v>
      </c>
      <c r="B1878" s="4" t="s">
        <v>5359</v>
      </c>
      <c r="C1878" t="s">
        <v>2386</v>
      </c>
      <c r="D1878" t="s">
        <v>3598</v>
      </c>
    </row>
    <row r="1879" spans="1:4" ht="15.75" customHeight="1" x14ac:dyDescent="0.25">
      <c r="A1879" t="s">
        <v>1878</v>
      </c>
      <c r="B1879" s="4" t="s">
        <v>5360</v>
      </c>
      <c r="C1879" t="s">
        <v>3261</v>
      </c>
      <c r="D1879" t="s">
        <v>5361</v>
      </c>
    </row>
    <row r="1880" spans="1:4" ht="15.75" customHeight="1" x14ac:dyDescent="0.25">
      <c r="A1880" t="s">
        <v>1879</v>
      </c>
      <c r="B1880" s="4" t="s">
        <v>5362</v>
      </c>
      <c r="C1880" t="s">
        <v>2386</v>
      </c>
      <c r="D1880" t="s">
        <v>5363</v>
      </c>
    </row>
    <row r="1881" spans="1:4" ht="15.75" customHeight="1" x14ac:dyDescent="0.25">
      <c r="A1881" t="s">
        <v>1880</v>
      </c>
      <c r="B1881" s="4" t="s">
        <v>5364</v>
      </c>
      <c r="C1881" t="s">
        <v>2386</v>
      </c>
      <c r="D1881" t="s">
        <v>5365</v>
      </c>
    </row>
    <row r="1882" spans="1:4" ht="15.75" customHeight="1" x14ac:dyDescent="0.25">
      <c r="A1882" t="s">
        <v>1881</v>
      </c>
      <c r="B1882" s="4" t="s">
        <v>3395</v>
      </c>
      <c r="C1882" t="s">
        <v>2389</v>
      </c>
      <c r="D1882" t="s">
        <v>5366</v>
      </c>
    </row>
    <row r="1883" spans="1:4" ht="15.75" customHeight="1" x14ac:dyDescent="0.25">
      <c r="A1883" t="s">
        <v>1882</v>
      </c>
      <c r="B1883" s="4" t="s">
        <v>5367</v>
      </c>
      <c r="C1883" t="s">
        <v>2386</v>
      </c>
      <c r="D1883" t="s">
        <v>5358</v>
      </c>
    </row>
    <row r="1884" spans="1:4" ht="15.75" customHeight="1" x14ac:dyDescent="0.25">
      <c r="A1884" t="s">
        <v>1883</v>
      </c>
      <c r="B1884" s="4" t="s">
        <v>5368</v>
      </c>
      <c r="C1884" t="s">
        <v>2386</v>
      </c>
      <c r="D1884" t="s">
        <v>5369</v>
      </c>
    </row>
    <row r="1885" spans="1:4" ht="15.75" customHeight="1" x14ac:dyDescent="0.25">
      <c r="A1885" t="s">
        <v>1884</v>
      </c>
      <c r="B1885" s="4" t="s">
        <v>5370</v>
      </c>
      <c r="C1885" t="s">
        <v>2386</v>
      </c>
      <c r="D1885" t="s">
        <v>5371</v>
      </c>
    </row>
    <row r="1886" spans="1:4" ht="15.75" customHeight="1" x14ac:dyDescent="0.25">
      <c r="A1886" t="s">
        <v>1885</v>
      </c>
      <c r="B1886" s="4" t="s">
        <v>5372</v>
      </c>
      <c r="C1886" t="s">
        <v>2386</v>
      </c>
      <c r="D1886" t="s">
        <v>5373</v>
      </c>
    </row>
    <row r="1887" spans="1:4" ht="15.75" customHeight="1" x14ac:dyDescent="0.25">
      <c r="A1887" t="s">
        <v>1886</v>
      </c>
      <c r="B1887" s="4" t="s">
        <v>5374</v>
      </c>
      <c r="C1887" t="s">
        <v>2386</v>
      </c>
      <c r="D1887" t="s">
        <v>5375</v>
      </c>
    </row>
    <row r="1888" spans="1:4" ht="15.75" customHeight="1" x14ac:dyDescent="0.25">
      <c r="A1888" t="s">
        <v>1887</v>
      </c>
      <c r="B1888" s="4" t="s">
        <v>5376</v>
      </c>
      <c r="C1888" t="s">
        <v>2389</v>
      </c>
      <c r="D1888" t="s">
        <v>5377</v>
      </c>
    </row>
    <row r="1889" spans="1:4" ht="15.75" customHeight="1" x14ac:dyDescent="0.25">
      <c r="A1889" t="s">
        <v>1888</v>
      </c>
      <c r="B1889" s="4" t="s">
        <v>5378</v>
      </c>
      <c r="C1889" t="s">
        <v>2389</v>
      </c>
      <c r="D1889" t="s">
        <v>3114</v>
      </c>
    </row>
    <row r="1890" spans="1:4" ht="15.75" customHeight="1" x14ac:dyDescent="0.25">
      <c r="A1890" t="s">
        <v>1889</v>
      </c>
      <c r="B1890" s="4" t="s">
        <v>3421</v>
      </c>
      <c r="C1890" t="s">
        <v>2389</v>
      </c>
      <c r="D1890" t="s">
        <v>5379</v>
      </c>
    </row>
    <row r="1891" spans="1:4" ht="15.75" customHeight="1" x14ac:dyDescent="0.25">
      <c r="A1891" t="s">
        <v>1890</v>
      </c>
      <c r="B1891" s="4" t="s">
        <v>5380</v>
      </c>
      <c r="C1891" t="s">
        <v>2386</v>
      </c>
      <c r="D1891" t="s">
        <v>4351</v>
      </c>
    </row>
    <row r="1892" spans="1:4" ht="15.75" customHeight="1" x14ac:dyDescent="0.25">
      <c r="A1892" t="s">
        <v>1891</v>
      </c>
      <c r="B1892" s="4" t="s">
        <v>5381</v>
      </c>
      <c r="C1892" t="s">
        <v>2389</v>
      </c>
      <c r="D1892" t="s">
        <v>2426</v>
      </c>
    </row>
    <row r="1893" spans="1:4" ht="15.75" customHeight="1" x14ac:dyDescent="0.25">
      <c r="A1893" t="s">
        <v>1892</v>
      </c>
      <c r="B1893" s="4" t="s">
        <v>5382</v>
      </c>
      <c r="C1893" t="s">
        <v>2389</v>
      </c>
      <c r="D1893" t="s">
        <v>5383</v>
      </c>
    </row>
    <row r="1894" spans="1:4" ht="15.75" customHeight="1" x14ac:dyDescent="0.25">
      <c r="A1894" t="s">
        <v>1893</v>
      </c>
      <c r="B1894" s="4" t="s">
        <v>5384</v>
      </c>
      <c r="C1894" t="s">
        <v>2386</v>
      </c>
      <c r="D1894" t="s">
        <v>5385</v>
      </c>
    </row>
    <row r="1895" spans="1:4" ht="15.75" customHeight="1" x14ac:dyDescent="0.25">
      <c r="A1895" t="s">
        <v>1894</v>
      </c>
      <c r="B1895" s="4" t="s">
        <v>5386</v>
      </c>
      <c r="C1895" t="s">
        <v>2389</v>
      </c>
      <c r="D1895" t="s">
        <v>2614</v>
      </c>
    </row>
    <row r="1896" spans="1:4" ht="15.75" customHeight="1" x14ac:dyDescent="0.25">
      <c r="A1896" t="s">
        <v>1895</v>
      </c>
      <c r="B1896" s="4" t="s">
        <v>5387</v>
      </c>
      <c r="C1896" t="s">
        <v>2386</v>
      </c>
      <c r="D1896" t="s">
        <v>5388</v>
      </c>
    </row>
    <row r="1897" spans="1:4" ht="15.75" customHeight="1" x14ac:dyDescent="0.25">
      <c r="A1897" t="s">
        <v>1896</v>
      </c>
      <c r="B1897" s="4" t="s">
        <v>2841</v>
      </c>
      <c r="C1897" t="s">
        <v>2389</v>
      </c>
      <c r="D1897" t="s">
        <v>5389</v>
      </c>
    </row>
    <row r="1898" spans="1:4" ht="15.75" customHeight="1" x14ac:dyDescent="0.25">
      <c r="A1898" t="s">
        <v>1897</v>
      </c>
      <c r="B1898" s="4" t="s">
        <v>5390</v>
      </c>
      <c r="C1898" t="s">
        <v>2389</v>
      </c>
      <c r="D1898" t="s">
        <v>2686</v>
      </c>
    </row>
    <row r="1899" spans="1:4" ht="15.75" customHeight="1" x14ac:dyDescent="0.25">
      <c r="A1899" t="s">
        <v>1898</v>
      </c>
      <c r="B1899" s="4" t="s">
        <v>2522</v>
      </c>
      <c r="C1899" t="s">
        <v>2389</v>
      </c>
      <c r="D1899" t="s">
        <v>5391</v>
      </c>
    </row>
    <row r="1900" spans="1:4" ht="15.75" customHeight="1" x14ac:dyDescent="0.25">
      <c r="A1900" t="s">
        <v>1899</v>
      </c>
      <c r="B1900" s="4" t="s">
        <v>2579</v>
      </c>
      <c r="C1900" t="s">
        <v>2389</v>
      </c>
      <c r="D1900" t="s">
        <v>3141</v>
      </c>
    </row>
    <row r="1901" spans="1:4" ht="15.75" customHeight="1" x14ac:dyDescent="0.25">
      <c r="A1901" t="s">
        <v>1900</v>
      </c>
      <c r="B1901" s="4" t="s">
        <v>5392</v>
      </c>
      <c r="C1901" t="s">
        <v>2386</v>
      </c>
      <c r="D1901" t="s">
        <v>2575</v>
      </c>
    </row>
    <row r="1902" spans="1:4" ht="15.75" customHeight="1" x14ac:dyDescent="0.25">
      <c r="A1902" t="s">
        <v>1901</v>
      </c>
      <c r="B1902" s="4" t="s">
        <v>5232</v>
      </c>
      <c r="C1902" t="s">
        <v>2386</v>
      </c>
      <c r="D1902" t="s">
        <v>5393</v>
      </c>
    </row>
    <row r="1903" spans="1:4" ht="15.75" customHeight="1" x14ac:dyDescent="0.25">
      <c r="A1903" t="s">
        <v>1902</v>
      </c>
      <c r="B1903" s="4" t="s">
        <v>5394</v>
      </c>
      <c r="C1903" t="s">
        <v>2386</v>
      </c>
      <c r="D1903" t="s">
        <v>4294</v>
      </c>
    </row>
    <row r="1904" spans="1:4" ht="15.75" customHeight="1" x14ac:dyDescent="0.25">
      <c r="A1904" t="s">
        <v>1903</v>
      </c>
      <c r="B1904" s="4" t="s">
        <v>5395</v>
      </c>
      <c r="C1904" t="s">
        <v>2386</v>
      </c>
      <c r="D1904" t="s">
        <v>2820</v>
      </c>
    </row>
    <row r="1905" spans="1:4" ht="15.75" customHeight="1" x14ac:dyDescent="0.25">
      <c r="A1905" t="s">
        <v>1904</v>
      </c>
      <c r="B1905" s="4" t="s">
        <v>5396</v>
      </c>
      <c r="C1905" t="s">
        <v>2386</v>
      </c>
      <c r="D1905" t="s">
        <v>5397</v>
      </c>
    </row>
    <row r="1906" spans="1:4" ht="15.75" customHeight="1" x14ac:dyDescent="0.25">
      <c r="A1906" t="s">
        <v>1905</v>
      </c>
      <c r="B1906" s="4" t="s">
        <v>5398</v>
      </c>
      <c r="C1906" t="s">
        <v>2386</v>
      </c>
      <c r="D1906" t="s">
        <v>5399</v>
      </c>
    </row>
    <row r="1907" spans="1:4" ht="15.75" customHeight="1" x14ac:dyDescent="0.25">
      <c r="A1907" t="s">
        <v>1906</v>
      </c>
      <c r="B1907" s="4" t="s">
        <v>5400</v>
      </c>
      <c r="C1907" t="s">
        <v>2389</v>
      </c>
      <c r="D1907" t="s">
        <v>5401</v>
      </c>
    </row>
    <row r="1908" spans="1:4" ht="15.75" customHeight="1" x14ac:dyDescent="0.25">
      <c r="A1908" t="s">
        <v>1907</v>
      </c>
      <c r="B1908" s="4" t="s">
        <v>2933</v>
      </c>
      <c r="C1908" t="s">
        <v>2386</v>
      </c>
      <c r="D1908" t="s">
        <v>5402</v>
      </c>
    </row>
    <row r="1909" spans="1:4" ht="15.75" customHeight="1" x14ac:dyDescent="0.25">
      <c r="A1909" t="s">
        <v>1908</v>
      </c>
      <c r="B1909" s="4" t="s">
        <v>5403</v>
      </c>
      <c r="C1909" t="s">
        <v>2386</v>
      </c>
      <c r="D1909" t="s">
        <v>5404</v>
      </c>
    </row>
    <row r="1910" spans="1:4" ht="15.75" customHeight="1" x14ac:dyDescent="0.25">
      <c r="A1910" t="s">
        <v>1909</v>
      </c>
      <c r="B1910" s="4" t="s">
        <v>5405</v>
      </c>
      <c r="C1910" t="s">
        <v>2389</v>
      </c>
      <c r="D1910" t="s">
        <v>5406</v>
      </c>
    </row>
    <row r="1911" spans="1:4" ht="15.75" customHeight="1" x14ac:dyDescent="0.25">
      <c r="A1911" t="s">
        <v>1910</v>
      </c>
      <c r="B1911" s="4" t="s">
        <v>3203</v>
      </c>
      <c r="C1911" t="s">
        <v>2389</v>
      </c>
      <c r="D1911" t="s">
        <v>5407</v>
      </c>
    </row>
    <row r="1912" spans="1:4" ht="15.75" customHeight="1" x14ac:dyDescent="0.25">
      <c r="A1912" t="s">
        <v>1911</v>
      </c>
      <c r="B1912" s="4" t="s">
        <v>5408</v>
      </c>
      <c r="C1912" t="s">
        <v>2386</v>
      </c>
      <c r="D1912" t="s">
        <v>5409</v>
      </c>
    </row>
    <row r="1913" spans="1:4" ht="15.75" customHeight="1" x14ac:dyDescent="0.25">
      <c r="A1913" t="s">
        <v>1912</v>
      </c>
      <c r="B1913" s="4" t="s">
        <v>3096</v>
      </c>
      <c r="C1913" t="s">
        <v>2389</v>
      </c>
      <c r="D1913" t="s">
        <v>5410</v>
      </c>
    </row>
    <row r="1914" spans="1:4" ht="15.75" customHeight="1" x14ac:dyDescent="0.25">
      <c r="A1914" t="s">
        <v>1913</v>
      </c>
      <c r="B1914" s="4" t="s">
        <v>5411</v>
      </c>
      <c r="C1914" t="s">
        <v>2389</v>
      </c>
      <c r="D1914" t="s">
        <v>5412</v>
      </c>
    </row>
    <row r="1915" spans="1:4" ht="15.75" customHeight="1" x14ac:dyDescent="0.25">
      <c r="A1915" t="s">
        <v>1914</v>
      </c>
      <c r="B1915" s="4" t="s">
        <v>3431</v>
      </c>
      <c r="C1915" t="s">
        <v>2389</v>
      </c>
      <c r="D1915" t="s">
        <v>5413</v>
      </c>
    </row>
    <row r="1916" spans="1:4" ht="15.75" customHeight="1" x14ac:dyDescent="0.25">
      <c r="A1916" t="s">
        <v>1915</v>
      </c>
      <c r="B1916" s="4" t="s">
        <v>5414</v>
      </c>
      <c r="C1916" t="s">
        <v>2386</v>
      </c>
      <c r="D1916" t="s">
        <v>5415</v>
      </c>
    </row>
    <row r="1917" spans="1:4" ht="15.75" customHeight="1" x14ac:dyDescent="0.25">
      <c r="A1917" t="s">
        <v>1916</v>
      </c>
      <c r="B1917" s="4" t="s">
        <v>5416</v>
      </c>
      <c r="C1917" t="s">
        <v>2389</v>
      </c>
      <c r="D1917" t="s">
        <v>5417</v>
      </c>
    </row>
    <row r="1918" spans="1:4" ht="15.75" customHeight="1" x14ac:dyDescent="0.25">
      <c r="A1918" t="s">
        <v>1917</v>
      </c>
      <c r="B1918" s="4" t="s">
        <v>5418</v>
      </c>
      <c r="C1918" t="s">
        <v>2389</v>
      </c>
      <c r="D1918" t="s">
        <v>2682</v>
      </c>
    </row>
    <row r="1919" spans="1:4" ht="15.75" customHeight="1" x14ac:dyDescent="0.25">
      <c r="A1919" t="s">
        <v>1918</v>
      </c>
      <c r="B1919" s="4" t="s">
        <v>5419</v>
      </c>
      <c r="C1919" t="s">
        <v>2389</v>
      </c>
      <c r="D1919" t="s">
        <v>4603</v>
      </c>
    </row>
    <row r="1920" spans="1:4" ht="15.75" customHeight="1" x14ac:dyDescent="0.25">
      <c r="A1920" t="s">
        <v>1919</v>
      </c>
      <c r="B1920" s="4" t="s">
        <v>5420</v>
      </c>
      <c r="C1920" t="s">
        <v>2389</v>
      </c>
      <c r="D1920" t="s">
        <v>5421</v>
      </c>
    </row>
    <row r="1921" spans="1:4" ht="15.75" customHeight="1" x14ac:dyDescent="0.25">
      <c r="A1921" t="s">
        <v>1920</v>
      </c>
      <c r="B1921" s="4" t="s">
        <v>5422</v>
      </c>
      <c r="C1921" t="s">
        <v>2389</v>
      </c>
      <c r="D1921" t="s">
        <v>2607</v>
      </c>
    </row>
    <row r="1922" spans="1:4" ht="15.75" customHeight="1" x14ac:dyDescent="0.25">
      <c r="A1922" t="s">
        <v>1921</v>
      </c>
      <c r="B1922" s="4" t="s">
        <v>5423</v>
      </c>
      <c r="C1922" t="s">
        <v>3261</v>
      </c>
      <c r="D1922" t="s">
        <v>5424</v>
      </c>
    </row>
    <row r="1923" spans="1:4" ht="15.75" customHeight="1" x14ac:dyDescent="0.25">
      <c r="A1923" t="s">
        <v>1922</v>
      </c>
      <c r="B1923" s="4" t="s">
        <v>5425</v>
      </c>
      <c r="C1923" t="s">
        <v>2389</v>
      </c>
      <c r="D1923" t="s">
        <v>2682</v>
      </c>
    </row>
    <row r="1924" spans="1:4" ht="15.75" customHeight="1" x14ac:dyDescent="0.25">
      <c r="A1924" t="s">
        <v>1923</v>
      </c>
      <c r="B1924" s="4" t="s">
        <v>5426</v>
      </c>
      <c r="C1924" t="s">
        <v>2389</v>
      </c>
      <c r="D1924" t="s">
        <v>3669</v>
      </c>
    </row>
    <row r="1925" spans="1:4" ht="15.75" customHeight="1" x14ac:dyDescent="0.25">
      <c r="A1925" t="s">
        <v>1924</v>
      </c>
      <c r="B1925" s="4" t="s">
        <v>5427</v>
      </c>
      <c r="C1925" t="s">
        <v>2389</v>
      </c>
      <c r="D1925" t="s">
        <v>5428</v>
      </c>
    </row>
    <row r="1926" spans="1:4" ht="15.75" customHeight="1" x14ac:dyDescent="0.25">
      <c r="A1926" t="s">
        <v>1925</v>
      </c>
      <c r="B1926" s="4" t="s">
        <v>5429</v>
      </c>
      <c r="C1926" t="s">
        <v>2389</v>
      </c>
      <c r="D1926" t="s">
        <v>2654</v>
      </c>
    </row>
    <row r="1927" spans="1:4" ht="15.75" customHeight="1" x14ac:dyDescent="0.25">
      <c r="A1927" t="s">
        <v>1926</v>
      </c>
      <c r="B1927" s="4" t="s">
        <v>3870</v>
      </c>
      <c r="C1927" t="s">
        <v>2386</v>
      </c>
      <c r="D1927" t="s">
        <v>5430</v>
      </c>
    </row>
    <row r="1928" spans="1:4" ht="15.75" customHeight="1" x14ac:dyDescent="0.25">
      <c r="A1928" t="s">
        <v>1927</v>
      </c>
      <c r="B1928" s="4" t="s">
        <v>5431</v>
      </c>
      <c r="C1928" t="s">
        <v>2386</v>
      </c>
      <c r="D1928" t="s">
        <v>5432</v>
      </c>
    </row>
    <row r="1929" spans="1:4" ht="15.75" customHeight="1" x14ac:dyDescent="0.25">
      <c r="A1929" t="s">
        <v>1928</v>
      </c>
      <c r="B1929" s="4" t="s">
        <v>5433</v>
      </c>
      <c r="C1929" t="s">
        <v>2389</v>
      </c>
      <c r="D1929" t="s">
        <v>2515</v>
      </c>
    </row>
    <row r="1930" spans="1:4" ht="15.75" customHeight="1" x14ac:dyDescent="0.25">
      <c r="A1930" t="s">
        <v>1929</v>
      </c>
      <c r="B1930" s="4" t="s">
        <v>4223</v>
      </c>
      <c r="C1930" t="s">
        <v>2386</v>
      </c>
      <c r="D1930" t="s">
        <v>5434</v>
      </c>
    </row>
    <row r="1931" spans="1:4" ht="15.75" customHeight="1" x14ac:dyDescent="0.25">
      <c r="A1931" t="s">
        <v>1930</v>
      </c>
      <c r="B1931" s="4" t="s">
        <v>3269</v>
      </c>
      <c r="C1931" t="s">
        <v>2386</v>
      </c>
      <c r="D1931" t="s">
        <v>4288</v>
      </c>
    </row>
    <row r="1932" spans="1:4" ht="15.75" customHeight="1" x14ac:dyDescent="0.25">
      <c r="A1932" t="s">
        <v>1931</v>
      </c>
      <c r="B1932" s="4" t="s">
        <v>5435</v>
      </c>
      <c r="C1932" t="s">
        <v>2386</v>
      </c>
      <c r="D1932" t="s">
        <v>5436</v>
      </c>
    </row>
    <row r="1933" spans="1:4" ht="15.75" customHeight="1" x14ac:dyDescent="0.25">
      <c r="A1933" t="s">
        <v>1932</v>
      </c>
      <c r="B1933" s="4" t="s">
        <v>5437</v>
      </c>
      <c r="C1933" t="s">
        <v>2386</v>
      </c>
      <c r="D1933" t="s">
        <v>5438</v>
      </c>
    </row>
    <row r="1934" spans="1:4" ht="15.75" customHeight="1" x14ac:dyDescent="0.25">
      <c r="A1934" t="s">
        <v>1933</v>
      </c>
      <c r="B1934" s="4" t="s">
        <v>5439</v>
      </c>
      <c r="C1934" t="s">
        <v>2389</v>
      </c>
      <c r="D1934" t="s">
        <v>2549</v>
      </c>
    </row>
    <row r="1935" spans="1:4" ht="15.75" customHeight="1" x14ac:dyDescent="0.25">
      <c r="A1935" t="s">
        <v>1934</v>
      </c>
      <c r="B1935" s="4" t="s">
        <v>5440</v>
      </c>
      <c r="C1935" t="s">
        <v>2386</v>
      </c>
      <c r="D1935" t="s">
        <v>2575</v>
      </c>
    </row>
    <row r="1936" spans="1:4" ht="15.75" customHeight="1" x14ac:dyDescent="0.25">
      <c r="A1936" t="s">
        <v>1935</v>
      </c>
      <c r="B1936" s="4" t="s">
        <v>5441</v>
      </c>
      <c r="C1936" t="s">
        <v>2386</v>
      </c>
      <c r="D1936" t="s">
        <v>5442</v>
      </c>
    </row>
    <row r="1937" spans="1:4" ht="15.75" customHeight="1" x14ac:dyDescent="0.25">
      <c r="A1937" t="s">
        <v>1936</v>
      </c>
      <c r="B1937" s="4" t="s">
        <v>5443</v>
      </c>
      <c r="C1937" t="s">
        <v>2389</v>
      </c>
      <c r="D1937" t="s">
        <v>5444</v>
      </c>
    </row>
    <row r="1938" spans="1:4" ht="15.75" customHeight="1" x14ac:dyDescent="0.25">
      <c r="A1938" t="s">
        <v>1937</v>
      </c>
      <c r="B1938" s="4" t="s">
        <v>5445</v>
      </c>
      <c r="C1938" t="s">
        <v>3261</v>
      </c>
      <c r="D1938" t="s">
        <v>5446</v>
      </c>
    </row>
    <row r="1939" spans="1:4" ht="15.75" customHeight="1" x14ac:dyDescent="0.25">
      <c r="A1939" t="s">
        <v>1938</v>
      </c>
      <c r="B1939" s="4" t="s">
        <v>5125</v>
      </c>
      <c r="C1939" t="s">
        <v>2389</v>
      </c>
      <c r="D1939" t="s">
        <v>2410</v>
      </c>
    </row>
    <row r="1940" spans="1:4" ht="15.75" customHeight="1" x14ac:dyDescent="0.25">
      <c r="A1940" t="s">
        <v>1939</v>
      </c>
      <c r="B1940" s="4" t="s">
        <v>5447</v>
      </c>
      <c r="C1940" t="s">
        <v>2389</v>
      </c>
      <c r="D1940" t="s">
        <v>5448</v>
      </c>
    </row>
    <row r="1941" spans="1:4" ht="15.75" customHeight="1" x14ac:dyDescent="0.25">
      <c r="A1941" t="s">
        <v>1940</v>
      </c>
      <c r="B1941" s="4" t="s">
        <v>5449</v>
      </c>
      <c r="C1941" t="s">
        <v>2389</v>
      </c>
      <c r="D1941" t="s">
        <v>2669</v>
      </c>
    </row>
    <row r="1942" spans="1:4" ht="15.75" customHeight="1" x14ac:dyDescent="0.25">
      <c r="A1942" t="s">
        <v>1941</v>
      </c>
      <c r="B1942" s="4" t="s">
        <v>3809</v>
      </c>
      <c r="C1942" t="s">
        <v>2389</v>
      </c>
      <c r="D1942" t="s">
        <v>5450</v>
      </c>
    </row>
    <row r="1943" spans="1:4" ht="15.75" customHeight="1" x14ac:dyDescent="0.25">
      <c r="A1943" t="s">
        <v>1942</v>
      </c>
      <c r="B1943" s="4" t="s">
        <v>5451</v>
      </c>
      <c r="C1943" t="s">
        <v>2389</v>
      </c>
      <c r="D1943" t="s">
        <v>5452</v>
      </c>
    </row>
    <row r="1944" spans="1:4" ht="15.75" customHeight="1" x14ac:dyDescent="0.25">
      <c r="A1944" t="s">
        <v>1943</v>
      </c>
      <c r="B1944" s="4" t="s">
        <v>5453</v>
      </c>
      <c r="C1944" t="s">
        <v>2389</v>
      </c>
      <c r="D1944" t="s">
        <v>2682</v>
      </c>
    </row>
    <row r="1945" spans="1:4" ht="15.75" customHeight="1" x14ac:dyDescent="0.25">
      <c r="A1945" t="s">
        <v>1944</v>
      </c>
      <c r="B1945" s="4" t="s">
        <v>3677</v>
      </c>
      <c r="C1945" t="s">
        <v>2389</v>
      </c>
      <c r="D1945" t="s">
        <v>5454</v>
      </c>
    </row>
    <row r="1946" spans="1:4" ht="15.75" customHeight="1" x14ac:dyDescent="0.25">
      <c r="A1946" t="s">
        <v>1945</v>
      </c>
      <c r="B1946" s="4" t="s">
        <v>5455</v>
      </c>
      <c r="C1946" t="s">
        <v>2386</v>
      </c>
      <c r="D1946" t="s">
        <v>2596</v>
      </c>
    </row>
    <row r="1947" spans="1:4" ht="15.75" customHeight="1" x14ac:dyDescent="0.25">
      <c r="A1947" t="s">
        <v>1946</v>
      </c>
      <c r="B1947" s="4" t="s">
        <v>5456</v>
      </c>
      <c r="C1947" t="s">
        <v>2389</v>
      </c>
      <c r="D1947" t="s">
        <v>5357</v>
      </c>
    </row>
    <row r="1948" spans="1:4" ht="15.75" customHeight="1" x14ac:dyDescent="0.25">
      <c r="A1948" t="s">
        <v>1947</v>
      </c>
      <c r="B1948" s="4" t="s">
        <v>5457</v>
      </c>
      <c r="C1948" t="s">
        <v>2389</v>
      </c>
      <c r="D1948" t="s">
        <v>5458</v>
      </c>
    </row>
    <row r="1949" spans="1:4" ht="15.75" customHeight="1" x14ac:dyDescent="0.25">
      <c r="A1949" t="s">
        <v>1948</v>
      </c>
      <c r="B1949" s="4" t="s">
        <v>5459</v>
      </c>
      <c r="C1949" t="s">
        <v>2389</v>
      </c>
      <c r="D1949" t="s">
        <v>5460</v>
      </c>
    </row>
    <row r="1950" spans="1:4" ht="15.75" customHeight="1" x14ac:dyDescent="0.25">
      <c r="A1950" t="s">
        <v>1949</v>
      </c>
      <c r="B1950" s="4" t="s">
        <v>5461</v>
      </c>
      <c r="C1950" t="s">
        <v>2386</v>
      </c>
      <c r="D1950" t="s">
        <v>5462</v>
      </c>
    </row>
    <row r="1951" spans="1:4" ht="15.75" customHeight="1" x14ac:dyDescent="0.25">
      <c r="A1951" t="s">
        <v>1950</v>
      </c>
      <c r="B1951" s="4" t="s">
        <v>3443</v>
      </c>
      <c r="C1951" t="s">
        <v>2389</v>
      </c>
      <c r="D1951" t="s">
        <v>2654</v>
      </c>
    </row>
    <row r="1952" spans="1:4" ht="15.75" customHeight="1" x14ac:dyDescent="0.25">
      <c r="A1952" t="s">
        <v>1951</v>
      </c>
      <c r="B1952" s="4" t="s">
        <v>5463</v>
      </c>
      <c r="C1952" t="s">
        <v>2386</v>
      </c>
      <c r="D1952" t="s">
        <v>5464</v>
      </c>
    </row>
    <row r="1953" spans="1:4" ht="15.75" customHeight="1" x14ac:dyDescent="0.25">
      <c r="A1953" t="s">
        <v>1952</v>
      </c>
      <c r="B1953" s="4" t="s">
        <v>5465</v>
      </c>
      <c r="C1953" t="s">
        <v>2389</v>
      </c>
      <c r="D1953" t="s">
        <v>5466</v>
      </c>
    </row>
    <row r="1954" spans="1:4" ht="15.75" customHeight="1" x14ac:dyDescent="0.25">
      <c r="A1954" t="s">
        <v>1953</v>
      </c>
      <c r="B1954" s="4" t="s">
        <v>5467</v>
      </c>
      <c r="C1954" t="s">
        <v>2389</v>
      </c>
      <c r="D1954" t="s">
        <v>5468</v>
      </c>
    </row>
    <row r="1955" spans="1:4" ht="15.75" customHeight="1" x14ac:dyDescent="0.25">
      <c r="A1955" t="s">
        <v>1954</v>
      </c>
      <c r="B1955" s="4" t="s">
        <v>5469</v>
      </c>
      <c r="C1955" t="s">
        <v>2386</v>
      </c>
      <c r="D1955" t="s">
        <v>5470</v>
      </c>
    </row>
    <row r="1956" spans="1:4" ht="15.75" customHeight="1" x14ac:dyDescent="0.25">
      <c r="A1956" t="s">
        <v>1955</v>
      </c>
      <c r="B1956" s="4" t="s">
        <v>5471</v>
      </c>
      <c r="C1956" t="s">
        <v>2386</v>
      </c>
      <c r="D1956" t="s">
        <v>5472</v>
      </c>
    </row>
    <row r="1957" spans="1:4" ht="15.75" customHeight="1" x14ac:dyDescent="0.25">
      <c r="A1957" t="s">
        <v>1956</v>
      </c>
      <c r="B1957" s="4" t="s">
        <v>5473</v>
      </c>
      <c r="C1957" t="s">
        <v>2386</v>
      </c>
      <c r="D1957" t="s">
        <v>5474</v>
      </c>
    </row>
    <row r="1958" spans="1:4" ht="15.75" customHeight="1" x14ac:dyDescent="0.25">
      <c r="A1958" t="s">
        <v>1957</v>
      </c>
      <c r="B1958" s="4" t="s">
        <v>5475</v>
      </c>
      <c r="C1958" t="s">
        <v>2389</v>
      </c>
      <c r="D1958" t="s">
        <v>5476</v>
      </c>
    </row>
    <row r="1959" spans="1:4" ht="15.75" customHeight="1" x14ac:dyDescent="0.25">
      <c r="A1959" t="s">
        <v>1958</v>
      </c>
      <c r="B1959" s="4" t="s">
        <v>3015</v>
      </c>
      <c r="C1959" t="s">
        <v>2386</v>
      </c>
      <c r="D1959" t="s">
        <v>3206</v>
      </c>
    </row>
    <row r="1960" spans="1:4" ht="15.75" customHeight="1" x14ac:dyDescent="0.25">
      <c r="A1960" t="s">
        <v>1959</v>
      </c>
      <c r="B1960" s="4" t="s">
        <v>5477</v>
      </c>
      <c r="C1960" t="s">
        <v>2386</v>
      </c>
      <c r="D1960" t="s">
        <v>2453</v>
      </c>
    </row>
    <row r="1961" spans="1:4" ht="15.75" customHeight="1" x14ac:dyDescent="0.25">
      <c r="A1961" t="s">
        <v>1960</v>
      </c>
      <c r="B1961" s="4" t="s">
        <v>3269</v>
      </c>
      <c r="C1961" t="s">
        <v>2386</v>
      </c>
      <c r="D1961" t="s">
        <v>2820</v>
      </c>
    </row>
    <row r="1962" spans="1:4" ht="15.75" customHeight="1" x14ac:dyDescent="0.25">
      <c r="A1962" t="s">
        <v>1961</v>
      </c>
      <c r="B1962" s="4" t="s">
        <v>5478</v>
      </c>
      <c r="C1962" t="s">
        <v>2386</v>
      </c>
      <c r="D1962" t="s">
        <v>5479</v>
      </c>
    </row>
    <row r="1963" spans="1:4" ht="15.75" customHeight="1" x14ac:dyDescent="0.25">
      <c r="A1963" t="s">
        <v>1962</v>
      </c>
      <c r="B1963" s="4" t="s">
        <v>5232</v>
      </c>
      <c r="C1963" t="s">
        <v>2389</v>
      </c>
      <c r="D1963" t="s">
        <v>2390</v>
      </c>
    </row>
    <row r="1964" spans="1:4" ht="15.75" customHeight="1" x14ac:dyDescent="0.25">
      <c r="A1964" t="s">
        <v>1963</v>
      </c>
      <c r="B1964" s="4" t="s">
        <v>5480</v>
      </c>
      <c r="C1964" t="s">
        <v>2389</v>
      </c>
      <c r="D1964" t="s">
        <v>5481</v>
      </c>
    </row>
    <row r="1965" spans="1:4" ht="15.75" customHeight="1" x14ac:dyDescent="0.25">
      <c r="A1965" t="s">
        <v>1964</v>
      </c>
      <c r="B1965" s="4" t="s">
        <v>2959</v>
      </c>
      <c r="C1965" t="s">
        <v>2389</v>
      </c>
      <c r="D1965" t="s">
        <v>5482</v>
      </c>
    </row>
    <row r="1966" spans="1:4" ht="15.75" customHeight="1" x14ac:dyDescent="0.25">
      <c r="A1966" t="s">
        <v>1965</v>
      </c>
      <c r="B1966" s="4" t="s">
        <v>5483</v>
      </c>
      <c r="C1966" t="s">
        <v>2386</v>
      </c>
      <c r="D1966" t="s">
        <v>5484</v>
      </c>
    </row>
    <row r="1967" spans="1:4" ht="15.75" customHeight="1" x14ac:dyDescent="0.25">
      <c r="A1967" t="s">
        <v>1966</v>
      </c>
      <c r="B1967" s="4" t="s">
        <v>2489</v>
      </c>
      <c r="C1967" t="s">
        <v>2389</v>
      </c>
      <c r="D1967" t="s">
        <v>5485</v>
      </c>
    </row>
    <row r="1968" spans="1:4" ht="15.75" customHeight="1" x14ac:dyDescent="0.25">
      <c r="A1968" t="s">
        <v>1967</v>
      </c>
      <c r="B1968" s="4" t="s">
        <v>5486</v>
      </c>
      <c r="C1968" t="s">
        <v>2389</v>
      </c>
      <c r="D1968" t="s">
        <v>5487</v>
      </c>
    </row>
    <row r="1969" spans="1:4" ht="15.75" customHeight="1" x14ac:dyDescent="0.25">
      <c r="A1969" t="s">
        <v>1968</v>
      </c>
      <c r="B1969" s="4" t="s">
        <v>4646</v>
      </c>
      <c r="C1969" t="s">
        <v>2389</v>
      </c>
      <c r="D1969" t="s">
        <v>5488</v>
      </c>
    </row>
    <row r="1970" spans="1:4" ht="15.75" customHeight="1" x14ac:dyDescent="0.25">
      <c r="A1970" t="s">
        <v>1969</v>
      </c>
      <c r="B1970" s="4" t="s">
        <v>4266</v>
      </c>
      <c r="C1970" t="s">
        <v>2389</v>
      </c>
      <c r="D1970" t="s">
        <v>5489</v>
      </c>
    </row>
    <row r="1971" spans="1:4" ht="15.75" customHeight="1" x14ac:dyDescent="0.25">
      <c r="A1971" t="s">
        <v>1970</v>
      </c>
      <c r="B1971" s="4" t="s">
        <v>5490</v>
      </c>
      <c r="C1971" t="s">
        <v>3261</v>
      </c>
      <c r="D1971" t="s">
        <v>5491</v>
      </c>
    </row>
    <row r="1972" spans="1:4" ht="15.75" customHeight="1" x14ac:dyDescent="0.25">
      <c r="A1972" t="s">
        <v>1971</v>
      </c>
      <c r="B1972" s="4" t="s">
        <v>5492</v>
      </c>
      <c r="C1972" t="s">
        <v>2386</v>
      </c>
      <c r="D1972" t="s">
        <v>5493</v>
      </c>
    </row>
    <row r="1973" spans="1:4" ht="15.75" customHeight="1" x14ac:dyDescent="0.25">
      <c r="A1973" t="s">
        <v>1972</v>
      </c>
      <c r="B1973" s="4" t="s">
        <v>5494</v>
      </c>
      <c r="C1973" t="s">
        <v>2389</v>
      </c>
      <c r="D1973" t="s">
        <v>2539</v>
      </c>
    </row>
    <row r="1974" spans="1:4" ht="15.75" customHeight="1" x14ac:dyDescent="0.25">
      <c r="A1974" t="s">
        <v>1973</v>
      </c>
      <c r="B1974" s="4" t="s">
        <v>5495</v>
      </c>
      <c r="C1974" t="s">
        <v>2389</v>
      </c>
      <c r="D1974" t="s">
        <v>5496</v>
      </c>
    </row>
    <row r="1975" spans="1:4" ht="15.75" customHeight="1" x14ac:dyDescent="0.25">
      <c r="A1975" t="s">
        <v>1974</v>
      </c>
      <c r="B1975" s="4" t="s">
        <v>5497</v>
      </c>
      <c r="C1975" t="s">
        <v>2386</v>
      </c>
      <c r="D1975" t="s">
        <v>5498</v>
      </c>
    </row>
    <row r="1976" spans="1:4" ht="15.75" customHeight="1" x14ac:dyDescent="0.25">
      <c r="A1976" t="s">
        <v>1975</v>
      </c>
      <c r="B1976" s="4" t="s">
        <v>5499</v>
      </c>
      <c r="C1976" t="s">
        <v>2386</v>
      </c>
      <c r="D1976" t="s">
        <v>5500</v>
      </c>
    </row>
    <row r="1977" spans="1:4" ht="15.75" customHeight="1" x14ac:dyDescent="0.25">
      <c r="A1977" t="s">
        <v>1976</v>
      </c>
      <c r="B1977" s="4" t="s">
        <v>5501</v>
      </c>
      <c r="C1977" t="s">
        <v>2386</v>
      </c>
      <c r="D1977" t="s">
        <v>5502</v>
      </c>
    </row>
    <row r="1978" spans="1:4" ht="15.75" customHeight="1" x14ac:dyDescent="0.25">
      <c r="A1978" t="s">
        <v>1977</v>
      </c>
      <c r="B1978" s="4" t="s">
        <v>5503</v>
      </c>
      <c r="C1978" t="s">
        <v>2386</v>
      </c>
      <c r="D1978" t="s">
        <v>2498</v>
      </c>
    </row>
    <row r="1979" spans="1:4" ht="15.75" customHeight="1" x14ac:dyDescent="0.25">
      <c r="A1979" t="s">
        <v>1978</v>
      </c>
      <c r="B1979" s="4" t="s">
        <v>2798</v>
      </c>
      <c r="C1979" t="s">
        <v>2386</v>
      </c>
      <c r="D1979" t="s">
        <v>5504</v>
      </c>
    </row>
    <row r="1980" spans="1:4" ht="15.75" customHeight="1" x14ac:dyDescent="0.25">
      <c r="A1980" t="s">
        <v>1979</v>
      </c>
      <c r="B1980" s="4" t="s">
        <v>5505</v>
      </c>
      <c r="C1980" t="s">
        <v>2386</v>
      </c>
      <c r="D1980" t="s">
        <v>5506</v>
      </c>
    </row>
    <row r="1981" spans="1:4" ht="15.75" customHeight="1" x14ac:dyDescent="0.25">
      <c r="A1981" t="s">
        <v>1980</v>
      </c>
      <c r="B1981" s="4" t="s">
        <v>5507</v>
      </c>
      <c r="C1981" t="s">
        <v>2386</v>
      </c>
      <c r="D1981" t="s">
        <v>5508</v>
      </c>
    </row>
    <row r="1982" spans="1:4" ht="15.75" customHeight="1" x14ac:dyDescent="0.25">
      <c r="A1982" t="s">
        <v>1981</v>
      </c>
      <c r="B1982" s="4" t="s">
        <v>5509</v>
      </c>
      <c r="C1982" t="s">
        <v>2386</v>
      </c>
      <c r="D1982" t="s">
        <v>5510</v>
      </c>
    </row>
    <row r="1983" spans="1:4" ht="15.75" customHeight="1" x14ac:dyDescent="0.25">
      <c r="A1983" t="s">
        <v>1982</v>
      </c>
      <c r="B1983" s="4" t="s">
        <v>5511</v>
      </c>
      <c r="C1983" t="s">
        <v>2386</v>
      </c>
      <c r="D1983" t="s">
        <v>5512</v>
      </c>
    </row>
    <row r="1984" spans="1:4" ht="15.75" customHeight="1" x14ac:dyDescent="0.25">
      <c r="A1984" t="s">
        <v>1983</v>
      </c>
      <c r="B1984" s="4" t="s">
        <v>5513</v>
      </c>
      <c r="C1984" t="s">
        <v>2386</v>
      </c>
      <c r="D1984" t="s">
        <v>5514</v>
      </c>
    </row>
    <row r="1985" spans="1:4" ht="15.75" customHeight="1" x14ac:dyDescent="0.25">
      <c r="A1985" t="s">
        <v>1984</v>
      </c>
      <c r="B1985" s="4" t="s">
        <v>5515</v>
      </c>
      <c r="C1985" t="s">
        <v>2389</v>
      </c>
      <c r="D1985" t="s">
        <v>5516</v>
      </c>
    </row>
    <row r="1986" spans="1:4" ht="15.75" customHeight="1" x14ac:dyDescent="0.25">
      <c r="A1986" t="s">
        <v>1985</v>
      </c>
      <c r="B1986" s="4" t="s">
        <v>5517</v>
      </c>
      <c r="C1986" t="s">
        <v>2389</v>
      </c>
      <c r="D1986" t="s">
        <v>4124</v>
      </c>
    </row>
    <row r="1987" spans="1:4" ht="15.75" customHeight="1" x14ac:dyDescent="0.25">
      <c r="A1987" t="s">
        <v>1986</v>
      </c>
      <c r="B1987" s="4" t="s">
        <v>5518</v>
      </c>
      <c r="C1987" t="s">
        <v>2389</v>
      </c>
      <c r="D1987" t="s">
        <v>2426</v>
      </c>
    </row>
    <row r="1988" spans="1:4" ht="15.75" customHeight="1" x14ac:dyDescent="0.25">
      <c r="A1988" t="s">
        <v>1987</v>
      </c>
      <c r="B1988" s="4" t="s">
        <v>5519</v>
      </c>
      <c r="C1988" t="s">
        <v>3261</v>
      </c>
      <c r="D1988" t="s">
        <v>3016</v>
      </c>
    </row>
    <row r="1989" spans="1:4" ht="15.75" customHeight="1" x14ac:dyDescent="0.25">
      <c r="A1989" t="s">
        <v>1988</v>
      </c>
      <c r="B1989" s="4" t="s">
        <v>5520</v>
      </c>
      <c r="C1989" t="s">
        <v>2389</v>
      </c>
      <c r="D1989" t="s">
        <v>5521</v>
      </c>
    </row>
    <row r="1990" spans="1:4" ht="15.75" customHeight="1" x14ac:dyDescent="0.25">
      <c r="A1990" t="s">
        <v>1989</v>
      </c>
      <c r="B1990" s="4" t="s">
        <v>5522</v>
      </c>
      <c r="C1990" t="s">
        <v>2386</v>
      </c>
      <c r="D1990" t="s">
        <v>2547</v>
      </c>
    </row>
    <row r="1991" spans="1:4" ht="15.75" customHeight="1" x14ac:dyDescent="0.25">
      <c r="A1991" t="s">
        <v>1990</v>
      </c>
      <c r="B1991" s="4" t="s">
        <v>5523</v>
      </c>
      <c r="C1991" t="s">
        <v>2389</v>
      </c>
      <c r="D1991" t="s">
        <v>5524</v>
      </c>
    </row>
    <row r="1992" spans="1:4" ht="15.75" customHeight="1" x14ac:dyDescent="0.25">
      <c r="A1992" t="s">
        <v>1991</v>
      </c>
      <c r="B1992" s="4" t="s">
        <v>5525</v>
      </c>
      <c r="C1992" t="s">
        <v>2389</v>
      </c>
      <c r="D1992" t="s">
        <v>3558</v>
      </c>
    </row>
    <row r="1993" spans="1:4" ht="15.75" customHeight="1" x14ac:dyDescent="0.25">
      <c r="A1993" t="s">
        <v>1992</v>
      </c>
      <c r="B1993" s="4" t="s">
        <v>5526</v>
      </c>
      <c r="C1993" t="s">
        <v>2389</v>
      </c>
      <c r="D1993" t="s">
        <v>5527</v>
      </c>
    </row>
    <row r="1994" spans="1:4" ht="15.75" customHeight="1" x14ac:dyDescent="0.25">
      <c r="A1994" t="s">
        <v>1993</v>
      </c>
      <c r="B1994" s="4" t="s">
        <v>5528</v>
      </c>
      <c r="C1994" t="s">
        <v>2389</v>
      </c>
      <c r="D1994" t="s">
        <v>5529</v>
      </c>
    </row>
    <row r="1995" spans="1:4" ht="15.75" customHeight="1" x14ac:dyDescent="0.25">
      <c r="A1995" t="s">
        <v>1994</v>
      </c>
      <c r="B1995" s="4" t="s">
        <v>5530</v>
      </c>
      <c r="C1995" t="s">
        <v>2386</v>
      </c>
      <c r="D1995" t="s">
        <v>4882</v>
      </c>
    </row>
    <row r="1996" spans="1:4" ht="15.75" customHeight="1" x14ac:dyDescent="0.25">
      <c r="A1996" t="s">
        <v>1995</v>
      </c>
      <c r="B1996" s="4" t="s">
        <v>5531</v>
      </c>
      <c r="C1996" t="s">
        <v>2386</v>
      </c>
      <c r="D1996" t="s">
        <v>5532</v>
      </c>
    </row>
    <row r="1997" spans="1:4" ht="15.75" customHeight="1" x14ac:dyDescent="0.25">
      <c r="A1997" t="s">
        <v>1996</v>
      </c>
      <c r="B1997" s="4" t="s">
        <v>3089</v>
      </c>
      <c r="C1997" t="s">
        <v>2386</v>
      </c>
      <c r="D1997" t="s">
        <v>5533</v>
      </c>
    </row>
    <row r="1998" spans="1:4" ht="15.75" customHeight="1" x14ac:dyDescent="0.25">
      <c r="A1998" t="s">
        <v>1997</v>
      </c>
      <c r="B1998" s="4" t="s">
        <v>2570</v>
      </c>
      <c r="C1998" t="s">
        <v>2386</v>
      </c>
      <c r="D1998" t="s">
        <v>2863</v>
      </c>
    </row>
    <row r="1999" spans="1:4" ht="15.75" customHeight="1" x14ac:dyDescent="0.25">
      <c r="A1999" t="s">
        <v>1998</v>
      </c>
      <c r="B1999" s="4" t="s">
        <v>5534</v>
      </c>
      <c r="C1999" t="s">
        <v>2386</v>
      </c>
      <c r="D1999" t="s">
        <v>5535</v>
      </c>
    </row>
    <row r="2000" spans="1:4" ht="15.75" customHeight="1" x14ac:dyDescent="0.25">
      <c r="A2000" t="s">
        <v>1999</v>
      </c>
      <c r="B2000" s="4" t="s">
        <v>2933</v>
      </c>
      <c r="C2000" t="s">
        <v>2386</v>
      </c>
      <c r="D2000" t="s">
        <v>3221</v>
      </c>
    </row>
    <row r="2001" spans="1:4" ht="15.75" customHeight="1" x14ac:dyDescent="0.25">
      <c r="A2001" t="s">
        <v>2000</v>
      </c>
      <c r="B2001" s="4" t="s">
        <v>5536</v>
      </c>
      <c r="C2001" t="s">
        <v>2386</v>
      </c>
      <c r="D2001" t="s">
        <v>5537</v>
      </c>
    </row>
    <row r="2002" spans="1:4" ht="15.75" customHeight="1" x14ac:dyDescent="0.25">
      <c r="A2002" t="s">
        <v>2001</v>
      </c>
      <c r="B2002" s="4" t="s">
        <v>5538</v>
      </c>
      <c r="C2002" t="s">
        <v>2389</v>
      </c>
      <c r="D2002" t="s">
        <v>5539</v>
      </c>
    </row>
    <row r="2003" spans="1:4" ht="15.75" customHeight="1" x14ac:dyDescent="0.25">
      <c r="A2003" t="s">
        <v>2002</v>
      </c>
      <c r="B2003" s="4" t="s">
        <v>5540</v>
      </c>
      <c r="C2003" t="s">
        <v>2386</v>
      </c>
      <c r="D2003" t="s">
        <v>5541</v>
      </c>
    </row>
    <row r="2004" spans="1:4" ht="15.75" customHeight="1" x14ac:dyDescent="0.25">
      <c r="A2004" t="s">
        <v>2003</v>
      </c>
      <c r="B2004" s="4" t="s">
        <v>5542</v>
      </c>
      <c r="C2004" t="s">
        <v>2386</v>
      </c>
      <c r="D2004" t="s">
        <v>3270</v>
      </c>
    </row>
    <row r="2005" spans="1:4" ht="15.75" customHeight="1" x14ac:dyDescent="0.25">
      <c r="A2005" t="s">
        <v>2004</v>
      </c>
      <c r="B2005" s="4" t="s">
        <v>5543</v>
      </c>
      <c r="C2005" t="s">
        <v>2386</v>
      </c>
      <c r="D2005" t="s">
        <v>5544</v>
      </c>
    </row>
    <row r="2006" spans="1:4" ht="15.75" customHeight="1" x14ac:dyDescent="0.25">
      <c r="A2006" t="s">
        <v>2005</v>
      </c>
      <c r="B2006" s="4" t="s">
        <v>4534</v>
      </c>
      <c r="C2006" t="s">
        <v>2386</v>
      </c>
      <c r="D2006" t="s">
        <v>5545</v>
      </c>
    </row>
    <row r="2007" spans="1:4" ht="15.75" customHeight="1" x14ac:dyDescent="0.25">
      <c r="A2007" t="s">
        <v>2006</v>
      </c>
      <c r="B2007" s="4" t="s">
        <v>5546</v>
      </c>
      <c r="C2007" t="s">
        <v>2386</v>
      </c>
      <c r="D2007" t="s">
        <v>2513</v>
      </c>
    </row>
    <row r="2008" spans="1:4" ht="15.75" customHeight="1" x14ac:dyDescent="0.25">
      <c r="A2008" t="s">
        <v>2007</v>
      </c>
      <c r="B2008" s="4" t="s">
        <v>3134</v>
      </c>
      <c r="C2008" t="s">
        <v>3261</v>
      </c>
      <c r="D2008" t="s">
        <v>5547</v>
      </c>
    </row>
    <row r="2009" spans="1:4" ht="15.75" customHeight="1" x14ac:dyDescent="0.25">
      <c r="A2009" t="s">
        <v>2008</v>
      </c>
      <c r="B2009" s="4" t="s">
        <v>5548</v>
      </c>
      <c r="C2009" t="s">
        <v>2386</v>
      </c>
      <c r="D2009" t="s">
        <v>5549</v>
      </c>
    </row>
    <row r="2010" spans="1:4" ht="15.75" customHeight="1" x14ac:dyDescent="0.25">
      <c r="A2010" t="s">
        <v>2009</v>
      </c>
      <c r="B2010" s="4" t="s">
        <v>5550</v>
      </c>
      <c r="C2010" t="s">
        <v>2389</v>
      </c>
      <c r="D2010" t="s">
        <v>5551</v>
      </c>
    </row>
    <row r="2011" spans="1:4" ht="15.75" customHeight="1" x14ac:dyDescent="0.25">
      <c r="A2011" t="s">
        <v>2010</v>
      </c>
      <c r="B2011" s="4" t="s">
        <v>5552</v>
      </c>
      <c r="C2011" t="s">
        <v>2389</v>
      </c>
      <c r="D2011" t="s">
        <v>3097</v>
      </c>
    </row>
    <row r="2012" spans="1:4" ht="15.75" customHeight="1" x14ac:dyDescent="0.25">
      <c r="A2012" t="s">
        <v>2011</v>
      </c>
      <c r="B2012" s="4" t="s">
        <v>5553</v>
      </c>
      <c r="C2012" t="s">
        <v>2389</v>
      </c>
      <c r="D2012" t="s">
        <v>2918</v>
      </c>
    </row>
    <row r="2013" spans="1:4" ht="15.75" customHeight="1" x14ac:dyDescent="0.25">
      <c r="A2013" t="s">
        <v>2012</v>
      </c>
      <c r="B2013" s="4" t="s">
        <v>5554</v>
      </c>
      <c r="C2013" t="s">
        <v>2389</v>
      </c>
      <c r="D2013" t="s">
        <v>2777</v>
      </c>
    </row>
    <row r="2014" spans="1:4" ht="15.75" customHeight="1" x14ac:dyDescent="0.25">
      <c r="A2014" t="s">
        <v>2013</v>
      </c>
      <c r="B2014" s="4" t="s">
        <v>4128</v>
      </c>
      <c r="C2014" t="s">
        <v>2386</v>
      </c>
      <c r="D2014" t="s">
        <v>5555</v>
      </c>
    </row>
    <row r="2015" spans="1:4" ht="15.75" customHeight="1" x14ac:dyDescent="0.25">
      <c r="A2015" t="s">
        <v>2014</v>
      </c>
      <c r="B2015" s="4" t="s">
        <v>5556</v>
      </c>
      <c r="C2015" t="s">
        <v>2389</v>
      </c>
      <c r="D2015" t="s">
        <v>5557</v>
      </c>
    </row>
    <row r="2016" spans="1:4" ht="15.75" customHeight="1" x14ac:dyDescent="0.25">
      <c r="A2016" t="s">
        <v>2015</v>
      </c>
      <c r="B2016" s="4" t="s">
        <v>5558</v>
      </c>
      <c r="C2016" t="s">
        <v>2386</v>
      </c>
      <c r="D2016" t="s">
        <v>5559</v>
      </c>
    </row>
    <row r="2017" spans="1:4" ht="15.75" customHeight="1" x14ac:dyDescent="0.25">
      <c r="A2017" t="s">
        <v>2016</v>
      </c>
      <c r="B2017" s="4" t="s">
        <v>5560</v>
      </c>
      <c r="C2017" t="s">
        <v>2389</v>
      </c>
      <c r="D2017" t="s">
        <v>5460</v>
      </c>
    </row>
    <row r="2018" spans="1:4" ht="15.75" customHeight="1" x14ac:dyDescent="0.25">
      <c r="A2018" t="s">
        <v>2017</v>
      </c>
      <c r="B2018" s="4" t="s">
        <v>5561</v>
      </c>
      <c r="C2018" t="s">
        <v>2386</v>
      </c>
      <c r="D2018" t="s">
        <v>5562</v>
      </c>
    </row>
    <row r="2019" spans="1:4" ht="15.75" customHeight="1" x14ac:dyDescent="0.25">
      <c r="A2019" t="s">
        <v>2018</v>
      </c>
      <c r="B2019" s="4" t="s">
        <v>5563</v>
      </c>
      <c r="C2019" t="s">
        <v>2386</v>
      </c>
      <c r="D2019" t="s">
        <v>2513</v>
      </c>
    </row>
    <row r="2020" spans="1:4" ht="15.75" customHeight="1" x14ac:dyDescent="0.25">
      <c r="A2020" t="s">
        <v>2019</v>
      </c>
      <c r="B2020" s="4" t="s">
        <v>2507</v>
      </c>
      <c r="C2020" t="s">
        <v>2386</v>
      </c>
      <c r="D2020" t="s">
        <v>5564</v>
      </c>
    </row>
    <row r="2021" spans="1:4" ht="15.75" customHeight="1" x14ac:dyDescent="0.25">
      <c r="A2021" t="s">
        <v>2020</v>
      </c>
      <c r="B2021" s="4" t="s">
        <v>5565</v>
      </c>
      <c r="C2021" t="s">
        <v>2389</v>
      </c>
      <c r="D2021" t="s">
        <v>5566</v>
      </c>
    </row>
    <row r="2022" spans="1:4" ht="15.75" customHeight="1" x14ac:dyDescent="0.25">
      <c r="A2022" t="s">
        <v>2021</v>
      </c>
      <c r="B2022" s="4" t="s">
        <v>2813</v>
      </c>
      <c r="C2022" t="s">
        <v>2389</v>
      </c>
      <c r="D2022" t="s">
        <v>5246</v>
      </c>
    </row>
    <row r="2023" spans="1:4" ht="15.75" customHeight="1" x14ac:dyDescent="0.25">
      <c r="A2023" t="s">
        <v>2022</v>
      </c>
      <c r="B2023" s="4" t="s">
        <v>5567</v>
      </c>
      <c r="C2023" t="s">
        <v>2386</v>
      </c>
      <c r="D2023" t="s">
        <v>5568</v>
      </c>
    </row>
    <row r="2024" spans="1:4" ht="15.75" customHeight="1" x14ac:dyDescent="0.25">
      <c r="A2024" t="s">
        <v>2023</v>
      </c>
      <c r="B2024" s="4" t="s">
        <v>5569</v>
      </c>
      <c r="C2024" t="s">
        <v>2389</v>
      </c>
      <c r="D2024" t="s">
        <v>5570</v>
      </c>
    </row>
    <row r="2025" spans="1:4" ht="15.75" customHeight="1" x14ac:dyDescent="0.25">
      <c r="A2025" t="s">
        <v>2024</v>
      </c>
      <c r="B2025" s="4" t="s">
        <v>5571</v>
      </c>
      <c r="C2025" t="s">
        <v>2386</v>
      </c>
      <c r="D2025" t="s">
        <v>5572</v>
      </c>
    </row>
    <row r="2026" spans="1:4" ht="15.75" customHeight="1" x14ac:dyDescent="0.25">
      <c r="A2026" t="s">
        <v>2025</v>
      </c>
      <c r="B2026" s="4" t="s">
        <v>5573</v>
      </c>
      <c r="C2026" t="s">
        <v>2386</v>
      </c>
      <c r="D2026" t="s">
        <v>5574</v>
      </c>
    </row>
    <row r="2027" spans="1:4" ht="15.75" customHeight="1" x14ac:dyDescent="0.25">
      <c r="A2027" t="s">
        <v>2026</v>
      </c>
      <c r="B2027" s="4" t="s">
        <v>5575</v>
      </c>
      <c r="C2027" t="s">
        <v>2389</v>
      </c>
      <c r="D2027" t="s">
        <v>5576</v>
      </c>
    </row>
    <row r="2028" spans="1:4" ht="15.75" customHeight="1" x14ac:dyDescent="0.25">
      <c r="A2028" t="s">
        <v>2027</v>
      </c>
      <c r="B2028" s="4" t="s">
        <v>4947</v>
      </c>
      <c r="C2028" t="s">
        <v>2386</v>
      </c>
      <c r="D2028" t="s">
        <v>5577</v>
      </c>
    </row>
    <row r="2029" spans="1:4" ht="15.75" customHeight="1" x14ac:dyDescent="0.25">
      <c r="A2029" t="s">
        <v>2028</v>
      </c>
      <c r="B2029" s="4" t="s">
        <v>5578</v>
      </c>
      <c r="C2029" t="s">
        <v>2389</v>
      </c>
      <c r="D2029" t="s">
        <v>5579</v>
      </c>
    </row>
    <row r="2030" spans="1:4" ht="15.75" customHeight="1" x14ac:dyDescent="0.25">
      <c r="A2030" t="s">
        <v>2029</v>
      </c>
      <c r="B2030" s="4" t="s">
        <v>5580</v>
      </c>
      <c r="C2030" t="s">
        <v>2389</v>
      </c>
      <c r="D2030" t="s">
        <v>2515</v>
      </c>
    </row>
    <row r="2031" spans="1:4" ht="15.75" customHeight="1" x14ac:dyDescent="0.25">
      <c r="A2031" t="s">
        <v>2030</v>
      </c>
      <c r="B2031" s="4" t="s">
        <v>5581</v>
      </c>
      <c r="C2031" t="s">
        <v>2386</v>
      </c>
      <c r="D2031" t="s">
        <v>5582</v>
      </c>
    </row>
    <row r="2032" spans="1:4" ht="15.75" customHeight="1" x14ac:dyDescent="0.25">
      <c r="A2032" t="s">
        <v>2031</v>
      </c>
      <c r="B2032" s="4" t="s">
        <v>5583</v>
      </c>
      <c r="C2032" t="s">
        <v>2386</v>
      </c>
      <c r="D2032" t="s">
        <v>5584</v>
      </c>
    </row>
    <row r="2033" spans="1:4" ht="15.75" customHeight="1" x14ac:dyDescent="0.25">
      <c r="A2033" t="s">
        <v>2032</v>
      </c>
      <c r="B2033" s="4" t="s">
        <v>3656</v>
      </c>
      <c r="C2033" t="s">
        <v>2389</v>
      </c>
      <c r="D2033" t="s">
        <v>5585</v>
      </c>
    </row>
    <row r="2034" spans="1:4" ht="15.75" customHeight="1" x14ac:dyDescent="0.25">
      <c r="A2034" t="s">
        <v>2033</v>
      </c>
      <c r="B2034" s="4" t="s">
        <v>5586</v>
      </c>
      <c r="C2034" t="s">
        <v>2389</v>
      </c>
      <c r="D2034" t="s">
        <v>5587</v>
      </c>
    </row>
    <row r="2035" spans="1:4" ht="15.75" customHeight="1" x14ac:dyDescent="0.25">
      <c r="A2035" t="s">
        <v>2034</v>
      </c>
      <c r="B2035" s="4" t="s">
        <v>5588</v>
      </c>
      <c r="C2035" t="s">
        <v>2389</v>
      </c>
      <c r="D2035" t="s">
        <v>4076</v>
      </c>
    </row>
    <row r="2036" spans="1:4" ht="15.75" customHeight="1" x14ac:dyDescent="0.25">
      <c r="A2036" t="s">
        <v>2035</v>
      </c>
      <c r="B2036" s="4" t="s">
        <v>5589</v>
      </c>
      <c r="C2036" t="s">
        <v>2386</v>
      </c>
      <c r="D2036" t="s">
        <v>5590</v>
      </c>
    </row>
    <row r="2037" spans="1:4" ht="15.75" customHeight="1" x14ac:dyDescent="0.25">
      <c r="A2037" t="s">
        <v>2036</v>
      </c>
      <c r="B2037" s="4" t="s">
        <v>5591</v>
      </c>
      <c r="C2037" t="s">
        <v>2386</v>
      </c>
      <c r="D2037" t="s">
        <v>5592</v>
      </c>
    </row>
    <row r="2038" spans="1:4" ht="15.75" customHeight="1" x14ac:dyDescent="0.25">
      <c r="A2038" t="s">
        <v>2037</v>
      </c>
      <c r="B2038" s="4" t="s">
        <v>5593</v>
      </c>
      <c r="C2038" t="s">
        <v>2386</v>
      </c>
      <c r="D2038" t="s">
        <v>3724</v>
      </c>
    </row>
    <row r="2039" spans="1:4" ht="15.75" customHeight="1" x14ac:dyDescent="0.25">
      <c r="A2039" t="s">
        <v>2038</v>
      </c>
      <c r="B2039" s="4" t="s">
        <v>5594</v>
      </c>
      <c r="C2039" t="s">
        <v>2386</v>
      </c>
      <c r="D2039" t="s">
        <v>2852</v>
      </c>
    </row>
    <row r="2040" spans="1:4" ht="15.75" customHeight="1" x14ac:dyDescent="0.25">
      <c r="A2040" t="s">
        <v>2039</v>
      </c>
      <c r="B2040" s="4" t="s">
        <v>2512</v>
      </c>
      <c r="C2040" t="s">
        <v>2389</v>
      </c>
      <c r="D2040" t="s">
        <v>5246</v>
      </c>
    </row>
    <row r="2041" spans="1:4" ht="15.75" customHeight="1" x14ac:dyDescent="0.25">
      <c r="A2041" t="s">
        <v>2040</v>
      </c>
      <c r="B2041" s="4" t="s">
        <v>5595</v>
      </c>
      <c r="C2041" t="s">
        <v>2386</v>
      </c>
      <c r="D2041" t="s">
        <v>5596</v>
      </c>
    </row>
    <row r="2042" spans="1:4" ht="15.75" customHeight="1" x14ac:dyDescent="0.25">
      <c r="A2042" t="s">
        <v>2041</v>
      </c>
      <c r="B2042" s="4" t="s">
        <v>3940</v>
      </c>
      <c r="C2042" t="s">
        <v>2389</v>
      </c>
      <c r="D2042" t="s">
        <v>3959</v>
      </c>
    </row>
    <row r="2043" spans="1:4" ht="15.75" customHeight="1" x14ac:dyDescent="0.25">
      <c r="A2043" t="s">
        <v>2042</v>
      </c>
      <c r="B2043" s="4" t="s">
        <v>5597</v>
      </c>
      <c r="C2043" t="s">
        <v>2389</v>
      </c>
      <c r="D2043" t="s">
        <v>5598</v>
      </c>
    </row>
    <row r="2044" spans="1:4" ht="15.75" customHeight="1" x14ac:dyDescent="0.25">
      <c r="A2044" t="s">
        <v>2043</v>
      </c>
      <c r="B2044" s="4" t="s">
        <v>5599</v>
      </c>
      <c r="C2044" t="s">
        <v>2389</v>
      </c>
      <c r="D2044" t="s">
        <v>5600</v>
      </c>
    </row>
    <row r="2045" spans="1:4" ht="15.75" customHeight="1" x14ac:dyDescent="0.25">
      <c r="A2045" t="s">
        <v>2044</v>
      </c>
      <c r="B2045" s="4" t="s">
        <v>5601</v>
      </c>
      <c r="C2045" t="s">
        <v>2386</v>
      </c>
      <c r="D2045" t="s">
        <v>5602</v>
      </c>
    </row>
    <row r="2046" spans="1:4" ht="15.75" customHeight="1" x14ac:dyDescent="0.25">
      <c r="A2046" t="s">
        <v>2045</v>
      </c>
      <c r="B2046" s="4" t="s">
        <v>5603</v>
      </c>
      <c r="C2046" t="s">
        <v>2386</v>
      </c>
      <c r="D2046" t="s">
        <v>5604</v>
      </c>
    </row>
    <row r="2047" spans="1:4" ht="15.75" customHeight="1" x14ac:dyDescent="0.25">
      <c r="A2047" t="s">
        <v>2046</v>
      </c>
      <c r="B2047" s="4" t="s">
        <v>5605</v>
      </c>
      <c r="C2047" t="s">
        <v>2386</v>
      </c>
      <c r="D2047" t="s">
        <v>5606</v>
      </c>
    </row>
    <row r="2048" spans="1:4" ht="15.75" customHeight="1" x14ac:dyDescent="0.25">
      <c r="A2048" t="s">
        <v>2047</v>
      </c>
      <c r="B2048" s="4" t="s">
        <v>2520</v>
      </c>
      <c r="C2048" t="s">
        <v>2386</v>
      </c>
      <c r="D2048" t="s">
        <v>2541</v>
      </c>
    </row>
    <row r="2049" spans="1:4" ht="15.75" customHeight="1" x14ac:dyDescent="0.25">
      <c r="A2049" t="s">
        <v>2048</v>
      </c>
      <c r="B2049" s="4" t="s">
        <v>5607</v>
      </c>
      <c r="C2049" t="s">
        <v>2386</v>
      </c>
      <c r="D2049" t="s">
        <v>5608</v>
      </c>
    </row>
    <row r="2050" spans="1:4" ht="15.75" customHeight="1" x14ac:dyDescent="0.25">
      <c r="A2050" t="s">
        <v>2049</v>
      </c>
      <c r="B2050" s="4" t="s">
        <v>4273</v>
      </c>
      <c r="C2050" t="s">
        <v>2389</v>
      </c>
      <c r="D2050" t="s">
        <v>5609</v>
      </c>
    </row>
    <row r="2051" spans="1:4" ht="15.75" customHeight="1" x14ac:dyDescent="0.25">
      <c r="A2051" t="s">
        <v>2050</v>
      </c>
      <c r="B2051" s="4" t="s">
        <v>4830</v>
      </c>
      <c r="C2051" t="s">
        <v>2389</v>
      </c>
      <c r="D2051" t="s">
        <v>3398</v>
      </c>
    </row>
    <row r="2052" spans="1:4" ht="15.75" customHeight="1" x14ac:dyDescent="0.25">
      <c r="A2052" t="s">
        <v>2051</v>
      </c>
      <c r="B2052" s="4" t="s">
        <v>5610</v>
      </c>
      <c r="C2052" t="s">
        <v>2389</v>
      </c>
      <c r="D2052" t="s">
        <v>5611</v>
      </c>
    </row>
    <row r="2053" spans="1:4" ht="15.75" customHeight="1" x14ac:dyDescent="0.25">
      <c r="A2053" t="s">
        <v>2052</v>
      </c>
      <c r="B2053" s="4" t="s">
        <v>3573</v>
      </c>
      <c r="C2053" t="s">
        <v>2386</v>
      </c>
      <c r="D2053" t="s">
        <v>5612</v>
      </c>
    </row>
    <row r="2054" spans="1:4" ht="15.75" customHeight="1" x14ac:dyDescent="0.25">
      <c r="A2054" t="s">
        <v>2053</v>
      </c>
      <c r="B2054" s="4" t="s">
        <v>5613</v>
      </c>
      <c r="C2054" t="s">
        <v>2386</v>
      </c>
      <c r="D2054" t="s">
        <v>5614</v>
      </c>
    </row>
    <row r="2055" spans="1:4" ht="15.75" customHeight="1" x14ac:dyDescent="0.25">
      <c r="A2055" t="s">
        <v>2054</v>
      </c>
      <c r="B2055" s="4" t="s">
        <v>5615</v>
      </c>
      <c r="C2055" t="s">
        <v>2386</v>
      </c>
      <c r="D2055" t="s">
        <v>2730</v>
      </c>
    </row>
    <row r="2056" spans="1:4" ht="15.75" customHeight="1" x14ac:dyDescent="0.25">
      <c r="A2056" t="s">
        <v>2055</v>
      </c>
      <c r="B2056" s="4" t="s">
        <v>3266</v>
      </c>
      <c r="C2056" t="s">
        <v>2386</v>
      </c>
      <c r="D2056" t="s">
        <v>5616</v>
      </c>
    </row>
    <row r="2057" spans="1:4" ht="15.75" customHeight="1" x14ac:dyDescent="0.25">
      <c r="A2057" t="s">
        <v>2056</v>
      </c>
      <c r="B2057" s="4" t="s">
        <v>5617</v>
      </c>
      <c r="C2057" t="s">
        <v>2389</v>
      </c>
      <c r="D2057" t="s">
        <v>5618</v>
      </c>
    </row>
    <row r="2058" spans="1:4" ht="15.75" customHeight="1" x14ac:dyDescent="0.25">
      <c r="A2058" t="s">
        <v>2057</v>
      </c>
      <c r="B2058" s="4" t="s">
        <v>5619</v>
      </c>
      <c r="C2058" t="s">
        <v>2386</v>
      </c>
      <c r="D2058" t="s">
        <v>5620</v>
      </c>
    </row>
    <row r="2059" spans="1:4" ht="15.75" customHeight="1" x14ac:dyDescent="0.25">
      <c r="A2059" t="s">
        <v>2058</v>
      </c>
      <c r="B2059" s="4" t="s">
        <v>5621</v>
      </c>
      <c r="C2059" t="s">
        <v>2389</v>
      </c>
      <c r="D2059" t="s">
        <v>3362</v>
      </c>
    </row>
    <row r="2060" spans="1:4" ht="15.75" customHeight="1" x14ac:dyDescent="0.25">
      <c r="A2060" t="s">
        <v>2059</v>
      </c>
      <c r="B2060" s="4" t="s">
        <v>5622</v>
      </c>
      <c r="C2060" t="s">
        <v>2386</v>
      </c>
      <c r="D2060" t="s">
        <v>5623</v>
      </c>
    </row>
    <row r="2061" spans="1:4" ht="15.75" customHeight="1" x14ac:dyDescent="0.25">
      <c r="A2061" t="s">
        <v>2060</v>
      </c>
      <c r="B2061" s="4" t="s">
        <v>5624</v>
      </c>
      <c r="C2061" t="s">
        <v>2389</v>
      </c>
      <c r="D2061" t="s">
        <v>3953</v>
      </c>
    </row>
    <row r="2062" spans="1:4" ht="15.75" customHeight="1" x14ac:dyDescent="0.25">
      <c r="A2062" t="s">
        <v>2061</v>
      </c>
      <c r="B2062" s="4" t="s">
        <v>5625</v>
      </c>
      <c r="C2062" t="s">
        <v>2389</v>
      </c>
      <c r="D2062" t="s">
        <v>5626</v>
      </c>
    </row>
    <row r="2063" spans="1:4" ht="15.75" customHeight="1" x14ac:dyDescent="0.25">
      <c r="A2063" t="s">
        <v>2062</v>
      </c>
      <c r="B2063" s="4" t="s">
        <v>5627</v>
      </c>
      <c r="C2063" t="s">
        <v>2389</v>
      </c>
      <c r="D2063" t="s">
        <v>5628</v>
      </c>
    </row>
    <row r="2064" spans="1:4" ht="15.75" customHeight="1" x14ac:dyDescent="0.25">
      <c r="A2064" t="s">
        <v>2063</v>
      </c>
      <c r="B2064" s="4" t="s">
        <v>4633</v>
      </c>
      <c r="C2064" t="s">
        <v>2386</v>
      </c>
      <c r="D2064" t="s">
        <v>5629</v>
      </c>
    </row>
    <row r="2065" spans="1:4" ht="15.75" customHeight="1" x14ac:dyDescent="0.25">
      <c r="A2065" t="s">
        <v>2064</v>
      </c>
      <c r="B2065" s="4" t="s">
        <v>3326</v>
      </c>
      <c r="C2065" t="s">
        <v>2386</v>
      </c>
      <c r="D2065" t="s">
        <v>2852</v>
      </c>
    </row>
    <row r="2066" spans="1:4" ht="15.75" customHeight="1" x14ac:dyDescent="0.25">
      <c r="A2066" t="s">
        <v>2065</v>
      </c>
      <c r="B2066" s="4" t="s">
        <v>5630</v>
      </c>
      <c r="C2066" t="s">
        <v>2386</v>
      </c>
      <c r="D2066" t="s">
        <v>5631</v>
      </c>
    </row>
    <row r="2067" spans="1:4" ht="15.75" customHeight="1" x14ac:dyDescent="0.25">
      <c r="A2067" t="s">
        <v>2066</v>
      </c>
      <c r="B2067" s="4" t="s">
        <v>3940</v>
      </c>
      <c r="C2067" t="s">
        <v>2386</v>
      </c>
      <c r="D2067" t="s">
        <v>5632</v>
      </c>
    </row>
    <row r="2068" spans="1:4" ht="15.75" customHeight="1" x14ac:dyDescent="0.25">
      <c r="A2068" t="s">
        <v>2067</v>
      </c>
      <c r="B2068" s="4" t="s">
        <v>5633</v>
      </c>
      <c r="C2068" t="s">
        <v>2389</v>
      </c>
      <c r="D2068" t="s">
        <v>4890</v>
      </c>
    </row>
    <row r="2069" spans="1:4" ht="15.75" customHeight="1" x14ac:dyDescent="0.25">
      <c r="A2069" t="s">
        <v>2068</v>
      </c>
      <c r="B2069" s="4" t="s">
        <v>5634</v>
      </c>
      <c r="C2069" t="s">
        <v>2389</v>
      </c>
      <c r="D2069" t="s">
        <v>5635</v>
      </c>
    </row>
    <row r="2070" spans="1:4" ht="15.75" customHeight="1" x14ac:dyDescent="0.25">
      <c r="A2070" t="s">
        <v>2069</v>
      </c>
      <c r="B2070" s="4" t="s">
        <v>5636</v>
      </c>
      <c r="C2070" t="s">
        <v>2389</v>
      </c>
      <c r="D2070" t="s">
        <v>5637</v>
      </c>
    </row>
    <row r="2071" spans="1:4" ht="15.75" customHeight="1" x14ac:dyDescent="0.25">
      <c r="A2071" t="s">
        <v>2070</v>
      </c>
      <c r="B2071" s="4" t="s">
        <v>5638</v>
      </c>
      <c r="C2071" t="s">
        <v>2386</v>
      </c>
      <c r="D2071" t="s">
        <v>2748</v>
      </c>
    </row>
    <row r="2072" spans="1:4" ht="15.75" customHeight="1" x14ac:dyDescent="0.25">
      <c r="A2072" t="s">
        <v>2071</v>
      </c>
      <c r="B2072" s="4" t="s">
        <v>2768</v>
      </c>
      <c r="C2072" t="s">
        <v>2389</v>
      </c>
      <c r="D2072" t="s">
        <v>2806</v>
      </c>
    </row>
    <row r="2073" spans="1:4" ht="15.75" customHeight="1" x14ac:dyDescent="0.25">
      <c r="A2073" t="s">
        <v>2072</v>
      </c>
      <c r="B2073" s="4" t="s">
        <v>5639</v>
      </c>
      <c r="C2073" t="s">
        <v>2386</v>
      </c>
      <c r="D2073" t="s">
        <v>5640</v>
      </c>
    </row>
    <row r="2074" spans="1:4" ht="15.75" customHeight="1" x14ac:dyDescent="0.25">
      <c r="A2074" t="s">
        <v>2073</v>
      </c>
      <c r="B2074" s="4" t="s">
        <v>5641</v>
      </c>
      <c r="C2074" t="s">
        <v>2389</v>
      </c>
      <c r="D2074" t="s">
        <v>5642</v>
      </c>
    </row>
    <row r="2075" spans="1:4" ht="15.75" customHeight="1" x14ac:dyDescent="0.25">
      <c r="A2075" t="s">
        <v>2074</v>
      </c>
      <c r="B2075" s="4" t="s">
        <v>5643</v>
      </c>
      <c r="C2075" t="s">
        <v>2386</v>
      </c>
      <c r="D2075" t="s">
        <v>5644</v>
      </c>
    </row>
    <row r="2076" spans="1:4" ht="15.75" customHeight="1" x14ac:dyDescent="0.25">
      <c r="A2076" t="s">
        <v>2075</v>
      </c>
      <c r="B2076" s="4" t="s">
        <v>5445</v>
      </c>
      <c r="C2076" t="s">
        <v>2386</v>
      </c>
      <c r="D2076" t="s">
        <v>5645</v>
      </c>
    </row>
    <row r="2077" spans="1:4" ht="15.75" customHeight="1" x14ac:dyDescent="0.25">
      <c r="A2077" t="s">
        <v>2076</v>
      </c>
      <c r="B2077" s="4" t="s">
        <v>5646</v>
      </c>
      <c r="C2077" t="s">
        <v>2389</v>
      </c>
      <c r="D2077" t="s">
        <v>5163</v>
      </c>
    </row>
    <row r="2078" spans="1:4" ht="15.75" customHeight="1" x14ac:dyDescent="0.25">
      <c r="A2078" t="s">
        <v>2077</v>
      </c>
      <c r="B2078" s="4" t="s">
        <v>5647</v>
      </c>
      <c r="C2078" t="s">
        <v>2389</v>
      </c>
      <c r="D2078" t="s">
        <v>2567</v>
      </c>
    </row>
    <row r="2079" spans="1:4" ht="15.75" customHeight="1" x14ac:dyDescent="0.25">
      <c r="A2079" t="s">
        <v>2078</v>
      </c>
      <c r="B2079" s="4" t="s">
        <v>5648</v>
      </c>
      <c r="C2079" t="s">
        <v>2389</v>
      </c>
      <c r="D2079" t="s">
        <v>3525</v>
      </c>
    </row>
    <row r="2080" spans="1:4" ht="15.75" customHeight="1" x14ac:dyDescent="0.25">
      <c r="A2080" t="s">
        <v>2079</v>
      </c>
      <c r="B2080" s="4" t="s">
        <v>5649</v>
      </c>
      <c r="C2080" t="s">
        <v>2389</v>
      </c>
      <c r="D2080" t="s">
        <v>3362</v>
      </c>
    </row>
    <row r="2081" spans="1:4" ht="15.75" customHeight="1" x14ac:dyDescent="0.25">
      <c r="A2081" t="s">
        <v>2080</v>
      </c>
      <c r="B2081" s="4" t="s">
        <v>3871</v>
      </c>
      <c r="C2081" t="s">
        <v>2386</v>
      </c>
      <c r="D2081" t="s">
        <v>5650</v>
      </c>
    </row>
    <row r="2082" spans="1:4" ht="15.75" customHeight="1" x14ac:dyDescent="0.25">
      <c r="A2082" t="s">
        <v>2081</v>
      </c>
      <c r="B2082" s="4" t="s">
        <v>5651</v>
      </c>
      <c r="C2082" t="s">
        <v>2386</v>
      </c>
      <c r="D2082" t="s">
        <v>4376</v>
      </c>
    </row>
    <row r="2083" spans="1:4" ht="15.75" customHeight="1" x14ac:dyDescent="0.25">
      <c r="A2083" t="s">
        <v>2082</v>
      </c>
      <c r="B2083" s="4" t="s">
        <v>5652</v>
      </c>
      <c r="C2083" t="s">
        <v>2386</v>
      </c>
      <c r="D2083" t="s">
        <v>4224</v>
      </c>
    </row>
    <row r="2084" spans="1:4" ht="15.75" customHeight="1" x14ac:dyDescent="0.25">
      <c r="A2084" t="s">
        <v>2083</v>
      </c>
      <c r="B2084" s="4" t="s">
        <v>5653</v>
      </c>
      <c r="C2084" t="s">
        <v>2386</v>
      </c>
      <c r="D2084" t="s">
        <v>5654</v>
      </c>
    </row>
    <row r="2085" spans="1:4" ht="15.75" customHeight="1" x14ac:dyDescent="0.25">
      <c r="A2085" t="s">
        <v>2084</v>
      </c>
      <c r="B2085" s="4" t="s">
        <v>5655</v>
      </c>
      <c r="C2085" t="s">
        <v>2386</v>
      </c>
      <c r="D2085" t="s">
        <v>5656</v>
      </c>
    </row>
    <row r="2086" spans="1:4" ht="15.75" customHeight="1" x14ac:dyDescent="0.25">
      <c r="A2086" t="s">
        <v>2085</v>
      </c>
      <c r="B2086" s="4" t="s">
        <v>5657</v>
      </c>
      <c r="C2086" t="s">
        <v>2386</v>
      </c>
      <c r="D2086" t="s">
        <v>5658</v>
      </c>
    </row>
    <row r="2087" spans="1:4" ht="15.75" customHeight="1" x14ac:dyDescent="0.25">
      <c r="A2087" t="s">
        <v>2086</v>
      </c>
      <c r="B2087" s="4" t="s">
        <v>5659</v>
      </c>
      <c r="C2087" t="s">
        <v>2389</v>
      </c>
      <c r="D2087" t="s">
        <v>5660</v>
      </c>
    </row>
    <row r="2088" spans="1:4" ht="15.75" customHeight="1" x14ac:dyDescent="0.25">
      <c r="A2088" t="s">
        <v>2087</v>
      </c>
      <c r="B2088" s="4" t="s">
        <v>2768</v>
      </c>
      <c r="C2088" t="s">
        <v>2389</v>
      </c>
      <c r="D2088" t="s">
        <v>2816</v>
      </c>
    </row>
    <row r="2089" spans="1:4" ht="15.75" customHeight="1" x14ac:dyDescent="0.25">
      <c r="A2089" t="s">
        <v>2088</v>
      </c>
      <c r="B2089" s="4" t="s">
        <v>5661</v>
      </c>
      <c r="C2089" t="s">
        <v>2386</v>
      </c>
      <c r="D2089" t="s">
        <v>5662</v>
      </c>
    </row>
    <row r="2090" spans="1:4" ht="15.75" customHeight="1" x14ac:dyDescent="0.25">
      <c r="A2090" t="s">
        <v>2089</v>
      </c>
      <c r="B2090" s="4" t="s">
        <v>5663</v>
      </c>
      <c r="C2090" t="s">
        <v>2389</v>
      </c>
      <c r="D2090" t="s">
        <v>5428</v>
      </c>
    </row>
    <row r="2091" spans="1:4" ht="15.75" customHeight="1" x14ac:dyDescent="0.25">
      <c r="A2091" t="s">
        <v>2090</v>
      </c>
      <c r="B2091" s="4" t="s">
        <v>5664</v>
      </c>
      <c r="C2091" t="s">
        <v>2389</v>
      </c>
      <c r="D2091" t="s">
        <v>5665</v>
      </c>
    </row>
    <row r="2092" spans="1:4" ht="15.75" customHeight="1" x14ac:dyDescent="0.25">
      <c r="A2092" t="s">
        <v>2091</v>
      </c>
      <c r="B2092" s="4" t="s">
        <v>5666</v>
      </c>
      <c r="C2092" t="s">
        <v>2389</v>
      </c>
      <c r="D2092" t="s">
        <v>5667</v>
      </c>
    </row>
    <row r="2093" spans="1:4" ht="15.75" customHeight="1" x14ac:dyDescent="0.25">
      <c r="A2093" t="s">
        <v>2092</v>
      </c>
      <c r="B2093" s="4" t="s">
        <v>5668</v>
      </c>
      <c r="C2093" t="s">
        <v>2389</v>
      </c>
      <c r="D2093" t="s">
        <v>2660</v>
      </c>
    </row>
    <row r="2094" spans="1:4" ht="15.75" customHeight="1" x14ac:dyDescent="0.25">
      <c r="A2094" t="s">
        <v>2093</v>
      </c>
      <c r="B2094" s="4" t="s">
        <v>5669</v>
      </c>
      <c r="C2094" t="s">
        <v>2389</v>
      </c>
      <c r="D2094" t="s">
        <v>2590</v>
      </c>
    </row>
    <row r="2095" spans="1:4" ht="15.75" customHeight="1" x14ac:dyDescent="0.25">
      <c r="A2095" t="s">
        <v>2094</v>
      </c>
      <c r="B2095" s="4" t="s">
        <v>5670</v>
      </c>
      <c r="C2095" t="s">
        <v>2386</v>
      </c>
      <c r="D2095" t="s">
        <v>3206</v>
      </c>
    </row>
    <row r="2096" spans="1:4" ht="15.75" customHeight="1" x14ac:dyDescent="0.25">
      <c r="A2096" t="s">
        <v>2095</v>
      </c>
      <c r="B2096" s="4" t="s">
        <v>5671</v>
      </c>
      <c r="C2096" t="s">
        <v>2389</v>
      </c>
      <c r="D2096" t="s">
        <v>5672</v>
      </c>
    </row>
    <row r="2097" spans="1:4" ht="15.75" customHeight="1" x14ac:dyDescent="0.25">
      <c r="A2097" t="s">
        <v>2096</v>
      </c>
      <c r="B2097" s="4" t="s">
        <v>5673</v>
      </c>
      <c r="C2097" t="s">
        <v>2389</v>
      </c>
      <c r="D2097" t="s">
        <v>3651</v>
      </c>
    </row>
    <row r="2098" spans="1:4" ht="15.75" customHeight="1" x14ac:dyDescent="0.25">
      <c r="A2098" t="s">
        <v>2097</v>
      </c>
      <c r="B2098" s="4" t="s">
        <v>5674</v>
      </c>
      <c r="C2098" t="s">
        <v>2389</v>
      </c>
      <c r="D2098" t="s">
        <v>5675</v>
      </c>
    </row>
    <row r="2099" spans="1:4" ht="15.75" customHeight="1" x14ac:dyDescent="0.25">
      <c r="A2099" t="s">
        <v>2098</v>
      </c>
      <c r="B2099" s="4" t="s">
        <v>5676</v>
      </c>
      <c r="C2099" t="s">
        <v>2386</v>
      </c>
      <c r="D2099" t="s">
        <v>3897</v>
      </c>
    </row>
    <row r="2100" spans="1:4" ht="15.75" customHeight="1" x14ac:dyDescent="0.25">
      <c r="A2100" t="s">
        <v>2099</v>
      </c>
      <c r="B2100" s="4" t="s">
        <v>5677</v>
      </c>
      <c r="C2100" t="s">
        <v>2389</v>
      </c>
      <c r="D2100" t="s">
        <v>2686</v>
      </c>
    </row>
    <row r="2101" spans="1:4" ht="15.75" customHeight="1" x14ac:dyDescent="0.25">
      <c r="A2101" t="s">
        <v>2100</v>
      </c>
      <c r="B2101" s="4" t="s">
        <v>5678</v>
      </c>
      <c r="C2101" t="s">
        <v>2386</v>
      </c>
      <c r="D2101" t="s">
        <v>5679</v>
      </c>
    </row>
    <row r="2102" spans="1:4" ht="15.75" customHeight="1" x14ac:dyDescent="0.25">
      <c r="A2102" t="s">
        <v>2101</v>
      </c>
      <c r="B2102" s="4" t="s">
        <v>5680</v>
      </c>
      <c r="C2102" t="s">
        <v>2386</v>
      </c>
      <c r="D2102" t="s">
        <v>5681</v>
      </c>
    </row>
    <row r="2103" spans="1:4" ht="15.75" customHeight="1" x14ac:dyDescent="0.25">
      <c r="A2103" t="s">
        <v>2102</v>
      </c>
      <c r="B2103" s="4" t="s">
        <v>5056</v>
      </c>
      <c r="C2103" t="s">
        <v>2389</v>
      </c>
      <c r="D2103" t="s">
        <v>3467</v>
      </c>
    </row>
    <row r="2104" spans="1:4" ht="15.75" customHeight="1" x14ac:dyDescent="0.25">
      <c r="A2104" t="s">
        <v>2103</v>
      </c>
      <c r="B2104" s="4" t="s">
        <v>5682</v>
      </c>
      <c r="C2104" t="s">
        <v>2389</v>
      </c>
      <c r="D2104" t="s">
        <v>5683</v>
      </c>
    </row>
    <row r="2105" spans="1:4" ht="15.75" customHeight="1" x14ac:dyDescent="0.25">
      <c r="A2105" t="s">
        <v>2104</v>
      </c>
      <c r="B2105" s="4" t="s">
        <v>2403</v>
      </c>
      <c r="C2105" t="s">
        <v>2389</v>
      </c>
      <c r="D2105" t="s">
        <v>3047</v>
      </c>
    </row>
    <row r="2106" spans="1:4" ht="15.75" customHeight="1" x14ac:dyDescent="0.25">
      <c r="A2106" t="s">
        <v>2105</v>
      </c>
      <c r="B2106" s="4" t="s">
        <v>5684</v>
      </c>
      <c r="C2106" t="s">
        <v>2386</v>
      </c>
      <c r="D2106" t="s">
        <v>5685</v>
      </c>
    </row>
    <row r="2107" spans="1:4" ht="15.75" customHeight="1" x14ac:dyDescent="0.25">
      <c r="A2107" t="s">
        <v>2106</v>
      </c>
      <c r="B2107" s="4" t="s">
        <v>5686</v>
      </c>
      <c r="C2107" t="s">
        <v>2386</v>
      </c>
      <c r="D2107" t="s">
        <v>5687</v>
      </c>
    </row>
    <row r="2108" spans="1:4" ht="15.75" customHeight="1" x14ac:dyDescent="0.25">
      <c r="A2108" t="s">
        <v>2107</v>
      </c>
      <c r="B2108" s="4" t="s">
        <v>5688</v>
      </c>
      <c r="C2108" t="s">
        <v>2386</v>
      </c>
      <c r="D2108" t="s">
        <v>5689</v>
      </c>
    </row>
    <row r="2109" spans="1:4" ht="15.75" customHeight="1" x14ac:dyDescent="0.25">
      <c r="A2109" t="s">
        <v>2108</v>
      </c>
      <c r="B2109" s="4" t="s">
        <v>5690</v>
      </c>
      <c r="C2109" t="s">
        <v>2386</v>
      </c>
      <c r="D2109" t="s">
        <v>5691</v>
      </c>
    </row>
    <row r="2110" spans="1:4" ht="15.75" customHeight="1" x14ac:dyDescent="0.25">
      <c r="A2110" t="s">
        <v>2109</v>
      </c>
      <c r="B2110" s="4" t="s">
        <v>3234</v>
      </c>
      <c r="C2110" t="s">
        <v>2386</v>
      </c>
      <c r="D2110" t="s">
        <v>5692</v>
      </c>
    </row>
    <row r="2111" spans="1:4" ht="15.75" customHeight="1" x14ac:dyDescent="0.25">
      <c r="A2111" t="s">
        <v>2110</v>
      </c>
      <c r="B2111" s="4" t="s">
        <v>5693</v>
      </c>
      <c r="C2111" t="s">
        <v>2386</v>
      </c>
      <c r="D2111" t="s">
        <v>5694</v>
      </c>
    </row>
    <row r="2112" spans="1:4" ht="15.75" customHeight="1" x14ac:dyDescent="0.25">
      <c r="A2112" t="s">
        <v>2111</v>
      </c>
      <c r="B2112" s="4" t="s">
        <v>5695</v>
      </c>
      <c r="C2112" t="s">
        <v>2386</v>
      </c>
      <c r="D2112" t="s">
        <v>5696</v>
      </c>
    </row>
    <row r="2113" spans="1:4" ht="15.75" customHeight="1" x14ac:dyDescent="0.25">
      <c r="A2113" t="s">
        <v>2112</v>
      </c>
      <c r="B2113" s="4" t="s">
        <v>5697</v>
      </c>
      <c r="C2113" t="s">
        <v>2386</v>
      </c>
      <c r="D2113" t="s">
        <v>5698</v>
      </c>
    </row>
    <row r="2114" spans="1:4" ht="15.75" customHeight="1" x14ac:dyDescent="0.25">
      <c r="A2114" t="s">
        <v>2113</v>
      </c>
      <c r="B2114" s="4" t="s">
        <v>5699</v>
      </c>
      <c r="C2114" t="s">
        <v>2386</v>
      </c>
      <c r="D2114" t="s">
        <v>3851</v>
      </c>
    </row>
    <row r="2115" spans="1:4" ht="15.75" customHeight="1" x14ac:dyDescent="0.25">
      <c r="A2115" t="s">
        <v>2114</v>
      </c>
      <c r="B2115" s="4" t="s">
        <v>5700</v>
      </c>
      <c r="C2115" t="s">
        <v>2386</v>
      </c>
      <c r="D2115" t="s">
        <v>3021</v>
      </c>
    </row>
    <row r="2116" spans="1:4" ht="15.75" customHeight="1" x14ac:dyDescent="0.25">
      <c r="A2116" t="s">
        <v>2115</v>
      </c>
      <c r="B2116" s="4" t="s">
        <v>5701</v>
      </c>
      <c r="C2116" t="s">
        <v>2386</v>
      </c>
      <c r="D2116" t="s">
        <v>3325</v>
      </c>
    </row>
    <row r="2117" spans="1:4" ht="15.75" customHeight="1" x14ac:dyDescent="0.25">
      <c r="A2117" t="s">
        <v>2116</v>
      </c>
      <c r="B2117" s="4" t="s">
        <v>5702</v>
      </c>
      <c r="C2117" t="s">
        <v>2386</v>
      </c>
      <c r="D2117" t="s">
        <v>5703</v>
      </c>
    </row>
    <row r="2118" spans="1:4" ht="15.75" customHeight="1" x14ac:dyDescent="0.25">
      <c r="A2118" t="s">
        <v>2117</v>
      </c>
      <c r="B2118" s="4" t="s">
        <v>5704</v>
      </c>
      <c r="C2118" t="s">
        <v>2386</v>
      </c>
      <c r="D2118" t="s">
        <v>5705</v>
      </c>
    </row>
    <row r="2119" spans="1:4" ht="15.75" customHeight="1" x14ac:dyDescent="0.25">
      <c r="A2119" t="s">
        <v>2118</v>
      </c>
      <c r="B2119" s="4" t="s">
        <v>5706</v>
      </c>
      <c r="C2119" t="s">
        <v>2389</v>
      </c>
      <c r="D2119" t="s">
        <v>5707</v>
      </c>
    </row>
    <row r="2120" spans="1:4" ht="15.75" customHeight="1" x14ac:dyDescent="0.25">
      <c r="A2120" t="s">
        <v>2119</v>
      </c>
      <c r="B2120" s="4" t="s">
        <v>5708</v>
      </c>
      <c r="C2120" t="s">
        <v>2389</v>
      </c>
      <c r="D2120" t="s">
        <v>2686</v>
      </c>
    </row>
    <row r="2121" spans="1:4" ht="15.75" customHeight="1" x14ac:dyDescent="0.25">
      <c r="A2121" t="s">
        <v>2120</v>
      </c>
      <c r="B2121" s="4" t="s">
        <v>5709</v>
      </c>
      <c r="C2121" t="s">
        <v>2386</v>
      </c>
      <c r="D2121" t="s">
        <v>3291</v>
      </c>
    </row>
    <row r="2122" spans="1:4" ht="15.75" customHeight="1" x14ac:dyDescent="0.25">
      <c r="A2122" t="s">
        <v>2121</v>
      </c>
      <c r="B2122" s="4" t="s">
        <v>5710</v>
      </c>
      <c r="C2122" t="s">
        <v>2386</v>
      </c>
      <c r="D2122" t="s">
        <v>5711</v>
      </c>
    </row>
    <row r="2123" spans="1:4" ht="15.75" customHeight="1" x14ac:dyDescent="0.25">
      <c r="A2123" t="s">
        <v>2122</v>
      </c>
      <c r="B2123" s="4" t="s">
        <v>5712</v>
      </c>
      <c r="C2123" t="s">
        <v>2386</v>
      </c>
      <c r="D2123" t="s">
        <v>5713</v>
      </c>
    </row>
    <row r="2124" spans="1:4" ht="15.75" customHeight="1" x14ac:dyDescent="0.25">
      <c r="A2124" t="s">
        <v>2123</v>
      </c>
      <c r="B2124" s="4" t="s">
        <v>5714</v>
      </c>
      <c r="C2124" t="s">
        <v>2386</v>
      </c>
      <c r="D2124" t="s">
        <v>5715</v>
      </c>
    </row>
    <row r="2125" spans="1:4" ht="15.75" customHeight="1" x14ac:dyDescent="0.25">
      <c r="A2125" t="s">
        <v>2124</v>
      </c>
      <c r="B2125" s="4" t="s">
        <v>3689</v>
      </c>
      <c r="C2125" t="s">
        <v>2386</v>
      </c>
      <c r="D2125" t="s">
        <v>5716</v>
      </c>
    </row>
    <row r="2126" spans="1:4" ht="15.75" customHeight="1" x14ac:dyDescent="0.25">
      <c r="A2126" t="s">
        <v>2125</v>
      </c>
      <c r="B2126" s="4" t="s">
        <v>5717</v>
      </c>
      <c r="C2126" t="s">
        <v>2386</v>
      </c>
      <c r="D2126" t="s">
        <v>5718</v>
      </c>
    </row>
    <row r="2127" spans="1:4" ht="15.75" customHeight="1" x14ac:dyDescent="0.25">
      <c r="A2127" t="s">
        <v>2126</v>
      </c>
      <c r="B2127" s="4" t="s">
        <v>5719</v>
      </c>
      <c r="C2127" t="s">
        <v>2386</v>
      </c>
      <c r="D2127" t="s">
        <v>2730</v>
      </c>
    </row>
    <row r="2128" spans="1:4" ht="15.75" customHeight="1" x14ac:dyDescent="0.25">
      <c r="A2128" t="s">
        <v>2127</v>
      </c>
      <c r="B2128" s="4" t="s">
        <v>5720</v>
      </c>
      <c r="C2128" t="s">
        <v>2389</v>
      </c>
      <c r="D2128" t="s">
        <v>5721</v>
      </c>
    </row>
    <row r="2129" spans="1:4" ht="15.75" customHeight="1" x14ac:dyDescent="0.25">
      <c r="A2129" t="s">
        <v>2128</v>
      </c>
      <c r="B2129" s="4" t="s">
        <v>5722</v>
      </c>
      <c r="C2129" t="s">
        <v>2386</v>
      </c>
      <c r="D2129" t="s">
        <v>5134</v>
      </c>
    </row>
    <row r="2130" spans="1:4" ht="15.75" customHeight="1" x14ac:dyDescent="0.25">
      <c r="A2130" t="s">
        <v>2129</v>
      </c>
      <c r="B2130" s="4" t="s">
        <v>5723</v>
      </c>
      <c r="C2130" t="s">
        <v>2386</v>
      </c>
      <c r="D2130" t="s">
        <v>5724</v>
      </c>
    </row>
    <row r="2131" spans="1:4" ht="15.75" customHeight="1" x14ac:dyDescent="0.25">
      <c r="A2131" t="s">
        <v>2130</v>
      </c>
      <c r="B2131" s="4" t="s">
        <v>3793</v>
      </c>
      <c r="C2131" t="s">
        <v>2386</v>
      </c>
      <c r="D2131" t="s">
        <v>4967</v>
      </c>
    </row>
    <row r="2132" spans="1:4" ht="15.75" customHeight="1" x14ac:dyDescent="0.25">
      <c r="A2132" t="s">
        <v>2131</v>
      </c>
      <c r="B2132" s="4" t="s">
        <v>2464</v>
      </c>
      <c r="C2132" t="s">
        <v>2386</v>
      </c>
      <c r="D2132" t="s">
        <v>5725</v>
      </c>
    </row>
    <row r="2133" spans="1:4" ht="15.75" customHeight="1" x14ac:dyDescent="0.25">
      <c r="A2133" t="s">
        <v>2132</v>
      </c>
      <c r="B2133" s="4" t="s">
        <v>5726</v>
      </c>
      <c r="C2133" t="s">
        <v>2389</v>
      </c>
      <c r="D2133" t="s">
        <v>5727</v>
      </c>
    </row>
    <row r="2134" spans="1:4" ht="15.75" customHeight="1" x14ac:dyDescent="0.25">
      <c r="A2134" t="s">
        <v>2133</v>
      </c>
      <c r="B2134" s="4" t="s">
        <v>5728</v>
      </c>
      <c r="C2134" t="s">
        <v>2386</v>
      </c>
      <c r="D2134" t="s">
        <v>3724</v>
      </c>
    </row>
    <row r="2135" spans="1:4" ht="15.75" customHeight="1" x14ac:dyDescent="0.25">
      <c r="A2135" t="s">
        <v>2134</v>
      </c>
      <c r="B2135" s="4" t="s">
        <v>5729</v>
      </c>
      <c r="C2135" t="s">
        <v>2389</v>
      </c>
      <c r="D2135" t="s">
        <v>2874</v>
      </c>
    </row>
    <row r="2136" spans="1:4" ht="15.75" customHeight="1" x14ac:dyDescent="0.25">
      <c r="A2136" t="s">
        <v>2135</v>
      </c>
      <c r="B2136" s="4" t="s">
        <v>5730</v>
      </c>
      <c r="C2136" t="s">
        <v>2389</v>
      </c>
      <c r="D2136" t="s">
        <v>5731</v>
      </c>
    </row>
    <row r="2137" spans="1:4" ht="15.75" customHeight="1" x14ac:dyDescent="0.25">
      <c r="A2137" t="s">
        <v>2136</v>
      </c>
      <c r="B2137" s="4" t="s">
        <v>5560</v>
      </c>
      <c r="C2137" t="s">
        <v>2389</v>
      </c>
      <c r="D2137" t="s">
        <v>5732</v>
      </c>
    </row>
    <row r="2138" spans="1:4" ht="15.75" customHeight="1" x14ac:dyDescent="0.25">
      <c r="A2138" t="s">
        <v>2137</v>
      </c>
      <c r="B2138" s="4" t="s">
        <v>4964</v>
      </c>
      <c r="C2138" t="s">
        <v>2389</v>
      </c>
      <c r="D2138" t="s">
        <v>5733</v>
      </c>
    </row>
    <row r="2139" spans="1:4" ht="15.75" customHeight="1" x14ac:dyDescent="0.25">
      <c r="A2139" t="s">
        <v>2138</v>
      </c>
      <c r="B2139" s="4" t="s">
        <v>5734</v>
      </c>
      <c r="C2139" t="s">
        <v>3261</v>
      </c>
      <c r="D2139" t="s">
        <v>3206</v>
      </c>
    </row>
    <row r="2140" spans="1:4" ht="15.75" customHeight="1" x14ac:dyDescent="0.25">
      <c r="A2140" t="s">
        <v>2139</v>
      </c>
      <c r="B2140" s="4" t="s">
        <v>5735</v>
      </c>
      <c r="C2140" t="s">
        <v>2389</v>
      </c>
      <c r="D2140" t="s">
        <v>5736</v>
      </c>
    </row>
    <row r="2141" spans="1:4" ht="15.75" customHeight="1" x14ac:dyDescent="0.25">
      <c r="A2141" t="s">
        <v>2140</v>
      </c>
      <c r="B2141" s="4" t="s">
        <v>5737</v>
      </c>
      <c r="C2141" t="s">
        <v>2389</v>
      </c>
      <c r="D2141" t="s">
        <v>2571</v>
      </c>
    </row>
    <row r="2142" spans="1:4" ht="15.75" customHeight="1" x14ac:dyDescent="0.25">
      <c r="A2142" t="s">
        <v>2141</v>
      </c>
      <c r="B2142" s="4" t="s">
        <v>5738</v>
      </c>
      <c r="C2142" t="s">
        <v>2386</v>
      </c>
      <c r="D2142" t="s">
        <v>2541</v>
      </c>
    </row>
    <row r="2143" spans="1:4" ht="15.75" customHeight="1" x14ac:dyDescent="0.25">
      <c r="A2143" t="s">
        <v>2142</v>
      </c>
      <c r="B2143" s="4" t="s">
        <v>5739</v>
      </c>
      <c r="C2143" t="s">
        <v>2386</v>
      </c>
      <c r="D2143" t="s">
        <v>5740</v>
      </c>
    </row>
    <row r="2144" spans="1:4" ht="15.75" customHeight="1" x14ac:dyDescent="0.25">
      <c r="A2144" t="s">
        <v>2143</v>
      </c>
      <c r="B2144" s="4" t="s">
        <v>5741</v>
      </c>
      <c r="C2144" t="s">
        <v>2386</v>
      </c>
      <c r="D2144" t="s">
        <v>5742</v>
      </c>
    </row>
    <row r="2145" spans="1:4" ht="15.75" customHeight="1" x14ac:dyDescent="0.25">
      <c r="A2145" t="s">
        <v>2144</v>
      </c>
      <c r="B2145" s="4" t="s">
        <v>5743</v>
      </c>
      <c r="C2145" t="s">
        <v>2386</v>
      </c>
      <c r="D2145" t="s">
        <v>5744</v>
      </c>
    </row>
    <row r="2146" spans="1:4" ht="15.75" customHeight="1" x14ac:dyDescent="0.25">
      <c r="A2146" t="s">
        <v>2145</v>
      </c>
      <c r="B2146" s="4" t="s">
        <v>5745</v>
      </c>
      <c r="C2146" t="s">
        <v>2389</v>
      </c>
      <c r="D2146" t="s">
        <v>5746</v>
      </c>
    </row>
    <row r="2147" spans="1:4" ht="15.75" customHeight="1" x14ac:dyDescent="0.25">
      <c r="A2147" t="s">
        <v>2146</v>
      </c>
      <c r="B2147" s="4" t="s">
        <v>5747</v>
      </c>
      <c r="C2147" t="s">
        <v>2389</v>
      </c>
      <c r="D2147" t="s">
        <v>5748</v>
      </c>
    </row>
    <row r="2148" spans="1:4" ht="15.75" customHeight="1" x14ac:dyDescent="0.25">
      <c r="A2148" t="s">
        <v>2147</v>
      </c>
      <c r="B2148" s="4" t="s">
        <v>5749</v>
      </c>
      <c r="C2148" t="s">
        <v>2389</v>
      </c>
      <c r="D2148" t="s">
        <v>5750</v>
      </c>
    </row>
    <row r="2149" spans="1:4" ht="15.75" customHeight="1" x14ac:dyDescent="0.25">
      <c r="A2149" t="s">
        <v>2148</v>
      </c>
      <c r="B2149" s="4" t="s">
        <v>5751</v>
      </c>
      <c r="C2149" t="s">
        <v>2389</v>
      </c>
      <c r="D2149" t="s">
        <v>5752</v>
      </c>
    </row>
    <row r="2150" spans="1:4" ht="15.75" customHeight="1" x14ac:dyDescent="0.25">
      <c r="A2150" t="s">
        <v>2149</v>
      </c>
      <c r="B2150" s="4" t="s">
        <v>5753</v>
      </c>
      <c r="C2150" t="s">
        <v>2389</v>
      </c>
      <c r="D2150" t="s">
        <v>2438</v>
      </c>
    </row>
    <row r="2151" spans="1:4" ht="15.75" customHeight="1" x14ac:dyDescent="0.25">
      <c r="A2151" t="s">
        <v>2150</v>
      </c>
      <c r="B2151" s="4" t="s">
        <v>4717</v>
      </c>
      <c r="C2151" t="s">
        <v>2389</v>
      </c>
      <c r="D2151" t="s">
        <v>5754</v>
      </c>
    </row>
    <row r="2152" spans="1:4" ht="15.75" customHeight="1" x14ac:dyDescent="0.25">
      <c r="A2152" t="s">
        <v>2151</v>
      </c>
      <c r="B2152" s="4" t="s">
        <v>5755</v>
      </c>
      <c r="C2152" t="s">
        <v>2389</v>
      </c>
      <c r="D2152" t="s">
        <v>5756</v>
      </c>
    </row>
    <row r="2153" spans="1:4" ht="15.75" customHeight="1" x14ac:dyDescent="0.25">
      <c r="A2153" t="s">
        <v>2152</v>
      </c>
      <c r="B2153" s="4" t="s">
        <v>5757</v>
      </c>
      <c r="C2153" t="s">
        <v>2389</v>
      </c>
      <c r="D2153" t="s">
        <v>5758</v>
      </c>
    </row>
    <row r="2154" spans="1:4" ht="15.75" customHeight="1" x14ac:dyDescent="0.25">
      <c r="A2154" t="s">
        <v>2153</v>
      </c>
      <c r="B2154" s="4" t="s">
        <v>5759</v>
      </c>
      <c r="C2154" t="s">
        <v>2389</v>
      </c>
      <c r="D2154" t="s">
        <v>5760</v>
      </c>
    </row>
    <row r="2155" spans="1:4" ht="15.75" customHeight="1" x14ac:dyDescent="0.25">
      <c r="A2155" t="s">
        <v>2154</v>
      </c>
      <c r="B2155" s="4" t="s">
        <v>5761</v>
      </c>
      <c r="C2155" t="s">
        <v>2389</v>
      </c>
      <c r="D2155" t="s">
        <v>5762</v>
      </c>
    </row>
    <row r="2156" spans="1:4" ht="15.75" customHeight="1" x14ac:dyDescent="0.25">
      <c r="A2156" t="s">
        <v>2155</v>
      </c>
      <c r="B2156" s="4" t="s">
        <v>5709</v>
      </c>
      <c r="C2156" t="s">
        <v>2389</v>
      </c>
      <c r="D2156" t="s">
        <v>5763</v>
      </c>
    </row>
    <row r="2157" spans="1:4" ht="15.75" customHeight="1" x14ac:dyDescent="0.25">
      <c r="A2157" t="s">
        <v>2156</v>
      </c>
      <c r="B2157" s="4" t="s">
        <v>5764</v>
      </c>
      <c r="C2157" t="s">
        <v>2389</v>
      </c>
      <c r="D2157" t="s">
        <v>5407</v>
      </c>
    </row>
    <row r="2158" spans="1:4" ht="15.75" customHeight="1" x14ac:dyDescent="0.25">
      <c r="A2158" t="s">
        <v>2157</v>
      </c>
      <c r="B2158" s="4" t="s">
        <v>5765</v>
      </c>
      <c r="C2158" t="s">
        <v>2389</v>
      </c>
      <c r="D2158" t="s">
        <v>2402</v>
      </c>
    </row>
    <row r="2159" spans="1:4" ht="15.75" customHeight="1" x14ac:dyDescent="0.25">
      <c r="A2159" t="s">
        <v>2158</v>
      </c>
      <c r="B2159" s="4" t="s">
        <v>5766</v>
      </c>
      <c r="C2159" t="s">
        <v>2386</v>
      </c>
      <c r="D2159" t="s">
        <v>5767</v>
      </c>
    </row>
    <row r="2160" spans="1:4" ht="15.75" customHeight="1" x14ac:dyDescent="0.25">
      <c r="A2160" t="s">
        <v>2159</v>
      </c>
      <c r="B2160" s="4" t="s">
        <v>5768</v>
      </c>
      <c r="C2160" t="s">
        <v>2386</v>
      </c>
      <c r="D2160" t="s">
        <v>5181</v>
      </c>
    </row>
    <row r="2161" spans="1:4" ht="15.75" customHeight="1" x14ac:dyDescent="0.25">
      <c r="A2161" t="s">
        <v>2160</v>
      </c>
      <c r="B2161" s="4" t="s">
        <v>5769</v>
      </c>
      <c r="C2161" t="s">
        <v>2386</v>
      </c>
      <c r="D2161" t="s">
        <v>5770</v>
      </c>
    </row>
    <row r="2162" spans="1:4" ht="15.75" customHeight="1" x14ac:dyDescent="0.25">
      <c r="A2162" t="s">
        <v>2161</v>
      </c>
      <c r="B2162" s="4" t="s">
        <v>5771</v>
      </c>
      <c r="C2162" t="s">
        <v>2386</v>
      </c>
      <c r="D2162" t="s">
        <v>3739</v>
      </c>
    </row>
    <row r="2163" spans="1:4" ht="15.75" customHeight="1" x14ac:dyDescent="0.25">
      <c r="A2163" t="s">
        <v>2162</v>
      </c>
      <c r="B2163" s="4" t="s">
        <v>5772</v>
      </c>
      <c r="C2163" t="s">
        <v>2386</v>
      </c>
      <c r="D2163" t="s">
        <v>2742</v>
      </c>
    </row>
    <row r="2164" spans="1:4" ht="15.75" customHeight="1" x14ac:dyDescent="0.25">
      <c r="A2164" t="s">
        <v>2163</v>
      </c>
      <c r="B2164" s="4" t="s">
        <v>5773</v>
      </c>
      <c r="C2164" t="s">
        <v>3261</v>
      </c>
      <c r="D2164" t="s">
        <v>5774</v>
      </c>
    </row>
    <row r="2165" spans="1:4" ht="15.75" customHeight="1" x14ac:dyDescent="0.25">
      <c r="A2165" t="s">
        <v>2164</v>
      </c>
      <c r="B2165" s="4" t="s">
        <v>2542</v>
      </c>
      <c r="C2165" t="s">
        <v>2386</v>
      </c>
      <c r="D2165" t="s">
        <v>5775</v>
      </c>
    </row>
    <row r="2166" spans="1:4" ht="15.75" customHeight="1" x14ac:dyDescent="0.25">
      <c r="A2166" t="s">
        <v>2165</v>
      </c>
      <c r="B2166" s="4" t="s">
        <v>5776</v>
      </c>
      <c r="C2166" t="s">
        <v>2389</v>
      </c>
      <c r="D2166" t="s">
        <v>3669</v>
      </c>
    </row>
    <row r="2167" spans="1:4" ht="15.75" customHeight="1" x14ac:dyDescent="0.25">
      <c r="A2167" t="s">
        <v>2166</v>
      </c>
      <c r="B2167" s="4" t="s">
        <v>5777</v>
      </c>
      <c r="C2167" t="s">
        <v>2389</v>
      </c>
      <c r="D2167" t="s">
        <v>5778</v>
      </c>
    </row>
    <row r="2168" spans="1:4" ht="15.75" customHeight="1" x14ac:dyDescent="0.25">
      <c r="A2168" t="s">
        <v>2167</v>
      </c>
      <c r="B2168" s="4" t="s">
        <v>5779</v>
      </c>
      <c r="C2168" t="s">
        <v>2389</v>
      </c>
      <c r="D2168" t="s">
        <v>5780</v>
      </c>
    </row>
    <row r="2169" spans="1:4" ht="15.75" customHeight="1" x14ac:dyDescent="0.25">
      <c r="A2169" t="s">
        <v>2168</v>
      </c>
      <c r="B2169" s="4" t="s">
        <v>5781</v>
      </c>
      <c r="C2169" t="s">
        <v>2389</v>
      </c>
      <c r="D2169" t="s">
        <v>3416</v>
      </c>
    </row>
    <row r="2170" spans="1:4" ht="15.75" customHeight="1" x14ac:dyDescent="0.25">
      <c r="A2170" t="s">
        <v>2169</v>
      </c>
      <c r="B2170" s="4" t="s">
        <v>5782</v>
      </c>
      <c r="C2170" t="s">
        <v>2389</v>
      </c>
      <c r="D2170" t="s">
        <v>5783</v>
      </c>
    </row>
    <row r="2171" spans="1:4" ht="15.75" customHeight="1" x14ac:dyDescent="0.25">
      <c r="A2171" t="s">
        <v>2170</v>
      </c>
      <c r="B2171" s="4" t="s">
        <v>5784</v>
      </c>
      <c r="C2171" t="s">
        <v>2389</v>
      </c>
      <c r="D2171" t="s">
        <v>2666</v>
      </c>
    </row>
    <row r="2172" spans="1:4" ht="15.75" customHeight="1" x14ac:dyDescent="0.25">
      <c r="A2172" t="s">
        <v>2171</v>
      </c>
      <c r="B2172" s="4" t="s">
        <v>5785</v>
      </c>
      <c r="C2172" t="s">
        <v>2386</v>
      </c>
      <c r="D2172" t="s">
        <v>3598</v>
      </c>
    </row>
    <row r="2173" spans="1:4" ht="15.75" customHeight="1" x14ac:dyDescent="0.25">
      <c r="A2173" t="s">
        <v>2172</v>
      </c>
      <c r="B2173" s="4" t="s">
        <v>5077</v>
      </c>
      <c r="C2173" t="s">
        <v>2389</v>
      </c>
      <c r="D2173" t="s">
        <v>2680</v>
      </c>
    </row>
    <row r="2174" spans="1:4" ht="15.75" customHeight="1" x14ac:dyDescent="0.25">
      <c r="A2174" t="s">
        <v>2173</v>
      </c>
      <c r="B2174" s="4" t="s">
        <v>5786</v>
      </c>
      <c r="C2174" t="s">
        <v>2389</v>
      </c>
      <c r="D2174" t="s">
        <v>5787</v>
      </c>
    </row>
    <row r="2175" spans="1:4" ht="15.75" customHeight="1" x14ac:dyDescent="0.25">
      <c r="A2175" t="s">
        <v>2174</v>
      </c>
      <c r="B2175" s="4" t="s">
        <v>4276</v>
      </c>
      <c r="C2175" t="s">
        <v>2386</v>
      </c>
      <c r="D2175" t="s">
        <v>5788</v>
      </c>
    </row>
    <row r="2176" spans="1:4" ht="15.75" customHeight="1" x14ac:dyDescent="0.25">
      <c r="A2176" t="s">
        <v>2175</v>
      </c>
      <c r="B2176" s="4" t="s">
        <v>5789</v>
      </c>
      <c r="C2176" t="s">
        <v>2389</v>
      </c>
      <c r="D2176" t="s">
        <v>5790</v>
      </c>
    </row>
    <row r="2177" spans="1:4" ht="15.75" customHeight="1" x14ac:dyDescent="0.25">
      <c r="A2177" t="s">
        <v>2176</v>
      </c>
      <c r="B2177" s="4" t="s">
        <v>2813</v>
      </c>
      <c r="C2177" t="s">
        <v>2386</v>
      </c>
      <c r="D2177" t="s">
        <v>5791</v>
      </c>
    </row>
    <row r="2178" spans="1:4" ht="15.75" customHeight="1" x14ac:dyDescent="0.25">
      <c r="A2178" t="s">
        <v>2177</v>
      </c>
      <c r="B2178" s="4" t="s">
        <v>2798</v>
      </c>
      <c r="C2178" t="s">
        <v>2386</v>
      </c>
      <c r="D2178" t="s">
        <v>5792</v>
      </c>
    </row>
    <row r="2179" spans="1:4" ht="15.75" customHeight="1" x14ac:dyDescent="0.25">
      <c r="A2179" t="s">
        <v>2178</v>
      </c>
      <c r="B2179" s="4" t="s">
        <v>3562</v>
      </c>
      <c r="C2179" t="s">
        <v>2386</v>
      </c>
      <c r="D2179" t="s">
        <v>3041</v>
      </c>
    </row>
    <row r="2180" spans="1:4" ht="15.75" customHeight="1" x14ac:dyDescent="0.25">
      <c r="A2180" t="s">
        <v>2179</v>
      </c>
      <c r="B2180" s="4" t="s">
        <v>5793</v>
      </c>
      <c r="C2180" t="s">
        <v>2386</v>
      </c>
      <c r="D2180" t="s">
        <v>5794</v>
      </c>
    </row>
    <row r="2181" spans="1:4" ht="15.75" customHeight="1" x14ac:dyDescent="0.25">
      <c r="A2181" t="s">
        <v>2180</v>
      </c>
      <c r="B2181" s="4" t="s">
        <v>4333</v>
      </c>
      <c r="C2181" t="s">
        <v>2386</v>
      </c>
      <c r="D2181" t="s">
        <v>3004</v>
      </c>
    </row>
    <row r="2182" spans="1:4" ht="15.75" customHeight="1" x14ac:dyDescent="0.25">
      <c r="A2182" t="s">
        <v>2181</v>
      </c>
      <c r="B2182" s="4" t="s">
        <v>5795</v>
      </c>
      <c r="C2182" t="s">
        <v>2386</v>
      </c>
      <c r="D2182" t="s">
        <v>5796</v>
      </c>
    </row>
    <row r="2183" spans="1:4" ht="15.75" customHeight="1" x14ac:dyDescent="0.25">
      <c r="A2183" t="s">
        <v>2182</v>
      </c>
      <c r="B2183" s="4" t="s">
        <v>5797</v>
      </c>
      <c r="C2183" t="s">
        <v>2386</v>
      </c>
      <c r="D2183" t="s">
        <v>3037</v>
      </c>
    </row>
    <row r="2184" spans="1:4" ht="15.75" customHeight="1" x14ac:dyDescent="0.25">
      <c r="A2184" t="s">
        <v>2183</v>
      </c>
      <c r="B2184" s="4" t="s">
        <v>3096</v>
      </c>
      <c r="C2184" t="s">
        <v>2389</v>
      </c>
      <c r="D2184" t="s">
        <v>5276</v>
      </c>
    </row>
    <row r="2185" spans="1:4" ht="15.75" customHeight="1" x14ac:dyDescent="0.25">
      <c r="A2185" t="s">
        <v>2184</v>
      </c>
      <c r="B2185" s="4" t="s">
        <v>5798</v>
      </c>
      <c r="C2185" t="s">
        <v>2389</v>
      </c>
      <c r="D2185" t="s">
        <v>5799</v>
      </c>
    </row>
    <row r="2186" spans="1:4" ht="15.75" customHeight="1" x14ac:dyDescent="0.25">
      <c r="A2186" t="s">
        <v>2185</v>
      </c>
      <c r="B2186" s="4" t="s">
        <v>5800</v>
      </c>
      <c r="C2186" t="s">
        <v>2389</v>
      </c>
      <c r="D2186" t="s">
        <v>2870</v>
      </c>
    </row>
    <row r="2187" spans="1:4" ht="15.75" customHeight="1" x14ac:dyDescent="0.25">
      <c r="A2187" t="s">
        <v>2186</v>
      </c>
      <c r="B2187" s="4" t="s">
        <v>3365</v>
      </c>
      <c r="C2187" t="s">
        <v>2389</v>
      </c>
      <c r="D2187" t="s">
        <v>5801</v>
      </c>
    </row>
    <row r="2188" spans="1:4" ht="15.75" customHeight="1" x14ac:dyDescent="0.25">
      <c r="A2188" t="s">
        <v>2187</v>
      </c>
      <c r="B2188" s="4" t="s">
        <v>5802</v>
      </c>
      <c r="C2188" t="s">
        <v>2389</v>
      </c>
      <c r="D2188" t="s">
        <v>2400</v>
      </c>
    </row>
    <row r="2189" spans="1:4" ht="15.75" customHeight="1" x14ac:dyDescent="0.25">
      <c r="A2189" t="s">
        <v>2188</v>
      </c>
      <c r="B2189" s="4" t="s">
        <v>5803</v>
      </c>
      <c r="C2189" t="s">
        <v>2389</v>
      </c>
      <c r="D2189" t="s">
        <v>2549</v>
      </c>
    </row>
    <row r="2190" spans="1:4" ht="15.75" customHeight="1" x14ac:dyDescent="0.25">
      <c r="A2190" t="s">
        <v>2189</v>
      </c>
      <c r="B2190" s="4" t="s">
        <v>4607</v>
      </c>
      <c r="C2190" t="s">
        <v>2389</v>
      </c>
      <c r="D2190" t="s">
        <v>5804</v>
      </c>
    </row>
    <row r="2191" spans="1:4" ht="15.75" customHeight="1" x14ac:dyDescent="0.25">
      <c r="A2191" t="s">
        <v>2190</v>
      </c>
      <c r="B2191" s="4" t="s">
        <v>5805</v>
      </c>
      <c r="C2191" t="s">
        <v>2389</v>
      </c>
      <c r="D2191" t="s">
        <v>5806</v>
      </c>
    </row>
    <row r="2192" spans="1:4" ht="15.75" customHeight="1" x14ac:dyDescent="0.25">
      <c r="A2192" t="s">
        <v>2191</v>
      </c>
      <c r="B2192" s="4" t="s">
        <v>2795</v>
      </c>
      <c r="C2192" t="s">
        <v>2389</v>
      </c>
      <c r="D2192" t="s">
        <v>5807</v>
      </c>
    </row>
    <row r="2193" spans="1:4" ht="15.75" customHeight="1" x14ac:dyDescent="0.25">
      <c r="A2193" t="s">
        <v>2192</v>
      </c>
      <c r="B2193" s="4" t="s">
        <v>5808</v>
      </c>
      <c r="C2193" t="s">
        <v>2389</v>
      </c>
      <c r="D2193" t="s">
        <v>5809</v>
      </c>
    </row>
    <row r="2194" spans="1:4" ht="15.75" customHeight="1" x14ac:dyDescent="0.25">
      <c r="A2194" t="s">
        <v>2193</v>
      </c>
      <c r="B2194" s="4" t="s">
        <v>5184</v>
      </c>
      <c r="C2194" t="s">
        <v>2389</v>
      </c>
      <c r="D2194" t="s">
        <v>4178</v>
      </c>
    </row>
    <row r="2195" spans="1:4" ht="15.75" customHeight="1" x14ac:dyDescent="0.25">
      <c r="A2195" t="s">
        <v>2194</v>
      </c>
      <c r="B2195" s="4" t="s">
        <v>3478</v>
      </c>
      <c r="C2195" t="s">
        <v>2389</v>
      </c>
      <c r="D2195" t="s">
        <v>5810</v>
      </c>
    </row>
    <row r="2196" spans="1:4" ht="15.75" customHeight="1" x14ac:dyDescent="0.25">
      <c r="A2196" t="s">
        <v>2195</v>
      </c>
      <c r="B2196" s="4" t="s">
        <v>5811</v>
      </c>
      <c r="C2196" t="s">
        <v>2389</v>
      </c>
      <c r="D2196" t="s">
        <v>5812</v>
      </c>
    </row>
    <row r="2197" spans="1:4" ht="15.75" customHeight="1" x14ac:dyDescent="0.25">
      <c r="A2197" t="s">
        <v>2196</v>
      </c>
      <c r="B2197" s="4" t="s">
        <v>3309</v>
      </c>
      <c r="C2197" t="s">
        <v>2389</v>
      </c>
      <c r="D2197" t="s">
        <v>5813</v>
      </c>
    </row>
    <row r="2198" spans="1:4" ht="15.75" customHeight="1" x14ac:dyDescent="0.25">
      <c r="A2198" t="s">
        <v>2197</v>
      </c>
      <c r="B2198" s="4" t="s">
        <v>5814</v>
      </c>
      <c r="C2198" t="s">
        <v>2389</v>
      </c>
      <c r="D2198" t="s">
        <v>5815</v>
      </c>
    </row>
    <row r="2199" spans="1:4" ht="15.75" customHeight="1" x14ac:dyDescent="0.25">
      <c r="A2199" t="s">
        <v>2198</v>
      </c>
      <c r="B2199" s="4" t="s">
        <v>5816</v>
      </c>
      <c r="C2199" t="s">
        <v>2389</v>
      </c>
      <c r="D2199" t="s">
        <v>2483</v>
      </c>
    </row>
    <row r="2200" spans="1:4" ht="15.75" customHeight="1" x14ac:dyDescent="0.25">
      <c r="A2200" t="s">
        <v>2199</v>
      </c>
      <c r="B2200" s="4" t="s">
        <v>5817</v>
      </c>
      <c r="C2200" t="s">
        <v>2389</v>
      </c>
      <c r="D2200" t="s">
        <v>5818</v>
      </c>
    </row>
    <row r="2201" spans="1:4" ht="15.75" customHeight="1" x14ac:dyDescent="0.25">
      <c r="A2201" t="s">
        <v>2200</v>
      </c>
      <c r="B2201" s="4" t="s">
        <v>5819</v>
      </c>
      <c r="C2201" t="s">
        <v>2389</v>
      </c>
      <c r="D2201" t="s">
        <v>5820</v>
      </c>
    </row>
    <row r="2202" spans="1:4" ht="15.75" customHeight="1" x14ac:dyDescent="0.25">
      <c r="A2202" t="s">
        <v>2201</v>
      </c>
      <c r="B2202" s="4" t="s">
        <v>5821</v>
      </c>
      <c r="C2202" t="s">
        <v>2389</v>
      </c>
      <c r="D2202" t="s">
        <v>5822</v>
      </c>
    </row>
    <row r="2203" spans="1:4" ht="15.75" customHeight="1" x14ac:dyDescent="0.25">
      <c r="A2203" t="s">
        <v>2202</v>
      </c>
      <c r="B2203" s="4" t="s">
        <v>5823</v>
      </c>
      <c r="C2203" t="s">
        <v>2389</v>
      </c>
      <c r="D2203" t="s">
        <v>2734</v>
      </c>
    </row>
    <row r="2204" spans="1:4" ht="15.75" customHeight="1" x14ac:dyDescent="0.25">
      <c r="A2204" t="s">
        <v>2203</v>
      </c>
      <c r="B2204" s="4" t="s">
        <v>5824</v>
      </c>
      <c r="C2204" t="s">
        <v>2386</v>
      </c>
      <c r="D2204" t="s">
        <v>5825</v>
      </c>
    </row>
    <row r="2205" spans="1:4" ht="15.75" customHeight="1" x14ac:dyDescent="0.25">
      <c r="A2205" t="s">
        <v>2204</v>
      </c>
      <c r="B2205" s="4" t="s">
        <v>5826</v>
      </c>
      <c r="C2205" t="s">
        <v>2386</v>
      </c>
      <c r="D2205" t="s">
        <v>5039</v>
      </c>
    </row>
    <row r="2206" spans="1:4" ht="15.75" customHeight="1" x14ac:dyDescent="0.25">
      <c r="A2206" t="s">
        <v>2205</v>
      </c>
      <c r="B2206" s="4" t="s">
        <v>5827</v>
      </c>
      <c r="C2206" t="s">
        <v>2386</v>
      </c>
      <c r="D2206" t="s">
        <v>5828</v>
      </c>
    </row>
    <row r="2207" spans="1:4" ht="15.75" customHeight="1" x14ac:dyDescent="0.25">
      <c r="A2207" t="s">
        <v>2206</v>
      </c>
      <c r="B2207" s="4" t="s">
        <v>5829</v>
      </c>
      <c r="C2207" t="s">
        <v>2389</v>
      </c>
      <c r="D2207" t="s">
        <v>5830</v>
      </c>
    </row>
    <row r="2208" spans="1:4" ht="15.75" customHeight="1" x14ac:dyDescent="0.25">
      <c r="A2208" t="s">
        <v>2207</v>
      </c>
      <c r="B2208" s="4" t="s">
        <v>5831</v>
      </c>
      <c r="C2208" t="s">
        <v>2389</v>
      </c>
      <c r="D2208" t="s">
        <v>4758</v>
      </c>
    </row>
    <row r="2209" spans="1:4" ht="15.75" customHeight="1" x14ac:dyDescent="0.25">
      <c r="A2209" t="s">
        <v>2208</v>
      </c>
      <c r="B2209" s="4" t="s">
        <v>5832</v>
      </c>
      <c r="C2209" t="s">
        <v>2386</v>
      </c>
      <c r="D2209" t="s">
        <v>5833</v>
      </c>
    </row>
    <row r="2210" spans="1:4" ht="15.75" customHeight="1" x14ac:dyDescent="0.25">
      <c r="A2210" t="s">
        <v>2209</v>
      </c>
      <c r="B2210" s="4" t="s">
        <v>5834</v>
      </c>
      <c r="C2210" t="s">
        <v>2386</v>
      </c>
      <c r="D2210" t="s">
        <v>5835</v>
      </c>
    </row>
    <row r="2211" spans="1:4" ht="15.75" customHeight="1" x14ac:dyDescent="0.25">
      <c r="A2211" t="s">
        <v>2210</v>
      </c>
      <c r="B2211" s="4" t="s">
        <v>5836</v>
      </c>
      <c r="C2211" t="s">
        <v>2386</v>
      </c>
      <c r="D2211" t="s">
        <v>2420</v>
      </c>
    </row>
    <row r="2212" spans="1:4" ht="15.75" customHeight="1" x14ac:dyDescent="0.25">
      <c r="A2212" t="s">
        <v>2211</v>
      </c>
      <c r="B2212" s="4" t="s">
        <v>5837</v>
      </c>
      <c r="C2212" t="s">
        <v>2389</v>
      </c>
      <c r="D2212" t="s">
        <v>5452</v>
      </c>
    </row>
    <row r="2213" spans="1:4" ht="15.75" customHeight="1" x14ac:dyDescent="0.25">
      <c r="A2213" t="s">
        <v>2212</v>
      </c>
      <c r="B2213" s="4" t="s">
        <v>5265</v>
      </c>
      <c r="C2213" t="s">
        <v>2389</v>
      </c>
      <c r="D2213" t="s">
        <v>4758</v>
      </c>
    </row>
    <row r="2214" spans="1:4" ht="15.75" customHeight="1" x14ac:dyDescent="0.25">
      <c r="A2214" t="s">
        <v>2213</v>
      </c>
      <c r="B2214" s="4" t="s">
        <v>5838</v>
      </c>
      <c r="C2214" t="s">
        <v>2389</v>
      </c>
      <c r="D2214" t="s">
        <v>3141</v>
      </c>
    </row>
    <row r="2215" spans="1:4" ht="15.75" customHeight="1" x14ac:dyDescent="0.25">
      <c r="A2215" t="s">
        <v>2214</v>
      </c>
      <c r="B2215" s="4" t="s">
        <v>5839</v>
      </c>
      <c r="C2215" t="s">
        <v>2386</v>
      </c>
      <c r="D2215" t="s">
        <v>5840</v>
      </c>
    </row>
    <row r="2216" spans="1:4" ht="15.75" customHeight="1" x14ac:dyDescent="0.25">
      <c r="A2216" t="s">
        <v>2215</v>
      </c>
      <c r="B2216" s="4" t="s">
        <v>5841</v>
      </c>
      <c r="C2216" t="s">
        <v>2386</v>
      </c>
      <c r="D2216" t="s">
        <v>3160</v>
      </c>
    </row>
    <row r="2217" spans="1:4" ht="15.75" customHeight="1" x14ac:dyDescent="0.25">
      <c r="A2217" t="s">
        <v>2216</v>
      </c>
      <c r="B2217" s="4" t="s">
        <v>3741</v>
      </c>
      <c r="C2217" t="s">
        <v>2389</v>
      </c>
      <c r="D2217" t="s">
        <v>5842</v>
      </c>
    </row>
    <row r="2218" spans="1:4" ht="15.75" customHeight="1" x14ac:dyDescent="0.25">
      <c r="A2218" t="s">
        <v>2217</v>
      </c>
      <c r="B2218" s="4" t="s">
        <v>2510</v>
      </c>
      <c r="C2218" t="s">
        <v>2386</v>
      </c>
      <c r="D2218" t="s">
        <v>5843</v>
      </c>
    </row>
    <row r="2219" spans="1:4" ht="15.75" customHeight="1" x14ac:dyDescent="0.25">
      <c r="A2219" t="s">
        <v>2218</v>
      </c>
      <c r="B2219" s="4" t="s">
        <v>5844</v>
      </c>
      <c r="C2219" t="s">
        <v>2386</v>
      </c>
      <c r="D2219" t="s">
        <v>3690</v>
      </c>
    </row>
    <row r="2220" spans="1:4" ht="15.75" customHeight="1" x14ac:dyDescent="0.25">
      <c r="A2220" t="s">
        <v>2219</v>
      </c>
      <c r="B2220" s="4" t="s">
        <v>5845</v>
      </c>
      <c r="C2220" t="s">
        <v>2386</v>
      </c>
      <c r="D2220" t="s">
        <v>2820</v>
      </c>
    </row>
    <row r="2221" spans="1:4" ht="15.75" customHeight="1" x14ac:dyDescent="0.25">
      <c r="A2221" t="s">
        <v>2220</v>
      </c>
      <c r="B2221" s="4" t="s">
        <v>5846</v>
      </c>
      <c r="C2221" t="s">
        <v>2386</v>
      </c>
      <c r="D2221" t="s">
        <v>4856</v>
      </c>
    </row>
    <row r="2222" spans="1:4" ht="15.75" customHeight="1" x14ac:dyDescent="0.25">
      <c r="A2222" t="s">
        <v>2221</v>
      </c>
      <c r="B2222" s="4" t="s">
        <v>5847</v>
      </c>
      <c r="C2222" t="s">
        <v>2389</v>
      </c>
      <c r="D2222" t="s">
        <v>2658</v>
      </c>
    </row>
    <row r="2223" spans="1:4" ht="15.75" customHeight="1" x14ac:dyDescent="0.25">
      <c r="A2223" t="s">
        <v>2222</v>
      </c>
      <c r="B2223" s="4" t="s">
        <v>5848</v>
      </c>
      <c r="C2223" t="s">
        <v>2389</v>
      </c>
      <c r="D2223" t="s">
        <v>3229</v>
      </c>
    </row>
    <row r="2224" spans="1:4" ht="15.75" customHeight="1" x14ac:dyDescent="0.25">
      <c r="A2224" t="s">
        <v>2223</v>
      </c>
      <c r="B2224" s="4" t="s">
        <v>3253</v>
      </c>
      <c r="C2224" t="s">
        <v>2389</v>
      </c>
      <c r="D2224" t="s">
        <v>3078</v>
      </c>
    </row>
    <row r="2225" spans="1:4" ht="15.75" customHeight="1" x14ac:dyDescent="0.25">
      <c r="A2225" t="s">
        <v>2224</v>
      </c>
      <c r="B2225" s="4" t="s">
        <v>5849</v>
      </c>
      <c r="C2225" t="s">
        <v>2389</v>
      </c>
      <c r="D2225" t="s">
        <v>3229</v>
      </c>
    </row>
    <row r="2226" spans="1:4" ht="15.75" customHeight="1" x14ac:dyDescent="0.25">
      <c r="A2226" t="s">
        <v>2225</v>
      </c>
      <c r="B2226" s="4" t="s">
        <v>5269</v>
      </c>
      <c r="C2226" t="s">
        <v>2389</v>
      </c>
      <c r="D2226" t="s">
        <v>5850</v>
      </c>
    </row>
    <row r="2227" spans="1:4" ht="15.75" customHeight="1" x14ac:dyDescent="0.25">
      <c r="A2227" t="s">
        <v>2226</v>
      </c>
      <c r="B2227" s="4" t="s">
        <v>3698</v>
      </c>
      <c r="C2227" t="s">
        <v>2386</v>
      </c>
      <c r="D2227" t="s">
        <v>2856</v>
      </c>
    </row>
    <row r="2228" spans="1:4" ht="15.75" customHeight="1" x14ac:dyDescent="0.25">
      <c r="A2228" t="s">
        <v>2227</v>
      </c>
      <c r="B2228" s="4" t="s">
        <v>4643</v>
      </c>
      <c r="C2228" t="s">
        <v>2386</v>
      </c>
      <c r="D2228" t="s">
        <v>4528</v>
      </c>
    </row>
    <row r="2229" spans="1:4" ht="15.75" customHeight="1" x14ac:dyDescent="0.25">
      <c r="A2229" t="s">
        <v>2228</v>
      </c>
      <c r="B2229" s="4" t="s">
        <v>5851</v>
      </c>
      <c r="C2229" t="s">
        <v>2386</v>
      </c>
      <c r="D2229" t="s">
        <v>5852</v>
      </c>
    </row>
    <row r="2230" spans="1:4" ht="15.75" customHeight="1" x14ac:dyDescent="0.25">
      <c r="A2230" t="s">
        <v>2229</v>
      </c>
      <c r="B2230" s="4" t="s">
        <v>5853</v>
      </c>
      <c r="C2230" t="s">
        <v>2386</v>
      </c>
      <c r="D2230" t="s">
        <v>5854</v>
      </c>
    </row>
    <row r="2231" spans="1:4" ht="15.75" customHeight="1" x14ac:dyDescent="0.25">
      <c r="A2231" t="s">
        <v>2230</v>
      </c>
      <c r="B2231" s="4" t="s">
        <v>5855</v>
      </c>
      <c r="C2231" t="s">
        <v>2389</v>
      </c>
      <c r="D2231" t="s">
        <v>5856</v>
      </c>
    </row>
    <row r="2232" spans="1:4" ht="15.75" customHeight="1" x14ac:dyDescent="0.25">
      <c r="A2232" t="s">
        <v>2231</v>
      </c>
      <c r="B2232" s="4" t="s">
        <v>5857</v>
      </c>
      <c r="C2232" t="s">
        <v>2386</v>
      </c>
      <c r="D2232" t="s">
        <v>5858</v>
      </c>
    </row>
    <row r="2233" spans="1:4" ht="15.75" customHeight="1" x14ac:dyDescent="0.25">
      <c r="A2233" t="s">
        <v>2232</v>
      </c>
      <c r="B2233" s="4" t="s">
        <v>5859</v>
      </c>
      <c r="C2233" t="s">
        <v>2386</v>
      </c>
      <c r="D2233" t="s">
        <v>5860</v>
      </c>
    </row>
    <row r="2234" spans="1:4" ht="15.75" customHeight="1" x14ac:dyDescent="0.25">
      <c r="A2234" t="s">
        <v>2233</v>
      </c>
      <c r="B2234" s="4" t="s">
        <v>5861</v>
      </c>
      <c r="C2234" t="s">
        <v>2386</v>
      </c>
      <c r="D2234" t="s">
        <v>5862</v>
      </c>
    </row>
    <row r="2235" spans="1:4" ht="15.75" customHeight="1" x14ac:dyDescent="0.25">
      <c r="A2235" t="s">
        <v>2234</v>
      </c>
      <c r="B2235" s="4" t="s">
        <v>4223</v>
      </c>
      <c r="C2235" t="s">
        <v>2389</v>
      </c>
      <c r="D2235" t="s">
        <v>2400</v>
      </c>
    </row>
    <row r="2236" spans="1:4" ht="15.75" customHeight="1" x14ac:dyDescent="0.25">
      <c r="A2236" t="s">
        <v>2235</v>
      </c>
      <c r="B2236" s="4" t="s">
        <v>5863</v>
      </c>
      <c r="C2236" t="s">
        <v>2389</v>
      </c>
      <c r="D2236" t="s">
        <v>2426</v>
      </c>
    </row>
    <row r="2237" spans="1:4" ht="15.75" customHeight="1" x14ac:dyDescent="0.25">
      <c r="A2237" t="s">
        <v>2236</v>
      </c>
      <c r="B2237" s="4" t="s">
        <v>5864</v>
      </c>
      <c r="C2237" t="s">
        <v>2389</v>
      </c>
      <c r="D2237" t="s">
        <v>5865</v>
      </c>
    </row>
    <row r="2238" spans="1:4" ht="15.75" customHeight="1" x14ac:dyDescent="0.25">
      <c r="A2238" t="s">
        <v>2237</v>
      </c>
      <c r="B2238" s="4" t="s">
        <v>5866</v>
      </c>
      <c r="C2238" t="s">
        <v>2389</v>
      </c>
      <c r="D2238" t="s">
        <v>4738</v>
      </c>
    </row>
    <row r="2239" spans="1:4" ht="15.75" customHeight="1" x14ac:dyDescent="0.25">
      <c r="A2239" t="s">
        <v>2238</v>
      </c>
      <c r="B2239" s="4" t="s">
        <v>5867</v>
      </c>
      <c r="C2239" t="s">
        <v>2389</v>
      </c>
      <c r="D2239" t="s">
        <v>5868</v>
      </c>
    </row>
    <row r="2240" spans="1:4" ht="15.75" customHeight="1" x14ac:dyDescent="0.25">
      <c r="A2240" t="s">
        <v>2239</v>
      </c>
      <c r="B2240" s="4" t="s">
        <v>2516</v>
      </c>
      <c r="C2240" t="s">
        <v>2389</v>
      </c>
      <c r="D2240" t="s">
        <v>4400</v>
      </c>
    </row>
    <row r="2241" spans="1:4" ht="15.75" customHeight="1" x14ac:dyDescent="0.25">
      <c r="A2241" t="s">
        <v>2240</v>
      </c>
      <c r="B2241" s="4" t="s">
        <v>5869</v>
      </c>
      <c r="C2241" t="s">
        <v>2386</v>
      </c>
      <c r="D2241" t="s">
        <v>5870</v>
      </c>
    </row>
    <row r="2242" spans="1:4" ht="15.75" customHeight="1" x14ac:dyDescent="0.25">
      <c r="A2242" t="s">
        <v>2241</v>
      </c>
      <c r="B2242" s="4" t="s">
        <v>5871</v>
      </c>
      <c r="C2242" t="s">
        <v>2386</v>
      </c>
      <c r="D2242" t="s">
        <v>2575</v>
      </c>
    </row>
    <row r="2243" spans="1:4" ht="15.75" customHeight="1" x14ac:dyDescent="0.25">
      <c r="A2243" t="s">
        <v>2242</v>
      </c>
      <c r="B2243" s="4" t="s">
        <v>5872</v>
      </c>
      <c r="C2243" t="s">
        <v>2386</v>
      </c>
      <c r="D2243" t="s">
        <v>5873</v>
      </c>
    </row>
    <row r="2244" spans="1:4" ht="15.75" customHeight="1" x14ac:dyDescent="0.25">
      <c r="A2244" t="s">
        <v>2243</v>
      </c>
      <c r="B2244" s="4" t="s">
        <v>3964</v>
      </c>
      <c r="C2244" t="s">
        <v>2389</v>
      </c>
      <c r="D2244" t="s">
        <v>3145</v>
      </c>
    </row>
    <row r="2245" spans="1:4" ht="15.75" customHeight="1" x14ac:dyDescent="0.25">
      <c r="A2245" t="s">
        <v>2244</v>
      </c>
      <c r="B2245" s="4" t="s">
        <v>5874</v>
      </c>
      <c r="C2245" t="s">
        <v>2389</v>
      </c>
      <c r="D2245" t="s">
        <v>2580</v>
      </c>
    </row>
    <row r="2246" spans="1:4" ht="15.75" customHeight="1" x14ac:dyDescent="0.25">
      <c r="A2246" t="s">
        <v>2245</v>
      </c>
      <c r="B2246" s="4" t="s">
        <v>3562</v>
      </c>
      <c r="C2246" t="s">
        <v>2386</v>
      </c>
      <c r="D2246" t="s">
        <v>4756</v>
      </c>
    </row>
    <row r="2247" spans="1:4" ht="15.75" customHeight="1" x14ac:dyDescent="0.25">
      <c r="A2247" t="s">
        <v>2246</v>
      </c>
      <c r="B2247" s="4" t="s">
        <v>5875</v>
      </c>
      <c r="C2247" t="s">
        <v>2386</v>
      </c>
      <c r="D2247" t="s">
        <v>3751</v>
      </c>
    </row>
    <row r="2248" spans="1:4" ht="15.75" customHeight="1" x14ac:dyDescent="0.25">
      <c r="A2248" t="s">
        <v>2247</v>
      </c>
      <c r="B2248" s="4" t="s">
        <v>5876</v>
      </c>
      <c r="C2248" t="s">
        <v>2386</v>
      </c>
      <c r="D2248" t="s">
        <v>2575</v>
      </c>
    </row>
    <row r="2249" spans="1:4" ht="15.75" customHeight="1" x14ac:dyDescent="0.25">
      <c r="A2249" t="s">
        <v>2248</v>
      </c>
      <c r="B2249" s="4" t="s">
        <v>5877</v>
      </c>
      <c r="C2249" t="s">
        <v>2389</v>
      </c>
      <c r="D2249" t="s">
        <v>5878</v>
      </c>
    </row>
    <row r="2250" spans="1:4" ht="15.75" customHeight="1" x14ac:dyDescent="0.25">
      <c r="A2250" t="s">
        <v>2249</v>
      </c>
      <c r="B2250" s="4" t="s">
        <v>5879</v>
      </c>
      <c r="C2250" t="s">
        <v>2389</v>
      </c>
      <c r="D2250" t="s">
        <v>3315</v>
      </c>
    </row>
    <row r="2251" spans="1:4" ht="15.75" customHeight="1" x14ac:dyDescent="0.25">
      <c r="A2251" t="s">
        <v>2250</v>
      </c>
      <c r="B2251" s="4" t="s">
        <v>5880</v>
      </c>
      <c r="C2251" t="s">
        <v>2386</v>
      </c>
      <c r="D2251" t="s">
        <v>3432</v>
      </c>
    </row>
    <row r="2252" spans="1:4" ht="15.75" customHeight="1" x14ac:dyDescent="0.25">
      <c r="A2252" t="s">
        <v>2251</v>
      </c>
      <c r="B2252" s="4" t="s">
        <v>5881</v>
      </c>
      <c r="C2252" t="s">
        <v>2386</v>
      </c>
      <c r="D2252" t="s">
        <v>2445</v>
      </c>
    </row>
    <row r="2253" spans="1:4" ht="15.75" customHeight="1" x14ac:dyDescent="0.25">
      <c r="A2253" t="s">
        <v>2252</v>
      </c>
      <c r="B2253" s="4" t="s">
        <v>5882</v>
      </c>
      <c r="C2253" t="s">
        <v>2389</v>
      </c>
      <c r="D2253" t="s">
        <v>3141</v>
      </c>
    </row>
    <row r="2254" spans="1:4" ht="15.75" customHeight="1" x14ac:dyDescent="0.25">
      <c r="A2254" t="s">
        <v>2253</v>
      </c>
      <c r="B2254" s="4" t="s">
        <v>5883</v>
      </c>
      <c r="C2254" t="s">
        <v>2386</v>
      </c>
      <c r="D2254" t="s">
        <v>5884</v>
      </c>
    </row>
    <row r="2255" spans="1:4" ht="15.75" customHeight="1" x14ac:dyDescent="0.25">
      <c r="A2255" t="s">
        <v>2254</v>
      </c>
      <c r="B2255" s="4" t="s">
        <v>5885</v>
      </c>
      <c r="C2255" t="s">
        <v>2386</v>
      </c>
      <c r="D2255" t="s">
        <v>4160</v>
      </c>
    </row>
    <row r="2256" spans="1:4" ht="15.75" customHeight="1" x14ac:dyDescent="0.25">
      <c r="A2256" t="s">
        <v>2255</v>
      </c>
      <c r="B2256" s="4" t="s">
        <v>5886</v>
      </c>
      <c r="C2256" t="s">
        <v>2386</v>
      </c>
      <c r="D2256" t="s">
        <v>5887</v>
      </c>
    </row>
    <row r="2257" spans="1:4" ht="15.75" customHeight="1" x14ac:dyDescent="0.25">
      <c r="A2257" t="s">
        <v>2256</v>
      </c>
      <c r="B2257" s="4" t="s">
        <v>2516</v>
      </c>
      <c r="C2257" t="s">
        <v>2389</v>
      </c>
      <c r="D2257" t="s">
        <v>2632</v>
      </c>
    </row>
    <row r="2258" spans="1:4" ht="15.75" customHeight="1" x14ac:dyDescent="0.25">
      <c r="A2258" t="s">
        <v>2257</v>
      </c>
      <c r="B2258" s="4" t="s">
        <v>5888</v>
      </c>
      <c r="C2258" t="s">
        <v>2389</v>
      </c>
      <c r="D2258" t="s">
        <v>5889</v>
      </c>
    </row>
    <row r="2259" spans="1:4" ht="15.75" customHeight="1" x14ac:dyDescent="0.25">
      <c r="A2259" t="s">
        <v>2258</v>
      </c>
      <c r="B2259" s="4" t="s">
        <v>5890</v>
      </c>
      <c r="C2259" t="s">
        <v>2389</v>
      </c>
      <c r="D2259" t="s">
        <v>5891</v>
      </c>
    </row>
    <row r="2260" spans="1:4" ht="15.75" customHeight="1" x14ac:dyDescent="0.25">
      <c r="A2260" t="s">
        <v>2259</v>
      </c>
      <c r="B2260" s="4" t="s">
        <v>5892</v>
      </c>
      <c r="C2260" t="s">
        <v>2389</v>
      </c>
      <c r="D2260" t="s">
        <v>5893</v>
      </c>
    </row>
    <row r="2261" spans="1:4" ht="15.75" customHeight="1" x14ac:dyDescent="0.25">
      <c r="A2261" t="s">
        <v>2260</v>
      </c>
      <c r="B2261" s="4" t="s">
        <v>5894</v>
      </c>
      <c r="C2261" t="s">
        <v>2389</v>
      </c>
      <c r="D2261" t="s">
        <v>2822</v>
      </c>
    </row>
    <row r="2262" spans="1:4" ht="15.75" customHeight="1" x14ac:dyDescent="0.25">
      <c r="A2262" t="s">
        <v>2261</v>
      </c>
      <c r="B2262" s="4" t="s">
        <v>5895</v>
      </c>
      <c r="C2262" t="s">
        <v>2386</v>
      </c>
      <c r="D2262" t="s">
        <v>2537</v>
      </c>
    </row>
    <row r="2263" spans="1:4" ht="15.75" customHeight="1" x14ac:dyDescent="0.25">
      <c r="A2263" t="s">
        <v>2262</v>
      </c>
      <c r="B2263" s="4" t="s">
        <v>5896</v>
      </c>
      <c r="C2263" t="s">
        <v>2389</v>
      </c>
      <c r="D2263" t="s">
        <v>2515</v>
      </c>
    </row>
    <row r="2264" spans="1:4" ht="15.75" customHeight="1" x14ac:dyDescent="0.25">
      <c r="A2264" t="s">
        <v>2263</v>
      </c>
      <c r="B2264" s="4" t="s">
        <v>5897</v>
      </c>
      <c r="C2264" t="s">
        <v>2389</v>
      </c>
      <c r="D2264" t="s">
        <v>2783</v>
      </c>
    </row>
    <row r="2265" spans="1:4" ht="15.75" customHeight="1" x14ac:dyDescent="0.25">
      <c r="A2265" t="s">
        <v>2264</v>
      </c>
      <c r="B2265" s="4" t="s">
        <v>5898</v>
      </c>
      <c r="C2265" t="s">
        <v>2389</v>
      </c>
      <c r="D2265" t="s">
        <v>5899</v>
      </c>
    </row>
    <row r="2266" spans="1:4" ht="15.75" customHeight="1" x14ac:dyDescent="0.25">
      <c r="A2266" t="s">
        <v>2265</v>
      </c>
      <c r="B2266" s="4" t="s">
        <v>5046</v>
      </c>
      <c r="C2266" t="s">
        <v>2389</v>
      </c>
      <c r="D2266" t="s">
        <v>2686</v>
      </c>
    </row>
    <row r="2267" spans="1:4" ht="15.75" customHeight="1" x14ac:dyDescent="0.25">
      <c r="A2267" t="s">
        <v>2266</v>
      </c>
      <c r="B2267" s="4" t="s">
        <v>5900</v>
      </c>
      <c r="C2267" t="s">
        <v>2386</v>
      </c>
      <c r="D2267" t="s">
        <v>4298</v>
      </c>
    </row>
    <row r="2268" spans="1:4" ht="15.75" customHeight="1" x14ac:dyDescent="0.25">
      <c r="A2268" t="s">
        <v>2267</v>
      </c>
      <c r="B2268" s="4" t="s">
        <v>5901</v>
      </c>
      <c r="C2268" t="s">
        <v>2386</v>
      </c>
      <c r="D2268" t="s">
        <v>3331</v>
      </c>
    </row>
    <row r="2269" spans="1:4" ht="15.75" customHeight="1" x14ac:dyDescent="0.25">
      <c r="A2269" t="s">
        <v>2268</v>
      </c>
      <c r="B2269" s="4" t="s">
        <v>5902</v>
      </c>
      <c r="C2269" t="s">
        <v>2386</v>
      </c>
      <c r="D2269" t="s">
        <v>5903</v>
      </c>
    </row>
    <row r="2270" spans="1:4" ht="15.75" customHeight="1" x14ac:dyDescent="0.25">
      <c r="A2270" t="s">
        <v>2269</v>
      </c>
      <c r="B2270" s="4" t="s">
        <v>2643</v>
      </c>
      <c r="C2270" t="s">
        <v>2386</v>
      </c>
      <c r="D2270" t="s">
        <v>5904</v>
      </c>
    </row>
    <row r="2271" spans="1:4" ht="15.75" customHeight="1" x14ac:dyDescent="0.25">
      <c r="A2271" t="s">
        <v>2270</v>
      </c>
      <c r="B2271" s="4" t="s">
        <v>3431</v>
      </c>
      <c r="C2271" t="s">
        <v>2386</v>
      </c>
      <c r="D2271" t="s">
        <v>4761</v>
      </c>
    </row>
    <row r="2272" spans="1:4" ht="15.75" customHeight="1" x14ac:dyDescent="0.25">
      <c r="A2272" t="s">
        <v>2271</v>
      </c>
      <c r="B2272" s="4" t="s">
        <v>5905</v>
      </c>
      <c r="C2272" t="s">
        <v>2389</v>
      </c>
      <c r="D2272" t="s">
        <v>5906</v>
      </c>
    </row>
    <row r="2273" spans="1:4" ht="15.75" customHeight="1" x14ac:dyDescent="0.25">
      <c r="A2273" t="s">
        <v>2272</v>
      </c>
      <c r="B2273" s="4" t="s">
        <v>5907</v>
      </c>
      <c r="C2273" t="s">
        <v>2386</v>
      </c>
      <c r="D2273" t="s">
        <v>5908</v>
      </c>
    </row>
    <row r="2274" spans="1:4" ht="15.75" customHeight="1" x14ac:dyDescent="0.25">
      <c r="A2274" t="s">
        <v>2273</v>
      </c>
      <c r="B2274" s="4" t="s">
        <v>2520</v>
      </c>
      <c r="C2274" t="s">
        <v>2389</v>
      </c>
      <c r="D2274" t="s">
        <v>5909</v>
      </c>
    </row>
    <row r="2275" spans="1:4" ht="15.75" customHeight="1" x14ac:dyDescent="0.25">
      <c r="A2275" t="s">
        <v>2274</v>
      </c>
      <c r="B2275" s="4" t="s">
        <v>5910</v>
      </c>
      <c r="C2275" t="s">
        <v>2386</v>
      </c>
      <c r="D2275" t="s">
        <v>5794</v>
      </c>
    </row>
    <row r="2276" spans="1:4" ht="15.75" customHeight="1" x14ac:dyDescent="0.25">
      <c r="A2276" t="s">
        <v>2275</v>
      </c>
      <c r="B2276" s="4" t="s">
        <v>5911</v>
      </c>
      <c r="C2276" t="s">
        <v>2389</v>
      </c>
      <c r="D2276" t="s">
        <v>3228</v>
      </c>
    </row>
    <row r="2277" spans="1:4" ht="15.75" customHeight="1" x14ac:dyDescent="0.25">
      <c r="A2277" t="s">
        <v>2276</v>
      </c>
      <c r="B2277" s="4" t="s">
        <v>5912</v>
      </c>
      <c r="C2277" t="s">
        <v>2389</v>
      </c>
      <c r="D2277" t="s">
        <v>4124</v>
      </c>
    </row>
    <row r="2278" spans="1:4" ht="15.75" customHeight="1" x14ac:dyDescent="0.25">
      <c r="A2278" t="s">
        <v>2277</v>
      </c>
      <c r="B2278" s="4" t="s">
        <v>5913</v>
      </c>
      <c r="C2278" t="s">
        <v>2386</v>
      </c>
      <c r="D2278" t="s">
        <v>5914</v>
      </c>
    </row>
    <row r="2279" spans="1:4" ht="15.75" customHeight="1" x14ac:dyDescent="0.25">
      <c r="A2279" t="s">
        <v>2278</v>
      </c>
      <c r="B2279" s="4" t="s">
        <v>5915</v>
      </c>
      <c r="C2279" t="s">
        <v>2389</v>
      </c>
      <c r="D2279" t="s">
        <v>2590</v>
      </c>
    </row>
    <row r="2280" spans="1:4" ht="15.75" customHeight="1" x14ac:dyDescent="0.25">
      <c r="A2280" t="s">
        <v>2279</v>
      </c>
      <c r="B2280" s="4" t="s">
        <v>2729</v>
      </c>
      <c r="C2280" t="s">
        <v>2389</v>
      </c>
      <c r="D2280" t="s">
        <v>5916</v>
      </c>
    </row>
    <row r="2281" spans="1:4" ht="15.75" customHeight="1" x14ac:dyDescent="0.25">
      <c r="A2281" t="s">
        <v>2280</v>
      </c>
      <c r="B2281" s="4" t="s">
        <v>5917</v>
      </c>
      <c r="C2281" t="s">
        <v>2389</v>
      </c>
      <c r="D2281" t="s">
        <v>2539</v>
      </c>
    </row>
    <row r="2282" spans="1:4" ht="15.75" customHeight="1" x14ac:dyDescent="0.25">
      <c r="A2282" t="s">
        <v>2281</v>
      </c>
      <c r="B2282" s="4" t="s">
        <v>5918</v>
      </c>
      <c r="C2282" t="s">
        <v>2389</v>
      </c>
      <c r="D2282" t="s">
        <v>5919</v>
      </c>
    </row>
    <row r="2283" spans="1:4" ht="15.75" customHeight="1" x14ac:dyDescent="0.25">
      <c r="A2283" t="s">
        <v>2282</v>
      </c>
      <c r="B2283" s="4" t="s">
        <v>2468</v>
      </c>
      <c r="C2283" t="s">
        <v>2386</v>
      </c>
      <c r="D2283" t="s">
        <v>2547</v>
      </c>
    </row>
    <row r="2284" spans="1:4" ht="15.75" customHeight="1" x14ac:dyDescent="0.25">
      <c r="A2284" t="s">
        <v>2283</v>
      </c>
      <c r="B2284" s="4" t="s">
        <v>5920</v>
      </c>
      <c r="C2284" t="s">
        <v>2389</v>
      </c>
      <c r="D2284" t="s">
        <v>2410</v>
      </c>
    </row>
    <row r="2285" spans="1:4" ht="15.75" customHeight="1" x14ac:dyDescent="0.25">
      <c r="A2285" t="s">
        <v>2284</v>
      </c>
      <c r="B2285" s="4" t="s">
        <v>5921</v>
      </c>
      <c r="C2285" t="s">
        <v>2386</v>
      </c>
      <c r="D2285" t="s">
        <v>3975</v>
      </c>
    </row>
    <row r="2286" spans="1:4" ht="15.75" customHeight="1" x14ac:dyDescent="0.25">
      <c r="A2286" t="s">
        <v>2285</v>
      </c>
      <c r="B2286" s="4" t="s">
        <v>5922</v>
      </c>
      <c r="C2286" t="s">
        <v>2389</v>
      </c>
      <c r="D2286" t="s">
        <v>5923</v>
      </c>
    </row>
    <row r="2287" spans="1:4" ht="15.75" customHeight="1" x14ac:dyDescent="0.25">
      <c r="A2287" t="s">
        <v>2286</v>
      </c>
      <c r="B2287" s="4" t="s">
        <v>5882</v>
      </c>
      <c r="C2287" t="s">
        <v>2386</v>
      </c>
      <c r="D2287" t="s">
        <v>2563</v>
      </c>
    </row>
    <row r="2288" spans="1:4" ht="15.75" customHeight="1" x14ac:dyDescent="0.25">
      <c r="A2288" t="s">
        <v>2287</v>
      </c>
      <c r="B2288" s="4" t="s">
        <v>5924</v>
      </c>
      <c r="C2288" t="s">
        <v>2389</v>
      </c>
      <c r="D2288" t="s">
        <v>5925</v>
      </c>
    </row>
    <row r="2289" spans="1:4" ht="15.75" customHeight="1" x14ac:dyDescent="0.25">
      <c r="A2289" t="s">
        <v>2288</v>
      </c>
      <c r="B2289" s="4" t="s">
        <v>5926</v>
      </c>
      <c r="C2289" t="s">
        <v>2386</v>
      </c>
      <c r="D2289" t="s">
        <v>4765</v>
      </c>
    </row>
    <row r="2290" spans="1:4" ht="15.75" customHeight="1" x14ac:dyDescent="0.25">
      <c r="A2290" t="s">
        <v>2289</v>
      </c>
      <c r="B2290" s="4" t="s">
        <v>5927</v>
      </c>
      <c r="C2290" t="s">
        <v>2389</v>
      </c>
      <c r="D2290" t="s">
        <v>5928</v>
      </c>
    </row>
    <row r="2291" spans="1:4" ht="15.75" customHeight="1" x14ac:dyDescent="0.25">
      <c r="A2291" t="s">
        <v>2290</v>
      </c>
      <c r="B2291" s="4" t="s">
        <v>5929</v>
      </c>
      <c r="C2291" t="s">
        <v>2389</v>
      </c>
      <c r="D2291" t="s">
        <v>5930</v>
      </c>
    </row>
    <row r="2292" spans="1:4" ht="15.75" customHeight="1" x14ac:dyDescent="0.25">
      <c r="A2292" t="s">
        <v>2291</v>
      </c>
      <c r="B2292" s="4" t="s">
        <v>2729</v>
      </c>
      <c r="C2292" t="s">
        <v>2386</v>
      </c>
      <c r="D2292" t="s">
        <v>2889</v>
      </c>
    </row>
    <row r="2293" spans="1:4" ht="15.75" customHeight="1" x14ac:dyDescent="0.25">
      <c r="A2293" t="s">
        <v>2292</v>
      </c>
      <c r="B2293" s="4" t="s">
        <v>5931</v>
      </c>
      <c r="C2293" t="s">
        <v>2389</v>
      </c>
      <c r="D2293" t="s">
        <v>5932</v>
      </c>
    </row>
    <row r="2294" spans="1:4" ht="15.75" customHeight="1" x14ac:dyDescent="0.25">
      <c r="A2294" t="s">
        <v>2293</v>
      </c>
      <c r="B2294" s="4" t="s">
        <v>2552</v>
      </c>
      <c r="C2294" t="s">
        <v>2389</v>
      </c>
      <c r="D2294" t="s">
        <v>2483</v>
      </c>
    </row>
    <row r="2295" spans="1:4" ht="15.75" customHeight="1" x14ac:dyDescent="0.25">
      <c r="A2295" t="s">
        <v>2294</v>
      </c>
      <c r="B2295" s="4" t="s">
        <v>5933</v>
      </c>
      <c r="C2295" t="s">
        <v>2386</v>
      </c>
      <c r="D2295" t="s">
        <v>2563</v>
      </c>
    </row>
    <row r="2296" spans="1:4" ht="15.75" customHeight="1" x14ac:dyDescent="0.25">
      <c r="A2296" t="s">
        <v>2295</v>
      </c>
      <c r="B2296" s="4" t="s">
        <v>5934</v>
      </c>
      <c r="C2296" t="s">
        <v>2389</v>
      </c>
      <c r="D2296" t="s">
        <v>3651</v>
      </c>
    </row>
    <row r="2297" spans="1:4" ht="15.75" customHeight="1" x14ac:dyDescent="0.25">
      <c r="A2297" t="s">
        <v>2296</v>
      </c>
      <c r="B2297" s="4" t="s">
        <v>5935</v>
      </c>
      <c r="C2297" t="s">
        <v>2389</v>
      </c>
      <c r="D2297" t="s">
        <v>5936</v>
      </c>
    </row>
    <row r="2298" spans="1:4" ht="15.75" customHeight="1" x14ac:dyDescent="0.25">
      <c r="A2298" t="s">
        <v>2297</v>
      </c>
      <c r="B2298" s="4" t="s">
        <v>5937</v>
      </c>
      <c r="C2298" t="s">
        <v>2389</v>
      </c>
      <c r="D2298" t="s">
        <v>5938</v>
      </c>
    </row>
    <row r="2299" spans="1:4" ht="15.75" customHeight="1" x14ac:dyDescent="0.25">
      <c r="A2299" t="s">
        <v>2298</v>
      </c>
      <c r="B2299" s="4" t="s">
        <v>5939</v>
      </c>
      <c r="C2299" t="s">
        <v>2386</v>
      </c>
      <c r="D2299" t="s">
        <v>5940</v>
      </c>
    </row>
    <row r="2300" spans="1:4" ht="15.75" customHeight="1" x14ac:dyDescent="0.25">
      <c r="A2300" t="s">
        <v>2299</v>
      </c>
      <c r="B2300" s="4" t="s">
        <v>5941</v>
      </c>
      <c r="C2300" t="s">
        <v>2389</v>
      </c>
      <c r="D2300" t="s">
        <v>5942</v>
      </c>
    </row>
    <row r="2301" spans="1:4" ht="15.75" customHeight="1" x14ac:dyDescent="0.25">
      <c r="A2301" t="s">
        <v>2300</v>
      </c>
      <c r="B2301" s="4" t="s">
        <v>5943</v>
      </c>
      <c r="C2301" t="s">
        <v>2389</v>
      </c>
      <c r="D2301" t="s">
        <v>2545</v>
      </c>
    </row>
    <row r="2302" spans="1:4" ht="15.75" customHeight="1" x14ac:dyDescent="0.25">
      <c r="A2302" t="s">
        <v>2301</v>
      </c>
      <c r="B2302" s="4" t="s">
        <v>5944</v>
      </c>
      <c r="C2302" t="s">
        <v>2389</v>
      </c>
      <c r="D2302" t="s">
        <v>5945</v>
      </c>
    </row>
    <row r="2303" spans="1:4" ht="15.75" customHeight="1" x14ac:dyDescent="0.25">
      <c r="A2303" t="s">
        <v>2302</v>
      </c>
      <c r="B2303" s="4" t="s">
        <v>2902</v>
      </c>
      <c r="C2303" t="s">
        <v>2389</v>
      </c>
      <c r="D2303" t="s">
        <v>2410</v>
      </c>
    </row>
    <row r="2304" spans="1:4" ht="15.75" customHeight="1" x14ac:dyDescent="0.25">
      <c r="A2304" t="s">
        <v>2303</v>
      </c>
      <c r="B2304" s="4" t="s">
        <v>5946</v>
      </c>
      <c r="C2304" t="s">
        <v>2386</v>
      </c>
      <c r="D2304" t="s">
        <v>5947</v>
      </c>
    </row>
    <row r="2305" spans="1:4" ht="15.75" customHeight="1" x14ac:dyDescent="0.25">
      <c r="A2305" t="s">
        <v>2304</v>
      </c>
      <c r="B2305" s="4" t="s">
        <v>5948</v>
      </c>
      <c r="C2305" t="s">
        <v>2389</v>
      </c>
      <c r="D2305" t="s">
        <v>3228</v>
      </c>
    </row>
    <row r="2306" spans="1:4" ht="15.75" customHeight="1" x14ac:dyDescent="0.25">
      <c r="A2306" t="s">
        <v>2305</v>
      </c>
      <c r="B2306" s="4" t="s">
        <v>5949</v>
      </c>
      <c r="C2306" t="s">
        <v>2389</v>
      </c>
      <c r="D2306" t="s">
        <v>2664</v>
      </c>
    </row>
    <row r="2307" spans="1:4" ht="15.75" customHeight="1" x14ac:dyDescent="0.25">
      <c r="A2307" t="s">
        <v>2306</v>
      </c>
      <c r="B2307" s="4" t="s">
        <v>5950</v>
      </c>
      <c r="C2307" t="s">
        <v>2389</v>
      </c>
      <c r="D2307" t="s">
        <v>4267</v>
      </c>
    </row>
    <row r="2308" spans="1:4" ht="15.75" customHeight="1" x14ac:dyDescent="0.25">
      <c r="A2308" t="s">
        <v>2307</v>
      </c>
      <c r="B2308" s="4" t="s">
        <v>5951</v>
      </c>
      <c r="C2308" t="s">
        <v>2386</v>
      </c>
      <c r="D2308" t="s">
        <v>2920</v>
      </c>
    </row>
    <row r="2309" spans="1:4" ht="15.75" customHeight="1" x14ac:dyDescent="0.25">
      <c r="A2309" t="s">
        <v>2308</v>
      </c>
      <c r="B2309" s="4" t="s">
        <v>5952</v>
      </c>
      <c r="C2309" t="s">
        <v>2386</v>
      </c>
      <c r="D2309" t="s">
        <v>5167</v>
      </c>
    </row>
    <row r="2310" spans="1:4" ht="15.75" customHeight="1" x14ac:dyDescent="0.25">
      <c r="A2310" t="s">
        <v>2309</v>
      </c>
      <c r="B2310" s="4" t="s">
        <v>5304</v>
      </c>
      <c r="C2310" t="s">
        <v>2386</v>
      </c>
      <c r="D2310" t="s">
        <v>5134</v>
      </c>
    </row>
    <row r="2311" spans="1:4" ht="15.75" customHeight="1" x14ac:dyDescent="0.25">
      <c r="A2311" t="s">
        <v>2310</v>
      </c>
      <c r="B2311" s="4" t="s">
        <v>2643</v>
      </c>
      <c r="C2311" t="s">
        <v>2389</v>
      </c>
      <c r="D2311" t="s">
        <v>2686</v>
      </c>
    </row>
    <row r="2312" spans="1:4" ht="15.75" customHeight="1" x14ac:dyDescent="0.25">
      <c r="A2312" t="s">
        <v>2311</v>
      </c>
      <c r="B2312" s="4" t="s">
        <v>5953</v>
      </c>
      <c r="C2312" t="s">
        <v>3261</v>
      </c>
      <c r="D2312" t="s">
        <v>3546</v>
      </c>
    </row>
    <row r="2313" spans="1:4" ht="15.75" customHeight="1" x14ac:dyDescent="0.25">
      <c r="A2313" t="s">
        <v>2312</v>
      </c>
      <c r="B2313" s="4" t="s">
        <v>5954</v>
      </c>
      <c r="C2313" t="s">
        <v>2386</v>
      </c>
      <c r="D2313" t="s">
        <v>2498</v>
      </c>
    </row>
    <row r="2314" spans="1:4" ht="15.75" customHeight="1" x14ac:dyDescent="0.25">
      <c r="A2314" t="s">
        <v>2313</v>
      </c>
      <c r="B2314" s="4" t="s">
        <v>5955</v>
      </c>
      <c r="C2314" t="s">
        <v>2389</v>
      </c>
      <c r="D2314" t="s">
        <v>2465</v>
      </c>
    </row>
    <row r="2315" spans="1:4" ht="15.75" customHeight="1" x14ac:dyDescent="0.25">
      <c r="A2315" t="s">
        <v>2314</v>
      </c>
      <c r="B2315" s="4" t="s">
        <v>5956</v>
      </c>
      <c r="C2315" t="s">
        <v>2386</v>
      </c>
      <c r="D2315" t="s">
        <v>3121</v>
      </c>
    </row>
    <row r="2316" spans="1:4" ht="15.75" customHeight="1" x14ac:dyDescent="0.25">
      <c r="A2316" t="s">
        <v>2315</v>
      </c>
      <c r="B2316" s="4" t="s">
        <v>3884</v>
      </c>
      <c r="C2316" t="s">
        <v>2386</v>
      </c>
      <c r="D2316" t="s">
        <v>5957</v>
      </c>
    </row>
    <row r="2317" spans="1:4" ht="15.75" customHeight="1" x14ac:dyDescent="0.25">
      <c r="A2317" t="s">
        <v>2316</v>
      </c>
      <c r="B2317" s="4" t="s">
        <v>2935</v>
      </c>
      <c r="C2317" t="s">
        <v>2389</v>
      </c>
      <c r="D2317" t="s">
        <v>5958</v>
      </c>
    </row>
    <row r="2318" spans="1:4" ht="15.75" customHeight="1" x14ac:dyDescent="0.25">
      <c r="A2318" t="s">
        <v>2317</v>
      </c>
      <c r="B2318" s="4" t="s">
        <v>5959</v>
      </c>
      <c r="C2318" t="s">
        <v>2389</v>
      </c>
      <c r="D2318" t="s">
        <v>3769</v>
      </c>
    </row>
    <row r="2319" spans="1:4" ht="15.75" customHeight="1" x14ac:dyDescent="0.25">
      <c r="A2319" t="s">
        <v>2318</v>
      </c>
      <c r="B2319" s="4" t="s">
        <v>5188</v>
      </c>
      <c r="C2319" t="s">
        <v>2386</v>
      </c>
      <c r="D2319" t="s">
        <v>5960</v>
      </c>
    </row>
    <row r="2320" spans="1:4" ht="15.75" customHeight="1" x14ac:dyDescent="0.25">
      <c r="A2320" t="s">
        <v>2319</v>
      </c>
      <c r="B2320" s="4" t="s">
        <v>5961</v>
      </c>
      <c r="C2320" t="s">
        <v>2389</v>
      </c>
      <c r="D2320" t="s">
        <v>5962</v>
      </c>
    </row>
    <row r="2321" spans="1:4" ht="15.75" customHeight="1" x14ac:dyDescent="0.25">
      <c r="A2321" t="s">
        <v>2320</v>
      </c>
      <c r="B2321" s="4" t="s">
        <v>5963</v>
      </c>
      <c r="C2321" t="s">
        <v>2386</v>
      </c>
      <c r="D2321" t="s">
        <v>5964</v>
      </c>
    </row>
    <row r="2322" spans="1:4" ht="15.75" customHeight="1" x14ac:dyDescent="0.25">
      <c r="A2322" t="s">
        <v>2321</v>
      </c>
      <c r="B2322" s="4" t="s">
        <v>5965</v>
      </c>
      <c r="C2322" t="s">
        <v>2389</v>
      </c>
      <c r="D2322" t="s">
        <v>2571</v>
      </c>
    </row>
    <row r="2323" spans="1:4" ht="15.75" customHeight="1" x14ac:dyDescent="0.25">
      <c r="A2323" t="s">
        <v>2322</v>
      </c>
      <c r="B2323" s="4" t="s">
        <v>5966</v>
      </c>
      <c r="C2323" t="s">
        <v>2386</v>
      </c>
      <c r="D2323" t="s">
        <v>5967</v>
      </c>
    </row>
    <row r="2324" spans="1:4" ht="15.75" customHeight="1" x14ac:dyDescent="0.25">
      <c r="A2324" t="s">
        <v>2323</v>
      </c>
      <c r="B2324" s="4" t="s">
        <v>5968</v>
      </c>
      <c r="C2324" t="s">
        <v>2389</v>
      </c>
      <c r="D2324" t="s">
        <v>2686</v>
      </c>
    </row>
    <row r="2325" spans="1:4" ht="15.75" customHeight="1" x14ac:dyDescent="0.25">
      <c r="A2325" t="s">
        <v>2324</v>
      </c>
      <c r="B2325" s="4" t="s">
        <v>5969</v>
      </c>
      <c r="C2325" t="s">
        <v>2386</v>
      </c>
      <c r="D2325" t="s">
        <v>5970</v>
      </c>
    </row>
    <row r="2326" spans="1:4" ht="15.75" customHeight="1" x14ac:dyDescent="0.25">
      <c r="A2326" t="s">
        <v>2325</v>
      </c>
      <c r="B2326" s="4" t="s">
        <v>3705</v>
      </c>
      <c r="C2326" t="s">
        <v>2389</v>
      </c>
      <c r="D2326" t="s">
        <v>5971</v>
      </c>
    </row>
    <row r="2327" spans="1:4" ht="15.75" customHeight="1" x14ac:dyDescent="0.25">
      <c r="A2327" t="s">
        <v>2326</v>
      </c>
      <c r="B2327" s="4" t="s">
        <v>5972</v>
      </c>
      <c r="C2327" t="s">
        <v>2389</v>
      </c>
      <c r="D2327" t="s">
        <v>5973</v>
      </c>
    </row>
    <row r="2328" spans="1:4" ht="15.75" customHeight="1" x14ac:dyDescent="0.25">
      <c r="A2328" t="s">
        <v>2327</v>
      </c>
      <c r="B2328" s="4" t="s">
        <v>3027</v>
      </c>
      <c r="C2328" t="s">
        <v>2386</v>
      </c>
      <c r="D2328" t="s">
        <v>4224</v>
      </c>
    </row>
    <row r="2329" spans="1:4" ht="15.75" customHeight="1" x14ac:dyDescent="0.25">
      <c r="A2329" t="s">
        <v>2328</v>
      </c>
      <c r="B2329" s="4" t="s">
        <v>5974</v>
      </c>
      <c r="C2329" t="s">
        <v>2386</v>
      </c>
      <c r="D2329" t="s">
        <v>2432</v>
      </c>
    </row>
    <row r="2330" spans="1:4" ht="15.75" customHeight="1" x14ac:dyDescent="0.25">
      <c r="A2330" t="s">
        <v>2329</v>
      </c>
      <c r="B2330" s="4" t="s">
        <v>5975</v>
      </c>
      <c r="C2330" t="s">
        <v>2386</v>
      </c>
      <c r="D2330" t="s">
        <v>5976</v>
      </c>
    </row>
    <row r="2331" spans="1:4" ht="15.75" customHeight="1" x14ac:dyDescent="0.25">
      <c r="A2331" t="s">
        <v>2330</v>
      </c>
      <c r="B2331" s="4" t="s">
        <v>5977</v>
      </c>
      <c r="C2331" t="s">
        <v>2386</v>
      </c>
      <c r="D2331" t="s">
        <v>5978</v>
      </c>
    </row>
    <row r="2332" spans="1:4" ht="15.75" customHeight="1" x14ac:dyDescent="0.25">
      <c r="A2332" t="s">
        <v>2331</v>
      </c>
      <c r="B2332" s="4" t="s">
        <v>5979</v>
      </c>
      <c r="C2332" t="s">
        <v>2389</v>
      </c>
      <c r="D2332" t="s">
        <v>3145</v>
      </c>
    </row>
    <row r="2333" spans="1:4" ht="15.75" customHeight="1" x14ac:dyDescent="0.25">
      <c r="A2333" t="s">
        <v>2332</v>
      </c>
      <c r="B2333" s="4" t="s">
        <v>5980</v>
      </c>
      <c r="C2333" t="s">
        <v>2389</v>
      </c>
      <c r="D2333" t="s">
        <v>5981</v>
      </c>
    </row>
    <row r="2334" spans="1:4" ht="15.75" customHeight="1" x14ac:dyDescent="0.25">
      <c r="A2334" t="s">
        <v>2333</v>
      </c>
      <c r="B2334" s="4" t="s">
        <v>5982</v>
      </c>
      <c r="C2334" t="s">
        <v>2386</v>
      </c>
      <c r="D2334" t="s">
        <v>5153</v>
      </c>
    </row>
    <row r="2335" spans="1:4" ht="15.75" customHeight="1" x14ac:dyDescent="0.25">
      <c r="A2335" t="s">
        <v>2334</v>
      </c>
      <c r="B2335" s="4" t="s">
        <v>5983</v>
      </c>
      <c r="C2335" t="s">
        <v>2389</v>
      </c>
      <c r="D2335" t="s">
        <v>5984</v>
      </c>
    </row>
    <row r="2336" spans="1:4" ht="15.75" customHeight="1" x14ac:dyDescent="0.25">
      <c r="A2336" t="s">
        <v>2335</v>
      </c>
      <c r="B2336" s="4" t="s">
        <v>5985</v>
      </c>
      <c r="C2336" t="s">
        <v>2389</v>
      </c>
      <c r="D2336" t="s">
        <v>5986</v>
      </c>
    </row>
    <row r="2337" spans="1:4" ht="15" customHeight="1" x14ac:dyDescent="0.25">
      <c r="A2337" s="33" t="s">
        <v>8084</v>
      </c>
      <c r="B2337" s="33">
        <f>SUBTOTAL(103,CustomerTable[First Name])</f>
        <v>2335</v>
      </c>
      <c r="C2337" s="32">
        <f>SUBTOTAL(103,CustomerTable[Title])</f>
        <v>2335</v>
      </c>
      <c r="D2337" s="32">
        <f>SUBTOTAL(103,CustomerTable[Last Name])</f>
        <v>2335</v>
      </c>
    </row>
  </sheetData>
  <dataConsolidate/>
  <conditionalFormatting sqref="B2:B2337">
    <cfRule type="colorScale" priority="1">
      <colorScale>
        <cfvo type="min"/>
        <cfvo type="percentile" val="50"/>
        <cfvo type="max"/>
        <color rgb="FFF8696B"/>
        <color rgb="FFFCFCFF"/>
        <color rgb="FF63BE7B"/>
      </colorScale>
    </cfRule>
  </conditionalFormatting>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441B2-1BBD-4B6B-8832-CC1317458618}">
  <dimension ref="G1:N1"/>
  <sheetViews>
    <sheetView workbookViewId="0">
      <selection activeCell="D3" sqref="D3"/>
    </sheetView>
  </sheetViews>
  <sheetFormatPr defaultRowHeight="15" x14ac:dyDescent="0.25"/>
  <sheetData>
    <row r="1" spans="7:14" ht="18.75" x14ac:dyDescent="0.3">
      <c r="G1" s="36" t="s">
        <v>8072</v>
      </c>
      <c r="H1" s="36"/>
      <c r="I1" s="36"/>
      <c r="J1" s="36"/>
      <c r="K1" s="36"/>
      <c r="L1" s="36"/>
      <c r="M1" s="36"/>
      <c r="N1" s="36"/>
    </row>
  </sheetData>
  <mergeCells count="1">
    <mergeCell ref="G1:N1"/>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902A3-3BAC-4126-861B-E0A522ABE270}">
  <dimension ref="A3:B19"/>
  <sheetViews>
    <sheetView workbookViewId="0">
      <selection activeCell="B20" sqref="B20"/>
    </sheetView>
  </sheetViews>
  <sheetFormatPr defaultRowHeight="15" x14ac:dyDescent="0.25"/>
  <cols>
    <col min="1" max="1" width="15.140625" bestFit="1" customWidth="1"/>
    <col min="2" max="2" width="31.28515625" bestFit="1" customWidth="1"/>
  </cols>
  <sheetData>
    <row r="3" spans="1:2" x14ac:dyDescent="0.25">
      <c r="A3" s="30" t="s">
        <v>2343</v>
      </c>
      <c r="B3" t="s">
        <v>8085</v>
      </c>
    </row>
    <row r="4" spans="1:2" x14ac:dyDescent="0.25">
      <c r="A4" t="s">
        <v>8079</v>
      </c>
      <c r="B4" s="32">
        <v>262</v>
      </c>
    </row>
    <row r="5" spans="1:2" x14ac:dyDescent="0.25">
      <c r="A5" t="s">
        <v>8080</v>
      </c>
      <c r="B5" s="32">
        <v>840</v>
      </c>
    </row>
    <row r="6" spans="1:2" x14ac:dyDescent="0.25">
      <c r="A6" t="s">
        <v>8081</v>
      </c>
      <c r="B6" s="32">
        <v>351</v>
      </c>
    </row>
    <row r="7" spans="1:2" x14ac:dyDescent="0.25">
      <c r="A7" t="s">
        <v>8082</v>
      </c>
      <c r="B7" s="32">
        <v>109</v>
      </c>
    </row>
    <row r="8" spans="1:2" x14ac:dyDescent="0.25">
      <c r="A8" t="s">
        <v>8083</v>
      </c>
      <c r="B8" s="32">
        <v>17</v>
      </c>
    </row>
    <row r="19" spans="1:1" x14ac:dyDescent="0.25">
      <c r="A19" s="41" t="s">
        <v>8088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44"/>
  <sheetViews>
    <sheetView topLeftCell="C2317" workbookViewId="0">
      <selection activeCell="K2319" sqref="K2319"/>
    </sheetView>
  </sheetViews>
  <sheetFormatPr defaultColWidth="14.42578125" defaultRowHeight="15" customHeight="1" x14ac:dyDescent="0.25"/>
  <cols>
    <col min="1" max="1" width="14" customWidth="1"/>
    <col min="2" max="2" width="37.42578125" customWidth="1"/>
    <col min="3" max="3" width="13.7109375" customWidth="1"/>
    <col min="4" max="4" width="16.28515625" bestFit="1" customWidth="1"/>
    <col min="5" max="6" width="17.140625" customWidth="1"/>
    <col min="7" max="7" width="29" bestFit="1" customWidth="1"/>
    <col min="8" max="8" width="26.140625" customWidth="1"/>
    <col min="9" max="9" width="24.28515625" customWidth="1"/>
    <col min="10" max="10" width="16.7109375" customWidth="1"/>
    <col min="11" max="11" width="15" customWidth="1"/>
    <col min="12" max="12" width="16.85546875" customWidth="1"/>
    <col min="13" max="14" width="8.7109375" customWidth="1"/>
    <col min="15" max="15" width="14.42578125" customWidth="1"/>
    <col min="16" max="28" width="8.7109375" customWidth="1"/>
  </cols>
  <sheetData>
    <row r="1" spans="1:10" ht="18.75" customHeight="1" x14ac:dyDescent="0.25">
      <c r="A1" s="5" t="s">
        <v>0</v>
      </c>
      <c r="B1" s="5" t="s">
        <v>2336</v>
      </c>
      <c r="C1" s="5" t="s">
        <v>2337</v>
      </c>
      <c r="D1" s="5" t="s">
        <v>2338</v>
      </c>
      <c r="E1" s="5" t="s">
        <v>2339</v>
      </c>
      <c r="F1" s="5" t="s">
        <v>2340</v>
      </c>
      <c r="G1" s="5" t="s">
        <v>2341</v>
      </c>
      <c r="H1" s="5" t="s">
        <v>2342</v>
      </c>
      <c r="I1" s="5" t="s">
        <v>2343</v>
      </c>
      <c r="J1" s="28" t="s">
        <v>8070</v>
      </c>
    </row>
    <row r="2" spans="1:10" x14ac:dyDescent="0.25">
      <c r="A2" s="9" t="s">
        <v>2335</v>
      </c>
      <c r="B2" s="9">
        <v>47.41</v>
      </c>
      <c r="C2" s="9">
        <v>7.47</v>
      </c>
      <c r="D2" s="9" t="s">
        <v>2344</v>
      </c>
      <c r="E2" s="9" t="s">
        <v>2344</v>
      </c>
      <c r="F2" s="9" t="s">
        <v>2344</v>
      </c>
      <c r="G2" s="9">
        <v>0</v>
      </c>
      <c r="H2" s="9" t="s">
        <v>2345</v>
      </c>
      <c r="I2" s="9" t="str">
        <f>IF(B2&lt;=18.5,"under weight",IF(AND(B2&gt;18.5,B2&lt;24.9),"normal weight",IF(AND(B2&gt;25,B2&lt;29.9),"over weight",IF(B2&gt;=30,"obesity","unobesity"))))</f>
        <v>obesity</v>
      </c>
      <c r="J2" s="29" t="str">
        <f>IF(C2&gt;5.7,"Normal",IF(AND(C2&gt;5.7,C2&lt;6.4),"Prediabetes",IF(C2&gt;6.5,"Diabetes","No Result")))</f>
        <v>Normal</v>
      </c>
    </row>
    <row r="3" spans="1:10" x14ac:dyDescent="0.25">
      <c r="A3" s="9" t="s">
        <v>2334</v>
      </c>
      <c r="B3" s="9">
        <v>30.36</v>
      </c>
      <c r="C3" s="9">
        <v>5.77</v>
      </c>
      <c r="D3" s="9" t="s">
        <v>2344</v>
      </c>
      <c r="E3" s="9" t="s">
        <v>2344</v>
      </c>
      <c r="F3" s="9" t="s">
        <v>2344</v>
      </c>
      <c r="G3" s="9">
        <v>0</v>
      </c>
      <c r="H3" s="9" t="s">
        <v>2345</v>
      </c>
      <c r="I3" s="9" t="str">
        <f t="shared" ref="I3:I66" si="0">IF(B3&lt;=18.5,"under weight",IF(AND(B3&gt;18.5,B3&lt;24.9),"normal weight",IF(AND(B3&gt;25,B3&lt;29.9),"over weight",IF(B3&gt;=30,"obesity","unobesity"))))</f>
        <v>obesity</v>
      </c>
      <c r="J3" s="29" t="str">
        <f t="shared" ref="J3:J66" si="1">IF(C3&gt;5.7,"Normal",IF(AND(C3&gt;5.7,C3&lt;6.4),"Prediabetes",IF(C3&gt;6.5,"Diabetes","No Result")))</f>
        <v>Normal</v>
      </c>
    </row>
    <row r="4" spans="1:10" x14ac:dyDescent="0.25">
      <c r="A4" s="9" t="s">
        <v>2333</v>
      </c>
      <c r="B4" s="9">
        <v>34.484999999999999</v>
      </c>
      <c r="C4" s="9">
        <v>11.87</v>
      </c>
      <c r="D4" s="9" t="s">
        <v>2345</v>
      </c>
      <c r="E4" s="9" t="s">
        <v>2344</v>
      </c>
      <c r="F4" s="9" t="s">
        <v>2344</v>
      </c>
      <c r="G4" s="9">
        <v>2</v>
      </c>
      <c r="H4" s="9" t="s">
        <v>2345</v>
      </c>
      <c r="I4" s="9" t="str">
        <f t="shared" si="0"/>
        <v>obesity</v>
      </c>
      <c r="J4" s="29" t="str">
        <f t="shared" si="1"/>
        <v>Normal</v>
      </c>
    </row>
    <row r="5" spans="1:10" x14ac:dyDescent="0.25">
      <c r="A5" s="9" t="s">
        <v>2332</v>
      </c>
      <c r="B5" s="9">
        <v>38.094999999999999</v>
      </c>
      <c r="C5" s="9">
        <v>6.05</v>
      </c>
      <c r="D5" s="9" t="s">
        <v>2344</v>
      </c>
      <c r="E5" s="9" t="s">
        <v>2344</v>
      </c>
      <c r="F5" s="9" t="s">
        <v>2344</v>
      </c>
      <c r="G5" s="9">
        <v>0</v>
      </c>
      <c r="H5" s="9" t="s">
        <v>2345</v>
      </c>
      <c r="I5" s="9" t="str">
        <f t="shared" si="0"/>
        <v>obesity</v>
      </c>
      <c r="J5" s="29" t="str">
        <f t="shared" si="1"/>
        <v>Normal</v>
      </c>
    </row>
    <row r="6" spans="1:10" x14ac:dyDescent="0.25">
      <c r="A6" s="9" t="s">
        <v>2331</v>
      </c>
      <c r="B6" s="9">
        <v>35.53</v>
      </c>
      <c r="C6" s="9">
        <v>5.45</v>
      </c>
      <c r="D6" s="9" t="s">
        <v>2344</v>
      </c>
      <c r="E6" s="9" t="s">
        <v>2344</v>
      </c>
      <c r="F6" s="9" t="s">
        <v>2344</v>
      </c>
      <c r="G6" s="9">
        <v>0</v>
      </c>
      <c r="H6" s="9" t="s">
        <v>2345</v>
      </c>
      <c r="I6" s="9" t="str">
        <f t="shared" si="0"/>
        <v>obesity</v>
      </c>
      <c r="J6" s="29" t="str">
        <f t="shared" si="1"/>
        <v>No Result</v>
      </c>
    </row>
    <row r="7" spans="1:10" x14ac:dyDescent="0.25">
      <c r="A7" s="9" t="s">
        <v>2330</v>
      </c>
      <c r="B7" s="9">
        <v>32.799999999999997</v>
      </c>
      <c r="C7" s="9">
        <v>6.59</v>
      </c>
      <c r="D7" s="9" t="s">
        <v>2344</v>
      </c>
      <c r="E7" s="9" t="s">
        <v>2344</v>
      </c>
      <c r="F7" s="9" t="s">
        <v>2344</v>
      </c>
      <c r="G7" s="9">
        <v>0</v>
      </c>
      <c r="H7" s="9" t="s">
        <v>2345</v>
      </c>
      <c r="I7" s="9" t="str">
        <f t="shared" si="0"/>
        <v>obesity</v>
      </c>
      <c r="J7" s="29" t="str">
        <f t="shared" si="1"/>
        <v>Normal</v>
      </c>
    </row>
    <row r="8" spans="1:10" x14ac:dyDescent="0.25">
      <c r="A8" s="9" t="s">
        <v>2329</v>
      </c>
      <c r="B8" s="9">
        <v>36.4</v>
      </c>
      <c r="C8" s="9">
        <v>6.07</v>
      </c>
      <c r="D8" s="9" t="s">
        <v>2344</v>
      </c>
      <c r="E8" s="9" t="s">
        <v>2344</v>
      </c>
      <c r="F8" s="9" t="s">
        <v>2344</v>
      </c>
      <c r="G8" s="9">
        <v>0</v>
      </c>
      <c r="H8" s="9" t="s">
        <v>2345</v>
      </c>
      <c r="I8" s="9" t="str">
        <f t="shared" si="0"/>
        <v>obesity</v>
      </c>
      <c r="J8" s="29" t="str">
        <f t="shared" si="1"/>
        <v>Normal</v>
      </c>
    </row>
    <row r="9" spans="1:10" x14ac:dyDescent="0.25">
      <c r="A9" s="9" t="s">
        <v>2328</v>
      </c>
      <c r="B9" s="9">
        <v>36.96</v>
      </c>
      <c r="C9" s="9">
        <v>7.93</v>
      </c>
      <c r="D9" s="9" t="s">
        <v>2344</v>
      </c>
      <c r="E9" s="9" t="s">
        <v>2344</v>
      </c>
      <c r="F9" s="9" t="s">
        <v>2344</v>
      </c>
      <c r="G9" s="9">
        <v>3</v>
      </c>
      <c r="H9" s="9" t="s">
        <v>2345</v>
      </c>
      <c r="I9" s="9" t="str">
        <f t="shared" si="0"/>
        <v>obesity</v>
      </c>
      <c r="J9" s="29" t="str">
        <f t="shared" si="1"/>
        <v>Normal</v>
      </c>
    </row>
    <row r="10" spans="1:10" x14ac:dyDescent="0.25">
      <c r="A10" s="9" t="s">
        <v>2327</v>
      </c>
      <c r="B10" s="9">
        <v>41.14</v>
      </c>
      <c r="C10" s="9">
        <v>9.58</v>
      </c>
      <c r="D10" s="9" t="s">
        <v>2345</v>
      </c>
      <c r="E10" s="9" t="s">
        <v>2344</v>
      </c>
      <c r="F10" s="9" t="s">
        <v>2346</v>
      </c>
      <c r="G10" s="9">
        <v>1</v>
      </c>
      <c r="H10" s="9" t="s">
        <v>2345</v>
      </c>
      <c r="I10" s="9" t="str">
        <f t="shared" si="0"/>
        <v>obesity</v>
      </c>
      <c r="J10" s="29" t="str">
        <f t="shared" si="1"/>
        <v>Normal</v>
      </c>
    </row>
    <row r="11" spans="1:10" x14ac:dyDescent="0.25">
      <c r="A11" s="9" t="s">
        <v>2326</v>
      </c>
      <c r="B11" s="9">
        <v>38.06</v>
      </c>
      <c r="C11" s="9">
        <v>10.79</v>
      </c>
      <c r="D11" s="9" t="s">
        <v>2344</v>
      </c>
      <c r="E11" s="9" t="s">
        <v>2344</v>
      </c>
      <c r="F11" s="9" t="s">
        <v>2344</v>
      </c>
      <c r="G11" s="9">
        <v>0</v>
      </c>
      <c r="H11" s="9" t="s">
        <v>2345</v>
      </c>
      <c r="I11" s="9" t="str">
        <f t="shared" si="0"/>
        <v>obesity</v>
      </c>
      <c r="J11" s="29" t="str">
        <f t="shared" si="1"/>
        <v>Normal</v>
      </c>
    </row>
    <row r="12" spans="1:10" x14ac:dyDescent="0.25">
      <c r="A12" s="9" t="s">
        <v>2325</v>
      </c>
      <c r="B12" s="9">
        <v>37.700000000000003</v>
      </c>
      <c r="C12" s="9">
        <v>5.96</v>
      </c>
      <c r="D12" s="9" t="s">
        <v>2345</v>
      </c>
      <c r="E12" s="9" t="s">
        <v>2344</v>
      </c>
      <c r="F12" s="9" t="s">
        <v>2344</v>
      </c>
      <c r="G12" s="9">
        <v>2</v>
      </c>
      <c r="H12" s="9" t="s">
        <v>2345</v>
      </c>
      <c r="I12" s="9" t="str">
        <f t="shared" si="0"/>
        <v>obesity</v>
      </c>
      <c r="J12" s="29" t="str">
        <f t="shared" si="1"/>
        <v>Normal</v>
      </c>
    </row>
    <row r="13" spans="1:10" x14ac:dyDescent="0.25">
      <c r="A13" s="9" t="s">
        <v>2324</v>
      </c>
      <c r="B13" s="9">
        <v>42.13</v>
      </c>
      <c r="C13" s="9">
        <v>11.9</v>
      </c>
      <c r="D13" s="9" t="s">
        <v>2344</v>
      </c>
      <c r="E13" s="9" t="s">
        <v>2344</v>
      </c>
      <c r="F13" s="9" t="s">
        <v>2344</v>
      </c>
      <c r="G13" s="9">
        <v>0</v>
      </c>
      <c r="H13" s="9" t="s">
        <v>2345</v>
      </c>
      <c r="I13" s="9" t="str">
        <f t="shared" si="0"/>
        <v>obesity</v>
      </c>
      <c r="J13" s="29" t="str">
        <f t="shared" si="1"/>
        <v>Normal</v>
      </c>
    </row>
    <row r="14" spans="1:10" x14ac:dyDescent="0.25">
      <c r="A14" s="9" t="s">
        <v>2323</v>
      </c>
      <c r="B14" s="9">
        <v>40.92</v>
      </c>
      <c r="C14" s="9">
        <v>8.41</v>
      </c>
      <c r="D14" s="9" t="s">
        <v>2344</v>
      </c>
      <c r="E14" s="9" t="s">
        <v>2344</v>
      </c>
      <c r="F14" s="9" t="s">
        <v>2344</v>
      </c>
      <c r="G14" s="9">
        <v>0</v>
      </c>
      <c r="H14" s="9" t="s">
        <v>2345</v>
      </c>
      <c r="I14" s="9" t="str">
        <f t="shared" si="0"/>
        <v>obesity</v>
      </c>
      <c r="J14" s="29" t="str">
        <f t="shared" si="1"/>
        <v>Normal</v>
      </c>
    </row>
    <row r="15" spans="1:10" x14ac:dyDescent="0.25">
      <c r="A15" s="9" t="s">
        <v>2322</v>
      </c>
      <c r="B15" s="9">
        <v>40.564999999999998</v>
      </c>
      <c r="C15" s="9">
        <v>7.02</v>
      </c>
      <c r="D15" s="9" t="s">
        <v>2344</v>
      </c>
      <c r="E15" s="9" t="s">
        <v>2344</v>
      </c>
      <c r="F15" s="9" t="s">
        <v>2344</v>
      </c>
      <c r="G15" s="9">
        <v>0</v>
      </c>
      <c r="H15" s="9" t="s">
        <v>2345</v>
      </c>
      <c r="I15" s="9" t="str">
        <f t="shared" si="0"/>
        <v>obesity</v>
      </c>
      <c r="J15" s="29" t="str">
        <f t="shared" si="1"/>
        <v>Normal</v>
      </c>
    </row>
    <row r="16" spans="1:10" x14ac:dyDescent="0.25">
      <c r="A16" s="9" t="s">
        <v>2321</v>
      </c>
      <c r="B16" s="9">
        <v>36.384999999999998</v>
      </c>
      <c r="C16" s="9">
        <v>7.59</v>
      </c>
      <c r="D16" s="9" t="s">
        <v>2345</v>
      </c>
      <c r="E16" s="9" t="s">
        <v>2344</v>
      </c>
      <c r="F16" s="9" t="s">
        <v>2344</v>
      </c>
      <c r="G16" s="9">
        <v>2</v>
      </c>
      <c r="H16" s="9" t="s">
        <v>2345</v>
      </c>
      <c r="I16" s="9" t="str">
        <f t="shared" si="0"/>
        <v>obesity</v>
      </c>
      <c r="J16" s="29" t="str">
        <f t="shared" si="1"/>
        <v>Normal</v>
      </c>
    </row>
    <row r="17" spans="1:10" x14ac:dyDescent="0.25">
      <c r="A17" s="9" t="s">
        <v>2320</v>
      </c>
      <c r="B17" s="9">
        <v>39.9</v>
      </c>
      <c r="C17" s="9">
        <v>11.32</v>
      </c>
      <c r="D17" s="9" t="s">
        <v>2344</v>
      </c>
      <c r="E17" s="9" t="s">
        <v>2344</v>
      </c>
      <c r="F17" s="9" t="s">
        <v>2344</v>
      </c>
      <c r="G17" s="9">
        <v>0</v>
      </c>
      <c r="H17" s="9" t="s">
        <v>2345</v>
      </c>
      <c r="I17" s="9" t="str">
        <f t="shared" si="0"/>
        <v>obesity</v>
      </c>
      <c r="J17" s="29" t="str">
        <f t="shared" si="1"/>
        <v>Normal</v>
      </c>
    </row>
    <row r="18" spans="1:10" x14ac:dyDescent="0.25">
      <c r="A18" s="9" t="s">
        <v>2319</v>
      </c>
      <c r="B18" s="9">
        <v>33.799999999999997</v>
      </c>
      <c r="C18" s="9">
        <v>7.67</v>
      </c>
      <c r="D18" s="9" t="s">
        <v>2344</v>
      </c>
      <c r="E18" s="9" t="s">
        <v>2344</v>
      </c>
      <c r="F18" s="9" t="s">
        <v>2344</v>
      </c>
      <c r="G18" s="9">
        <v>3</v>
      </c>
      <c r="H18" s="9" t="s">
        <v>2345</v>
      </c>
      <c r="I18" s="9" t="str">
        <f t="shared" si="0"/>
        <v>obesity</v>
      </c>
      <c r="J18" s="29" t="str">
        <f t="shared" si="1"/>
        <v>Normal</v>
      </c>
    </row>
    <row r="19" spans="1:10" x14ac:dyDescent="0.25">
      <c r="A19" s="9" t="s">
        <v>2318</v>
      </c>
      <c r="B19" s="9">
        <v>36.765000000000001</v>
      </c>
      <c r="C19" s="9">
        <v>7.29</v>
      </c>
      <c r="D19" s="9" t="s">
        <v>2345</v>
      </c>
      <c r="E19" s="9" t="s">
        <v>2344</v>
      </c>
      <c r="F19" s="9" t="s">
        <v>2346</v>
      </c>
      <c r="G19" s="9">
        <v>1</v>
      </c>
      <c r="H19" s="9" t="s">
        <v>2345</v>
      </c>
      <c r="I19" s="9" t="str">
        <f t="shared" si="0"/>
        <v>obesity</v>
      </c>
      <c r="J19" s="29" t="str">
        <f t="shared" si="1"/>
        <v>Normal</v>
      </c>
    </row>
    <row r="20" spans="1:10" x14ac:dyDescent="0.25">
      <c r="A20" s="9" t="s">
        <v>2317</v>
      </c>
      <c r="B20" s="9">
        <v>36.954999999999998</v>
      </c>
      <c r="C20" s="9">
        <v>4.72</v>
      </c>
      <c r="D20" s="9" t="s">
        <v>2345</v>
      </c>
      <c r="E20" s="9" t="s">
        <v>2344</v>
      </c>
      <c r="F20" s="9" t="s">
        <v>2344</v>
      </c>
      <c r="G20" s="9">
        <v>1</v>
      </c>
      <c r="H20" s="9" t="s">
        <v>2345</v>
      </c>
      <c r="I20" s="9" t="str">
        <f t="shared" si="0"/>
        <v>obesity</v>
      </c>
      <c r="J20" s="29" t="str">
        <f t="shared" si="1"/>
        <v>No Result</v>
      </c>
    </row>
    <row r="21" spans="1:10" ht="15.75" customHeight="1" x14ac:dyDescent="0.25">
      <c r="A21" s="9" t="s">
        <v>2316</v>
      </c>
      <c r="B21" s="9">
        <v>42.9</v>
      </c>
      <c r="C21" s="9">
        <v>11.41</v>
      </c>
      <c r="D21" s="9" t="s">
        <v>2344</v>
      </c>
      <c r="E21" s="9" t="s">
        <v>2344</v>
      </c>
      <c r="F21" s="9" t="s">
        <v>2344</v>
      </c>
      <c r="G21" s="9">
        <v>0</v>
      </c>
      <c r="H21" s="9" t="s">
        <v>2345</v>
      </c>
      <c r="I21" s="9" t="str">
        <f t="shared" si="0"/>
        <v>obesity</v>
      </c>
      <c r="J21" s="29" t="str">
        <f t="shared" si="1"/>
        <v>Normal</v>
      </c>
    </row>
    <row r="22" spans="1:10" ht="15.75" customHeight="1" x14ac:dyDescent="0.25">
      <c r="A22" s="9" t="s">
        <v>2315</v>
      </c>
      <c r="B22" s="9">
        <v>36.299999999999997</v>
      </c>
      <c r="C22" s="9">
        <v>11.5</v>
      </c>
      <c r="D22" s="9" t="s">
        <v>2345</v>
      </c>
      <c r="E22" s="9" t="s">
        <v>2344</v>
      </c>
      <c r="F22" s="9" t="s">
        <v>2344</v>
      </c>
      <c r="G22" s="9">
        <v>2</v>
      </c>
      <c r="H22" s="9" t="s">
        <v>2345</v>
      </c>
      <c r="I22" s="9" t="str">
        <f t="shared" si="0"/>
        <v>obesity</v>
      </c>
      <c r="J22" s="29" t="str">
        <f t="shared" si="1"/>
        <v>Normal</v>
      </c>
    </row>
    <row r="23" spans="1:10" ht="15.75" customHeight="1" x14ac:dyDescent="0.25">
      <c r="A23" s="9" t="s">
        <v>2314</v>
      </c>
      <c r="B23" s="9">
        <v>32.200000000000003</v>
      </c>
      <c r="C23" s="9">
        <v>6.22</v>
      </c>
      <c r="D23" s="9" t="s">
        <v>2345</v>
      </c>
      <c r="E23" s="9" t="s">
        <v>2344</v>
      </c>
      <c r="F23" s="9" t="s">
        <v>2344</v>
      </c>
      <c r="G23" s="9">
        <v>2</v>
      </c>
      <c r="H23" s="9" t="s">
        <v>2345</v>
      </c>
      <c r="I23" s="9" t="str">
        <f t="shared" si="0"/>
        <v>obesity</v>
      </c>
      <c r="J23" s="29" t="str">
        <f t="shared" si="1"/>
        <v>Normal</v>
      </c>
    </row>
    <row r="24" spans="1:10" ht="15.75" customHeight="1" x14ac:dyDescent="0.25">
      <c r="A24" s="9" t="s">
        <v>2313</v>
      </c>
      <c r="B24" s="9">
        <v>31.3</v>
      </c>
      <c r="C24" s="9">
        <v>11.38</v>
      </c>
      <c r="D24" s="9" t="s">
        <v>2344</v>
      </c>
      <c r="E24" s="9" t="s">
        <v>2344</v>
      </c>
      <c r="F24" s="9" t="s">
        <v>2344</v>
      </c>
      <c r="G24" s="9">
        <v>3</v>
      </c>
      <c r="H24" s="9" t="s">
        <v>2345</v>
      </c>
      <c r="I24" s="9" t="str">
        <f t="shared" si="0"/>
        <v>obesity</v>
      </c>
      <c r="J24" s="29" t="str">
        <f t="shared" si="1"/>
        <v>Normal</v>
      </c>
    </row>
    <row r="25" spans="1:10" ht="15.75" customHeight="1" x14ac:dyDescent="0.25">
      <c r="A25" s="9" t="s">
        <v>2312</v>
      </c>
      <c r="B25" s="9">
        <v>41.8</v>
      </c>
      <c r="C25" s="9">
        <v>7.89</v>
      </c>
      <c r="D25" s="9" t="s">
        <v>2345</v>
      </c>
      <c r="E25" s="9" t="s">
        <v>2344</v>
      </c>
      <c r="F25" s="9" t="s">
        <v>2344</v>
      </c>
      <c r="G25" s="9">
        <v>2</v>
      </c>
      <c r="H25" s="9" t="s">
        <v>2345</v>
      </c>
      <c r="I25" s="9" t="str">
        <f t="shared" si="0"/>
        <v>obesity</v>
      </c>
      <c r="J25" s="29" t="str">
        <f t="shared" si="1"/>
        <v>Normal</v>
      </c>
    </row>
    <row r="26" spans="1:10" ht="15.75" customHeight="1" x14ac:dyDescent="0.25">
      <c r="A26" s="9" t="s">
        <v>2311</v>
      </c>
      <c r="B26" s="9">
        <v>35.090000000000003</v>
      </c>
      <c r="C26" s="9">
        <v>4.38</v>
      </c>
      <c r="D26" s="9" t="s">
        <v>2345</v>
      </c>
      <c r="E26" s="9" t="s">
        <v>2344</v>
      </c>
      <c r="F26" s="9" t="s">
        <v>2344</v>
      </c>
      <c r="G26" s="9">
        <v>2</v>
      </c>
      <c r="H26" s="9" t="s">
        <v>2345</v>
      </c>
      <c r="I26" s="9" t="str">
        <f t="shared" si="0"/>
        <v>obesity</v>
      </c>
      <c r="J26" s="29" t="str">
        <f t="shared" si="1"/>
        <v>No Result</v>
      </c>
    </row>
    <row r="27" spans="1:10" ht="15.75" customHeight="1" x14ac:dyDescent="0.25">
      <c r="A27" s="9" t="s">
        <v>2310</v>
      </c>
      <c r="B27" s="9">
        <v>33.880000000000003</v>
      </c>
      <c r="C27" s="9">
        <v>7.01</v>
      </c>
      <c r="D27" s="9" t="s">
        <v>2344</v>
      </c>
      <c r="E27" s="9" t="s">
        <v>2344</v>
      </c>
      <c r="F27" s="9" t="s">
        <v>2344</v>
      </c>
      <c r="G27" s="9">
        <v>3</v>
      </c>
      <c r="H27" s="9" t="s">
        <v>2345</v>
      </c>
      <c r="I27" s="9" t="str">
        <f t="shared" si="0"/>
        <v>obesity</v>
      </c>
      <c r="J27" s="29" t="str">
        <f t="shared" si="1"/>
        <v>Normal</v>
      </c>
    </row>
    <row r="28" spans="1:10" ht="15.75" customHeight="1" x14ac:dyDescent="0.25">
      <c r="A28" s="9" t="s">
        <v>2309</v>
      </c>
      <c r="B28" s="9">
        <v>30.875</v>
      </c>
      <c r="C28" s="9">
        <v>11.88</v>
      </c>
      <c r="D28" s="9" t="s">
        <v>2344</v>
      </c>
      <c r="E28" s="9" t="s">
        <v>2344</v>
      </c>
      <c r="F28" s="9" t="s">
        <v>2344</v>
      </c>
      <c r="G28" s="9">
        <v>0</v>
      </c>
      <c r="H28" s="9" t="s">
        <v>2345</v>
      </c>
      <c r="I28" s="9" t="str">
        <f t="shared" si="0"/>
        <v>obesity</v>
      </c>
      <c r="J28" s="29" t="str">
        <f t="shared" si="1"/>
        <v>Normal</v>
      </c>
    </row>
    <row r="29" spans="1:10" ht="15.75" customHeight="1" x14ac:dyDescent="0.25">
      <c r="A29" s="9" t="s">
        <v>2308</v>
      </c>
      <c r="B29" s="9">
        <v>36.86</v>
      </c>
      <c r="C29" s="9">
        <v>5.19</v>
      </c>
      <c r="D29" s="9" t="s">
        <v>2345</v>
      </c>
      <c r="E29" s="9" t="s">
        <v>2344</v>
      </c>
      <c r="F29" s="9" t="s">
        <v>2346</v>
      </c>
      <c r="G29" s="9">
        <v>1</v>
      </c>
      <c r="H29" s="9" t="s">
        <v>2345</v>
      </c>
      <c r="I29" s="9" t="str">
        <f t="shared" si="0"/>
        <v>obesity</v>
      </c>
      <c r="J29" s="29" t="str">
        <f t="shared" si="1"/>
        <v>No Result</v>
      </c>
    </row>
    <row r="30" spans="1:10" ht="15.75" customHeight="1" x14ac:dyDescent="0.25">
      <c r="A30" s="9" t="s">
        <v>2307</v>
      </c>
      <c r="B30" s="9">
        <v>35.86</v>
      </c>
      <c r="C30" s="9">
        <v>6.74</v>
      </c>
      <c r="D30" s="9" t="s">
        <v>2345</v>
      </c>
      <c r="E30" s="9" t="s">
        <v>2344</v>
      </c>
      <c r="F30" s="9" t="s">
        <v>2344</v>
      </c>
      <c r="G30" s="9">
        <v>2</v>
      </c>
      <c r="H30" s="9" t="s">
        <v>2345</v>
      </c>
      <c r="I30" s="9" t="str">
        <f t="shared" si="0"/>
        <v>obesity</v>
      </c>
      <c r="J30" s="29" t="str">
        <f t="shared" si="1"/>
        <v>Normal</v>
      </c>
    </row>
    <row r="31" spans="1:10" ht="15.75" customHeight="1" x14ac:dyDescent="0.25">
      <c r="A31" s="9" t="s">
        <v>2306</v>
      </c>
      <c r="B31" s="9">
        <v>37.049999999999997</v>
      </c>
      <c r="C31" s="9">
        <v>8.44</v>
      </c>
      <c r="D31" s="9" t="s">
        <v>2344</v>
      </c>
      <c r="E31" s="9" t="s">
        <v>2344</v>
      </c>
      <c r="F31" s="9" t="s">
        <v>2344</v>
      </c>
      <c r="G31" s="9">
        <v>0</v>
      </c>
      <c r="H31" s="9" t="s">
        <v>2345</v>
      </c>
      <c r="I31" s="9" t="str">
        <f t="shared" si="0"/>
        <v>obesity</v>
      </c>
      <c r="J31" s="29" t="str">
        <f t="shared" si="1"/>
        <v>Normal</v>
      </c>
    </row>
    <row r="32" spans="1:10" ht="15.75" customHeight="1" x14ac:dyDescent="0.25">
      <c r="A32" s="9" t="s">
        <v>2305</v>
      </c>
      <c r="B32" s="9">
        <v>43.89</v>
      </c>
      <c r="C32" s="9">
        <v>8.7100000000000009</v>
      </c>
      <c r="D32" s="9" t="s">
        <v>2344</v>
      </c>
      <c r="E32" s="9" t="s">
        <v>2344</v>
      </c>
      <c r="F32" s="9" t="s">
        <v>2344</v>
      </c>
      <c r="G32" s="9">
        <v>0</v>
      </c>
      <c r="H32" s="9" t="s">
        <v>2345</v>
      </c>
      <c r="I32" s="9" t="str">
        <f t="shared" si="0"/>
        <v>obesity</v>
      </c>
      <c r="J32" s="29" t="str">
        <f t="shared" si="1"/>
        <v>Normal</v>
      </c>
    </row>
    <row r="33" spans="1:10" ht="15.75" customHeight="1" x14ac:dyDescent="0.25">
      <c r="A33" s="9" t="s">
        <v>2304</v>
      </c>
      <c r="B33" s="9">
        <v>42.35</v>
      </c>
      <c r="C33" s="9">
        <v>5.08</v>
      </c>
      <c r="D33" s="9" t="s">
        <v>2345</v>
      </c>
      <c r="E33" s="9" t="s">
        <v>2344</v>
      </c>
      <c r="F33" s="9" t="s">
        <v>2344</v>
      </c>
      <c r="G33" s="9">
        <v>0</v>
      </c>
      <c r="H33" s="9" t="s">
        <v>2345</v>
      </c>
      <c r="I33" s="9" t="str">
        <f t="shared" si="0"/>
        <v>obesity</v>
      </c>
      <c r="J33" s="29" t="str">
        <f t="shared" si="1"/>
        <v>No Result</v>
      </c>
    </row>
    <row r="34" spans="1:10" ht="15.75" customHeight="1" x14ac:dyDescent="0.25">
      <c r="A34" s="9" t="s">
        <v>2303</v>
      </c>
      <c r="B34" s="9">
        <v>31.35</v>
      </c>
      <c r="C34" s="9">
        <v>6.86</v>
      </c>
      <c r="D34" s="9" t="s">
        <v>2344</v>
      </c>
      <c r="E34" s="9" t="s">
        <v>2344</v>
      </c>
      <c r="F34" s="9" t="s">
        <v>2344</v>
      </c>
      <c r="G34" s="9">
        <v>0</v>
      </c>
      <c r="H34" s="9" t="s">
        <v>2345</v>
      </c>
      <c r="I34" s="9" t="str">
        <f t="shared" si="0"/>
        <v>obesity</v>
      </c>
      <c r="J34" s="29" t="str">
        <f t="shared" si="1"/>
        <v>Normal</v>
      </c>
    </row>
    <row r="35" spans="1:10" ht="15.75" customHeight="1" x14ac:dyDescent="0.25">
      <c r="A35" s="9" t="s">
        <v>2302</v>
      </c>
      <c r="B35" s="9">
        <v>47.6</v>
      </c>
      <c r="C35" s="9">
        <v>5.95</v>
      </c>
      <c r="D35" s="9" t="s">
        <v>2345</v>
      </c>
      <c r="E35" s="9" t="s">
        <v>2344</v>
      </c>
      <c r="F35" s="9" t="s">
        <v>2344</v>
      </c>
      <c r="G35" s="9">
        <v>0</v>
      </c>
      <c r="H35" s="9" t="s">
        <v>2345</v>
      </c>
      <c r="I35" s="9" t="str">
        <f t="shared" si="0"/>
        <v>obesity</v>
      </c>
      <c r="J35" s="29" t="str">
        <f t="shared" si="1"/>
        <v>Normal</v>
      </c>
    </row>
    <row r="36" spans="1:10" ht="15.75" customHeight="1" x14ac:dyDescent="0.25">
      <c r="A36" s="9" t="s">
        <v>2301</v>
      </c>
      <c r="B36" s="9">
        <v>46.2</v>
      </c>
      <c r="C36" s="9">
        <v>6.09</v>
      </c>
      <c r="D36" s="9" t="s">
        <v>2344</v>
      </c>
      <c r="E36" s="9" t="s">
        <v>2344</v>
      </c>
      <c r="F36" s="9" t="s">
        <v>2346</v>
      </c>
      <c r="G36" s="9">
        <v>1</v>
      </c>
      <c r="H36" s="9" t="s">
        <v>2345</v>
      </c>
      <c r="I36" s="9" t="str">
        <f t="shared" si="0"/>
        <v>obesity</v>
      </c>
      <c r="J36" s="29" t="str">
        <f t="shared" si="1"/>
        <v>Normal</v>
      </c>
    </row>
    <row r="37" spans="1:10" ht="15.75" customHeight="1" x14ac:dyDescent="0.25">
      <c r="A37" s="9" t="s">
        <v>2300</v>
      </c>
      <c r="B37" s="9">
        <v>32.015000000000001</v>
      </c>
      <c r="C37" s="9">
        <v>11.75</v>
      </c>
      <c r="D37" s="9" t="s">
        <v>2344</v>
      </c>
      <c r="E37" s="9" t="s">
        <v>2344</v>
      </c>
      <c r="F37" s="9" t="s">
        <v>2344</v>
      </c>
      <c r="G37" s="9">
        <v>0</v>
      </c>
      <c r="H37" s="9" t="s">
        <v>2345</v>
      </c>
      <c r="I37" s="9" t="str">
        <f t="shared" si="0"/>
        <v>obesity</v>
      </c>
      <c r="J37" s="29" t="str">
        <f t="shared" si="1"/>
        <v>Normal</v>
      </c>
    </row>
    <row r="38" spans="1:10" ht="15.75" customHeight="1" x14ac:dyDescent="0.25">
      <c r="A38" s="9" t="s">
        <v>2299</v>
      </c>
      <c r="B38" s="9">
        <v>40.564999999999998</v>
      </c>
      <c r="C38" s="9">
        <v>7.37</v>
      </c>
      <c r="D38" s="9" t="s">
        <v>2344</v>
      </c>
      <c r="E38" s="9" t="s">
        <v>2344</v>
      </c>
      <c r="F38" s="9" t="s">
        <v>2344</v>
      </c>
      <c r="G38" s="9">
        <v>0</v>
      </c>
      <c r="H38" s="9" t="s">
        <v>2345</v>
      </c>
      <c r="I38" s="9" t="str">
        <f t="shared" si="0"/>
        <v>obesity</v>
      </c>
      <c r="J38" s="29" t="str">
        <f t="shared" si="1"/>
        <v>Normal</v>
      </c>
    </row>
    <row r="39" spans="1:10" ht="15.75" customHeight="1" x14ac:dyDescent="0.25">
      <c r="A39" s="9" t="s">
        <v>2298</v>
      </c>
      <c r="B39" s="9">
        <v>32.450000000000003</v>
      </c>
      <c r="C39" s="9">
        <v>11.91</v>
      </c>
      <c r="D39" s="9" t="s">
        <v>2344</v>
      </c>
      <c r="E39" s="9" t="s">
        <v>2344</v>
      </c>
      <c r="F39" s="9" t="s">
        <v>2344</v>
      </c>
      <c r="G39" s="9">
        <v>0</v>
      </c>
      <c r="H39" s="9" t="s">
        <v>2345</v>
      </c>
      <c r="I39" s="9" t="str">
        <f t="shared" si="0"/>
        <v>obesity</v>
      </c>
      <c r="J39" s="29" t="str">
        <f t="shared" si="1"/>
        <v>Normal</v>
      </c>
    </row>
    <row r="40" spans="1:10" ht="15.75" customHeight="1" x14ac:dyDescent="0.25">
      <c r="A40" s="9" t="s">
        <v>2297</v>
      </c>
      <c r="B40" s="9">
        <v>34.96</v>
      </c>
      <c r="C40" s="9">
        <v>6.52</v>
      </c>
      <c r="D40" s="9" t="s">
        <v>2344</v>
      </c>
      <c r="E40" s="9" t="s">
        <v>2344</v>
      </c>
      <c r="F40" s="9" t="s">
        <v>2344</v>
      </c>
      <c r="G40" s="9">
        <v>0</v>
      </c>
      <c r="H40" s="9" t="s">
        <v>2345</v>
      </c>
      <c r="I40" s="9" t="str">
        <f t="shared" si="0"/>
        <v>obesity</v>
      </c>
      <c r="J40" s="29" t="str">
        <f t="shared" si="1"/>
        <v>Normal</v>
      </c>
    </row>
    <row r="41" spans="1:10" ht="15.75" customHeight="1" x14ac:dyDescent="0.25">
      <c r="A41" s="9" t="s">
        <v>2296</v>
      </c>
      <c r="B41" s="9">
        <v>35.5</v>
      </c>
      <c r="C41" s="9">
        <v>5.14</v>
      </c>
      <c r="D41" s="9" t="s">
        <v>2344</v>
      </c>
      <c r="E41" s="9" t="s">
        <v>2344</v>
      </c>
      <c r="F41" s="9" t="s">
        <v>2346</v>
      </c>
      <c r="G41" s="9">
        <v>1</v>
      </c>
      <c r="H41" s="9" t="s">
        <v>2345</v>
      </c>
      <c r="I41" s="9" t="str">
        <f t="shared" si="0"/>
        <v>obesity</v>
      </c>
      <c r="J41" s="29" t="str">
        <f t="shared" si="1"/>
        <v>No Result</v>
      </c>
    </row>
    <row r="42" spans="1:10" ht="15.75" customHeight="1" x14ac:dyDescent="0.25">
      <c r="A42" s="9" t="s">
        <v>2294</v>
      </c>
      <c r="B42" s="9">
        <v>52.58</v>
      </c>
      <c r="C42" s="9">
        <v>4.1900000000000004</v>
      </c>
      <c r="D42" s="9" t="s">
        <v>2344</v>
      </c>
      <c r="E42" s="9" t="s">
        <v>2345</v>
      </c>
      <c r="F42" s="9" t="s">
        <v>2344</v>
      </c>
      <c r="G42" s="9">
        <v>1</v>
      </c>
      <c r="H42" s="9" t="s">
        <v>2345</v>
      </c>
      <c r="I42" s="9" t="str">
        <f t="shared" si="0"/>
        <v>obesity</v>
      </c>
      <c r="J42" s="29" t="str">
        <f t="shared" si="1"/>
        <v>No Result</v>
      </c>
    </row>
    <row r="43" spans="1:10" ht="15.75" customHeight="1" x14ac:dyDescent="0.25">
      <c r="A43" s="9" t="s">
        <v>2293</v>
      </c>
      <c r="B43" s="9">
        <v>35.200000000000003</v>
      </c>
      <c r="C43" s="9">
        <v>11.68</v>
      </c>
      <c r="D43" s="9" t="s">
        <v>2345</v>
      </c>
      <c r="E43" s="9" t="s">
        <v>2344</v>
      </c>
      <c r="F43" s="9" t="s">
        <v>2344</v>
      </c>
      <c r="G43" s="9">
        <v>0</v>
      </c>
      <c r="H43" s="9" t="s">
        <v>2345</v>
      </c>
      <c r="I43" s="9" t="str">
        <f t="shared" si="0"/>
        <v>obesity</v>
      </c>
      <c r="J43" s="29" t="str">
        <f t="shared" si="1"/>
        <v>Normal</v>
      </c>
    </row>
    <row r="44" spans="1:10" ht="15.75" customHeight="1" x14ac:dyDescent="0.25">
      <c r="A44" s="9" t="s">
        <v>2292</v>
      </c>
      <c r="B44" s="9">
        <v>38.06</v>
      </c>
      <c r="C44" s="9">
        <v>6.98</v>
      </c>
      <c r="D44" s="9" t="s">
        <v>2344</v>
      </c>
      <c r="E44" s="9" t="s">
        <v>2344</v>
      </c>
      <c r="F44" s="9" t="s">
        <v>2344</v>
      </c>
      <c r="G44" s="9">
        <v>0</v>
      </c>
      <c r="H44" s="9" t="s">
        <v>2345</v>
      </c>
      <c r="I44" s="9" t="str">
        <f t="shared" si="0"/>
        <v>obesity</v>
      </c>
      <c r="J44" s="29" t="str">
        <f t="shared" si="1"/>
        <v>Normal</v>
      </c>
    </row>
    <row r="45" spans="1:10" ht="15.75" customHeight="1" x14ac:dyDescent="0.25">
      <c r="A45" s="9" t="s">
        <v>2291</v>
      </c>
      <c r="B45" s="9">
        <v>34.21</v>
      </c>
      <c r="C45" s="9">
        <v>8.34</v>
      </c>
      <c r="D45" s="9" t="s">
        <v>2344</v>
      </c>
      <c r="E45" s="9" t="s">
        <v>2344</v>
      </c>
      <c r="F45" s="9" t="s">
        <v>2344</v>
      </c>
      <c r="G45" s="9">
        <v>0</v>
      </c>
      <c r="H45" s="9" t="s">
        <v>2345</v>
      </c>
      <c r="I45" s="9" t="str">
        <f t="shared" si="0"/>
        <v>obesity</v>
      </c>
      <c r="J45" s="29" t="str">
        <f t="shared" si="1"/>
        <v>Normal</v>
      </c>
    </row>
    <row r="46" spans="1:10" ht="15.75" customHeight="1" x14ac:dyDescent="0.25">
      <c r="A46" s="9" t="s">
        <v>2216</v>
      </c>
      <c r="B46" s="9">
        <v>38.94</v>
      </c>
      <c r="C46" s="9">
        <v>8.49</v>
      </c>
      <c r="D46" s="9" t="s">
        <v>2345</v>
      </c>
      <c r="E46" s="9" t="s">
        <v>2344</v>
      </c>
      <c r="F46" s="9" t="s">
        <v>2344</v>
      </c>
      <c r="G46" s="9">
        <v>1</v>
      </c>
      <c r="H46" s="9" t="s">
        <v>2345</v>
      </c>
      <c r="I46" s="9" t="str">
        <f t="shared" si="0"/>
        <v>obesity</v>
      </c>
      <c r="J46" s="29" t="str">
        <f t="shared" si="1"/>
        <v>Normal</v>
      </c>
    </row>
    <row r="47" spans="1:10" ht="15.75" customHeight="1" x14ac:dyDescent="0.25">
      <c r="A47" s="9" t="s">
        <v>2290</v>
      </c>
      <c r="B47" s="9">
        <v>30.21</v>
      </c>
      <c r="C47" s="9">
        <v>5.34</v>
      </c>
      <c r="D47" s="9" t="s">
        <v>2345</v>
      </c>
      <c r="E47" s="9" t="s">
        <v>2344</v>
      </c>
      <c r="F47" s="9" t="s">
        <v>2344</v>
      </c>
      <c r="G47" s="9">
        <v>1</v>
      </c>
      <c r="H47" s="9" t="s">
        <v>2345</v>
      </c>
      <c r="I47" s="9" t="str">
        <f t="shared" si="0"/>
        <v>obesity</v>
      </c>
      <c r="J47" s="29" t="str">
        <f t="shared" si="1"/>
        <v>No Result</v>
      </c>
    </row>
    <row r="48" spans="1:10" ht="15.75" customHeight="1" x14ac:dyDescent="0.25">
      <c r="A48" s="9" t="s">
        <v>2289</v>
      </c>
      <c r="B48" s="9">
        <v>33.630000000000003</v>
      </c>
      <c r="C48" s="9">
        <v>4.43</v>
      </c>
      <c r="D48" s="9" t="s">
        <v>2345</v>
      </c>
      <c r="E48" s="9" t="s">
        <v>2344</v>
      </c>
      <c r="F48" s="9" t="s">
        <v>2344</v>
      </c>
      <c r="G48" s="9">
        <v>2</v>
      </c>
      <c r="H48" s="9" t="s">
        <v>2345</v>
      </c>
      <c r="I48" s="9" t="str">
        <f t="shared" si="0"/>
        <v>obesity</v>
      </c>
      <c r="J48" s="29" t="str">
        <f t="shared" si="1"/>
        <v>No Result</v>
      </c>
    </row>
    <row r="49" spans="1:10" ht="15.75" customHeight="1" x14ac:dyDescent="0.25">
      <c r="A49" s="9" t="s">
        <v>2288</v>
      </c>
      <c r="B49" s="9">
        <v>40.369999999999997</v>
      </c>
      <c r="C49" s="9">
        <v>4.47</v>
      </c>
      <c r="D49" s="9" t="s">
        <v>2344</v>
      </c>
      <c r="E49" s="9" t="s">
        <v>2344</v>
      </c>
      <c r="F49" s="9" t="s">
        <v>2344</v>
      </c>
      <c r="G49" s="9">
        <v>0</v>
      </c>
      <c r="H49" s="9" t="s">
        <v>2345</v>
      </c>
      <c r="I49" s="9" t="str">
        <f t="shared" si="0"/>
        <v>obesity</v>
      </c>
      <c r="J49" s="29" t="str">
        <f t="shared" si="1"/>
        <v>No Result</v>
      </c>
    </row>
    <row r="50" spans="1:10" ht="15.75" customHeight="1" x14ac:dyDescent="0.25">
      <c r="A50" s="9" t="s">
        <v>2287</v>
      </c>
      <c r="B50" s="9">
        <v>53.09</v>
      </c>
      <c r="C50" s="9">
        <v>4.82</v>
      </c>
      <c r="D50" s="9" t="s">
        <v>2345</v>
      </c>
      <c r="E50" s="9" t="s">
        <v>2344</v>
      </c>
      <c r="F50" s="9" t="s">
        <v>2344</v>
      </c>
      <c r="G50" s="9">
        <v>2</v>
      </c>
      <c r="H50" s="9" t="s">
        <v>2345</v>
      </c>
      <c r="I50" s="9" t="str">
        <f t="shared" si="0"/>
        <v>obesity</v>
      </c>
      <c r="J50" s="29" t="str">
        <f t="shared" si="1"/>
        <v>No Result</v>
      </c>
    </row>
    <row r="51" spans="1:10" ht="15.75" customHeight="1" x14ac:dyDescent="0.25">
      <c r="A51" s="9" t="s">
        <v>2286</v>
      </c>
      <c r="B51" s="9">
        <v>31.79</v>
      </c>
      <c r="C51" s="9">
        <v>5.51</v>
      </c>
      <c r="D51" s="9" t="s">
        <v>2345</v>
      </c>
      <c r="E51" s="9" t="s">
        <v>2344</v>
      </c>
      <c r="F51" s="9" t="s">
        <v>2344</v>
      </c>
      <c r="G51" s="9">
        <v>2</v>
      </c>
      <c r="H51" s="9" t="s">
        <v>2345</v>
      </c>
      <c r="I51" s="9" t="str">
        <f t="shared" si="0"/>
        <v>obesity</v>
      </c>
      <c r="J51" s="29" t="str">
        <f t="shared" si="1"/>
        <v>No Result</v>
      </c>
    </row>
    <row r="52" spans="1:10" ht="15.75" customHeight="1" x14ac:dyDescent="0.25">
      <c r="A52" s="9" t="s">
        <v>2285</v>
      </c>
      <c r="B52" s="9">
        <v>41.895000000000003</v>
      </c>
      <c r="C52" s="9">
        <v>10.87</v>
      </c>
      <c r="D52" s="9" t="s">
        <v>2345</v>
      </c>
      <c r="E52" s="9" t="s">
        <v>2344</v>
      </c>
      <c r="F52" s="9" t="s">
        <v>2344</v>
      </c>
      <c r="G52" s="9">
        <v>1</v>
      </c>
      <c r="H52" s="9" t="s">
        <v>2345</v>
      </c>
      <c r="I52" s="9" t="str">
        <f t="shared" si="0"/>
        <v>obesity</v>
      </c>
      <c r="J52" s="29" t="str">
        <f t="shared" si="1"/>
        <v>Normal</v>
      </c>
    </row>
    <row r="53" spans="1:10" ht="15.75" customHeight="1" x14ac:dyDescent="0.25">
      <c r="A53" s="9" t="s">
        <v>2284</v>
      </c>
      <c r="B53" s="9">
        <v>31.16</v>
      </c>
      <c r="C53" s="9">
        <v>9.34</v>
      </c>
      <c r="D53" s="9" t="s">
        <v>2344</v>
      </c>
      <c r="E53" s="9" t="s">
        <v>2344</v>
      </c>
      <c r="F53" s="9" t="s">
        <v>2344</v>
      </c>
      <c r="G53" s="9">
        <v>0</v>
      </c>
      <c r="H53" s="9" t="s">
        <v>2345</v>
      </c>
      <c r="I53" s="9" t="str">
        <f t="shared" si="0"/>
        <v>obesity</v>
      </c>
      <c r="J53" s="29" t="str">
        <f t="shared" si="1"/>
        <v>Normal</v>
      </c>
    </row>
    <row r="54" spans="1:10" ht="15.75" customHeight="1" x14ac:dyDescent="0.25">
      <c r="A54" s="9" t="s">
        <v>2283</v>
      </c>
      <c r="B54" s="9">
        <v>34.104999999999997</v>
      </c>
      <c r="C54" s="9">
        <v>5.03</v>
      </c>
      <c r="D54" s="9" t="s">
        <v>2345</v>
      </c>
      <c r="E54" s="9" t="s">
        <v>2344</v>
      </c>
      <c r="F54" s="9" t="s">
        <v>2346</v>
      </c>
      <c r="G54" s="9">
        <v>1</v>
      </c>
      <c r="H54" s="9" t="s">
        <v>2345</v>
      </c>
      <c r="I54" s="9" t="str">
        <f t="shared" si="0"/>
        <v>obesity</v>
      </c>
      <c r="J54" s="29" t="str">
        <f t="shared" si="1"/>
        <v>No Result</v>
      </c>
    </row>
    <row r="55" spans="1:10" ht="15.75" customHeight="1" x14ac:dyDescent="0.25">
      <c r="A55" s="9" t="s">
        <v>2295</v>
      </c>
      <c r="B55" s="9">
        <v>51.93</v>
      </c>
      <c r="C55" s="9">
        <v>11.05</v>
      </c>
      <c r="D55" s="9" t="s">
        <v>2344</v>
      </c>
      <c r="E55" s="9" t="s">
        <v>2344</v>
      </c>
      <c r="F55" s="9" t="s">
        <v>2344</v>
      </c>
      <c r="G55" s="9">
        <v>0</v>
      </c>
      <c r="H55" s="9" t="s">
        <v>2345</v>
      </c>
      <c r="I55" s="9" t="str">
        <f t="shared" si="0"/>
        <v>obesity</v>
      </c>
      <c r="J55" s="29" t="str">
        <f t="shared" si="1"/>
        <v>Normal</v>
      </c>
    </row>
    <row r="56" spans="1:10" ht="15.75" customHeight="1" x14ac:dyDescent="0.25">
      <c r="A56" s="9" t="s">
        <v>2282</v>
      </c>
      <c r="B56" s="9">
        <v>38.950000000000003</v>
      </c>
      <c r="C56" s="9">
        <v>11.95</v>
      </c>
      <c r="D56" s="9" t="s">
        <v>2344</v>
      </c>
      <c r="E56" s="9" t="s">
        <v>2344</v>
      </c>
      <c r="F56" s="9" t="s">
        <v>2344</v>
      </c>
      <c r="G56" s="9">
        <v>0</v>
      </c>
      <c r="H56" s="9" t="s">
        <v>2345</v>
      </c>
      <c r="I56" s="9" t="str">
        <f t="shared" si="0"/>
        <v>obesity</v>
      </c>
      <c r="J56" s="29" t="str">
        <f t="shared" si="1"/>
        <v>Normal</v>
      </c>
    </row>
    <row r="57" spans="1:10" ht="15.75" customHeight="1" x14ac:dyDescent="0.25">
      <c r="A57" s="9" t="s">
        <v>2281</v>
      </c>
      <c r="B57" s="9">
        <v>36.630000000000003</v>
      </c>
      <c r="C57" s="9">
        <v>7.72</v>
      </c>
      <c r="D57" s="9" t="s">
        <v>2345</v>
      </c>
      <c r="E57" s="9" t="s">
        <v>2344</v>
      </c>
      <c r="F57" s="9" t="s">
        <v>2344</v>
      </c>
      <c r="G57" s="9">
        <v>1</v>
      </c>
      <c r="H57" s="9" t="s">
        <v>2345</v>
      </c>
      <c r="I57" s="9" t="str">
        <f t="shared" si="0"/>
        <v>obesity</v>
      </c>
      <c r="J57" s="29" t="str">
        <f t="shared" si="1"/>
        <v>Normal</v>
      </c>
    </row>
    <row r="58" spans="1:10" ht="15.75" customHeight="1" x14ac:dyDescent="0.25">
      <c r="A58" s="9" t="s">
        <v>2280</v>
      </c>
      <c r="B58" s="9">
        <v>34.200000000000003</v>
      </c>
      <c r="C58" s="9">
        <v>5.75</v>
      </c>
      <c r="D58" s="9" t="s">
        <v>2344</v>
      </c>
      <c r="E58" s="9" t="s">
        <v>2344</v>
      </c>
      <c r="F58" s="9" t="s">
        <v>2344</v>
      </c>
      <c r="G58" s="9">
        <v>2</v>
      </c>
      <c r="H58" s="9" t="s">
        <v>2345</v>
      </c>
      <c r="I58" s="9" t="str">
        <f t="shared" si="0"/>
        <v>obesity</v>
      </c>
      <c r="J58" s="29" t="str">
        <f t="shared" si="1"/>
        <v>Normal</v>
      </c>
    </row>
    <row r="59" spans="1:10" ht="15.75" customHeight="1" x14ac:dyDescent="0.25">
      <c r="A59" s="9" t="s">
        <v>2279</v>
      </c>
      <c r="B59" s="9">
        <v>50.63</v>
      </c>
      <c r="C59" s="9">
        <v>11.89</v>
      </c>
      <c r="D59" s="9" t="s">
        <v>2344</v>
      </c>
      <c r="E59" s="9" t="s">
        <v>2344</v>
      </c>
      <c r="F59" s="9" t="s">
        <v>2344</v>
      </c>
      <c r="G59" s="9">
        <v>0</v>
      </c>
      <c r="H59" s="9" t="s">
        <v>2345</v>
      </c>
      <c r="I59" s="9" t="str">
        <f t="shared" si="0"/>
        <v>obesity</v>
      </c>
      <c r="J59" s="29" t="str">
        <f t="shared" si="1"/>
        <v>Normal</v>
      </c>
    </row>
    <row r="60" spans="1:10" ht="15.75" customHeight="1" x14ac:dyDescent="0.25">
      <c r="A60" s="9" t="s">
        <v>2278</v>
      </c>
      <c r="B60" s="9">
        <v>36.479999999999997</v>
      </c>
      <c r="C60" s="9">
        <v>6.2</v>
      </c>
      <c r="D60" s="9" t="s">
        <v>2344</v>
      </c>
      <c r="E60" s="9" t="s">
        <v>2344</v>
      </c>
      <c r="F60" s="9" t="s">
        <v>2344</v>
      </c>
      <c r="G60" s="9">
        <v>0</v>
      </c>
      <c r="H60" s="9" t="s">
        <v>2345</v>
      </c>
      <c r="I60" s="9" t="str">
        <f t="shared" si="0"/>
        <v>obesity</v>
      </c>
      <c r="J60" s="29" t="str">
        <f t="shared" si="1"/>
        <v>Normal</v>
      </c>
    </row>
    <row r="61" spans="1:10" ht="15.75" customHeight="1" x14ac:dyDescent="0.25">
      <c r="A61" s="9" t="s">
        <v>2277</v>
      </c>
      <c r="B61" s="9">
        <v>54.82</v>
      </c>
      <c r="C61" s="9">
        <v>10.61</v>
      </c>
      <c r="D61" s="9" t="s">
        <v>2344</v>
      </c>
      <c r="E61" s="9" t="s">
        <v>2344</v>
      </c>
      <c r="F61" s="9" t="s">
        <v>2344</v>
      </c>
      <c r="G61" s="9">
        <v>0</v>
      </c>
      <c r="H61" s="9" t="s">
        <v>2345</v>
      </c>
      <c r="I61" s="9" t="str">
        <f t="shared" si="0"/>
        <v>obesity</v>
      </c>
      <c r="J61" s="29" t="str">
        <f t="shared" si="1"/>
        <v>Normal</v>
      </c>
    </row>
    <row r="62" spans="1:10" ht="15.75" customHeight="1" x14ac:dyDescent="0.25">
      <c r="A62" s="9" t="s">
        <v>2276</v>
      </c>
      <c r="B62" s="9">
        <v>38.06</v>
      </c>
      <c r="C62" s="9">
        <v>6.04</v>
      </c>
      <c r="D62" s="9" t="s">
        <v>2344</v>
      </c>
      <c r="E62" s="9" t="s">
        <v>2344</v>
      </c>
      <c r="F62" s="9" t="s">
        <v>2346</v>
      </c>
      <c r="G62" s="9">
        <v>1</v>
      </c>
      <c r="H62" s="9" t="s">
        <v>2345</v>
      </c>
      <c r="I62" s="9" t="str">
        <f t="shared" si="0"/>
        <v>obesity</v>
      </c>
      <c r="J62" s="29" t="str">
        <f t="shared" si="1"/>
        <v>Normal</v>
      </c>
    </row>
    <row r="63" spans="1:10" ht="15.75" customHeight="1" x14ac:dyDescent="0.25">
      <c r="A63" s="9" t="s">
        <v>2275</v>
      </c>
      <c r="B63" s="9">
        <v>51.48</v>
      </c>
      <c r="C63" s="9">
        <v>9.33</v>
      </c>
      <c r="D63" s="9" t="s">
        <v>2345</v>
      </c>
      <c r="E63" s="9" t="s">
        <v>2344</v>
      </c>
      <c r="F63" s="9" t="s">
        <v>2344</v>
      </c>
      <c r="G63" s="9">
        <v>0</v>
      </c>
      <c r="H63" s="9" t="s">
        <v>2345</v>
      </c>
      <c r="I63" s="9" t="str">
        <f t="shared" si="0"/>
        <v>obesity</v>
      </c>
      <c r="J63" s="29" t="str">
        <f t="shared" si="1"/>
        <v>Normal</v>
      </c>
    </row>
    <row r="64" spans="1:10" ht="15.75" customHeight="1" x14ac:dyDescent="0.25">
      <c r="A64" s="9" t="s">
        <v>2274</v>
      </c>
      <c r="B64" s="9">
        <v>52.06</v>
      </c>
      <c r="C64" s="9">
        <v>11.47</v>
      </c>
      <c r="D64" s="9" t="s">
        <v>2344</v>
      </c>
      <c r="E64" s="9" t="s">
        <v>2344</v>
      </c>
      <c r="F64" s="9" t="s">
        <v>2344</v>
      </c>
      <c r="G64" s="9">
        <v>0</v>
      </c>
      <c r="H64" s="9" t="s">
        <v>2345</v>
      </c>
      <c r="I64" s="9" t="str">
        <f t="shared" si="0"/>
        <v>obesity</v>
      </c>
      <c r="J64" s="29" t="str">
        <f t="shared" si="1"/>
        <v>Normal</v>
      </c>
    </row>
    <row r="65" spans="1:10" ht="15.75" customHeight="1" x14ac:dyDescent="0.25">
      <c r="A65" s="9" t="s">
        <v>2273</v>
      </c>
      <c r="B65" s="9">
        <v>30.684999999999999</v>
      </c>
      <c r="C65" s="9">
        <v>7.02</v>
      </c>
      <c r="D65" s="9" t="s">
        <v>2345</v>
      </c>
      <c r="E65" s="9" t="s">
        <v>2344</v>
      </c>
      <c r="F65" s="9" t="s">
        <v>2344</v>
      </c>
      <c r="G65" s="9">
        <v>0</v>
      </c>
      <c r="H65" s="9" t="s">
        <v>2345</v>
      </c>
      <c r="I65" s="9" t="str">
        <f t="shared" si="0"/>
        <v>obesity</v>
      </c>
      <c r="J65" s="29" t="str">
        <f t="shared" si="1"/>
        <v>Normal</v>
      </c>
    </row>
    <row r="66" spans="1:10" ht="15.75" customHeight="1" x14ac:dyDescent="0.25">
      <c r="A66" s="9" t="s">
        <v>2272</v>
      </c>
      <c r="B66" s="9">
        <v>36.08</v>
      </c>
      <c r="C66" s="9">
        <v>8.8000000000000007</v>
      </c>
      <c r="D66" s="9" t="s">
        <v>2345</v>
      </c>
      <c r="E66" s="9" t="s">
        <v>2344</v>
      </c>
      <c r="F66" s="9" t="s">
        <v>2344</v>
      </c>
      <c r="G66" s="9">
        <v>1</v>
      </c>
      <c r="H66" s="9" t="s">
        <v>2345</v>
      </c>
      <c r="I66" s="9" t="str">
        <f t="shared" si="0"/>
        <v>obesity</v>
      </c>
      <c r="J66" s="29" t="str">
        <f t="shared" si="1"/>
        <v>Normal</v>
      </c>
    </row>
    <row r="67" spans="1:10" ht="15.75" customHeight="1" x14ac:dyDescent="0.25">
      <c r="A67" s="9" t="s">
        <v>2271</v>
      </c>
      <c r="B67" s="9">
        <v>54.99</v>
      </c>
      <c r="C67" s="9">
        <v>8.68</v>
      </c>
      <c r="D67" s="9" t="s">
        <v>2344</v>
      </c>
      <c r="E67" s="9" t="s">
        <v>2344</v>
      </c>
      <c r="F67" s="9" t="s">
        <v>2344</v>
      </c>
      <c r="G67" s="9">
        <v>2</v>
      </c>
      <c r="H67" s="9" t="s">
        <v>2345</v>
      </c>
      <c r="I67" s="9" t="str">
        <f t="shared" ref="I67:I130" si="2">IF(B67&lt;=18.5,"under weight",IF(AND(B67&gt;18.5,B67&lt;24.9),"normal weight",IF(AND(B67&gt;25,B67&lt;29.9),"over weight",IF(B67&gt;=30,"obesity","unobesity"))))</f>
        <v>obesity</v>
      </c>
      <c r="J67" s="29" t="str">
        <f t="shared" ref="J67:J130" si="3">IF(C67&gt;5.7,"Normal",IF(AND(C67&gt;5.7,C67&lt;6.4),"Prediabetes",IF(C67&gt;6.5,"Diabetes","No Result")))</f>
        <v>Normal</v>
      </c>
    </row>
    <row r="68" spans="1:10" ht="15.75" customHeight="1" x14ac:dyDescent="0.25">
      <c r="A68" s="9" t="s">
        <v>2270</v>
      </c>
      <c r="B68" s="9">
        <v>35.97</v>
      </c>
      <c r="C68" s="9">
        <v>6.12</v>
      </c>
      <c r="D68" s="9" t="s">
        <v>2344</v>
      </c>
      <c r="E68" s="9" t="s">
        <v>2344</v>
      </c>
      <c r="F68" s="9" t="s">
        <v>2346</v>
      </c>
      <c r="G68" s="9">
        <v>1</v>
      </c>
      <c r="H68" s="9" t="s">
        <v>2345</v>
      </c>
      <c r="I68" s="9" t="str">
        <f t="shared" si="2"/>
        <v>obesity</v>
      </c>
      <c r="J68" s="29" t="str">
        <f t="shared" si="3"/>
        <v>Normal</v>
      </c>
    </row>
    <row r="69" spans="1:10" ht="15.75" customHeight="1" x14ac:dyDescent="0.25">
      <c r="A69" s="9" t="s">
        <v>2269</v>
      </c>
      <c r="B69" s="9">
        <v>45.54</v>
      </c>
      <c r="C69" s="9">
        <v>5.4</v>
      </c>
      <c r="D69" s="9" t="s">
        <v>2345</v>
      </c>
      <c r="E69" s="9" t="s">
        <v>2344</v>
      </c>
      <c r="F69" s="9" t="s">
        <v>2346</v>
      </c>
      <c r="G69" s="9">
        <v>1</v>
      </c>
      <c r="H69" s="9" t="s">
        <v>2345</v>
      </c>
      <c r="I69" s="9" t="str">
        <f t="shared" si="2"/>
        <v>obesity</v>
      </c>
      <c r="J69" s="29" t="str">
        <f t="shared" si="3"/>
        <v>No Result</v>
      </c>
    </row>
    <row r="70" spans="1:10" ht="15.75" customHeight="1" x14ac:dyDescent="0.25">
      <c r="A70" s="9" t="s">
        <v>2268</v>
      </c>
      <c r="B70" s="9">
        <v>35.53</v>
      </c>
      <c r="C70" s="9">
        <v>4.3600000000000003</v>
      </c>
      <c r="D70" s="9" t="s">
        <v>2345</v>
      </c>
      <c r="E70" s="9" t="s">
        <v>2344</v>
      </c>
      <c r="F70" s="9" t="s">
        <v>2344</v>
      </c>
      <c r="G70" s="9">
        <v>0</v>
      </c>
      <c r="H70" s="9" t="s">
        <v>2345</v>
      </c>
      <c r="I70" s="9" t="str">
        <f t="shared" si="2"/>
        <v>obesity</v>
      </c>
      <c r="J70" s="29" t="str">
        <f t="shared" si="3"/>
        <v>No Result</v>
      </c>
    </row>
    <row r="71" spans="1:10" ht="15.75" customHeight="1" x14ac:dyDescent="0.25">
      <c r="A71" s="9" t="s">
        <v>2267</v>
      </c>
      <c r="B71" s="9">
        <v>30.8</v>
      </c>
      <c r="C71" s="9">
        <v>9.77</v>
      </c>
      <c r="D71" s="9" t="s">
        <v>2344</v>
      </c>
      <c r="E71" s="9" t="s">
        <v>2344</v>
      </c>
      <c r="F71" s="9" t="s">
        <v>2344</v>
      </c>
      <c r="G71" s="9">
        <v>0</v>
      </c>
      <c r="H71" s="9" t="s">
        <v>2345</v>
      </c>
      <c r="I71" s="9" t="str">
        <f t="shared" si="2"/>
        <v>obesity</v>
      </c>
      <c r="J71" s="29" t="str">
        <f t="shared" si="3"/>
        <v>Normal</v>
      </c>
    </row>
    <row r="72" spans="1:10" ht="15.75" customHeight="1" x14ac:dyDescent="0.25">
      <c r="A72" s="9" t="s">
        <v>2266</v>
      </c>
      <c r="B72" s="9">
        <v>38.39</v>
      </c>
      <c r="C72" s="9">
        <v>4.25</v>
      </c>
      <c r="D72" s="9" t="s">
        <v>2344</v>
      </c>
      <c r="E72" s="9" t="s">
        <v>2344</v>
      </c>
      <c r="F72" s="9" t="s">
        <v>2344</v>
      </c>
      <c r="G72" s="9">
        <v>1</v>
      </c>
      <c r="H72" s="9" t="s">
        <v>2345</v>
      </c>
      <c r="I72" s="9" t="str">
        <f t="shared" si="2"/>
        <v>obesity</v>
      </c>
      <c r="J72" s="29" t="str">
        <f t="shared" si="3"/>
        <v>No Result</v>
      </c>
    </row>
    <row r="73" spans="1:10" ht="15.75" customHeight="1" x14ac:dyDescent="0.25">
      <c r="A73" s="9" t="s">
        <v>2265</v>
      </c>
      <c r="B73" s="9">
        <v>32.299999999999997</v>
      </c>
      <c r="C73" s="9">
        <v>4.76</v>
      </c>
      <c r="D73" s="9" t="s">
        <v>2344</v>
      </c>
      <c r="E73" s="9" t="s">
        <v>2344</v>
      </c>
      <c r="F73" s="9" t="s">
        <v>2344</v>
      </c>
      <c r="G73" s="9">
        <v>2</v>
      </c>
      <c r="H73" s="9" t="s">
        <v>2345</v>
      </c>
      <c r="I73" s="9" t="str">
        <f t="shared" si="2"/>
        <v>obesity</v>
      </c>
      <c r="J73" s="29" t="str">
        <f t="shared" si="3"/>
        <v>No Result</v>
      </c>
    </row>
    <row r="74" spans="1:10" ht="15.75" customHeight="1" x14ac:dyDescent="0.25">
      <c r="A74" s="9" t="s">
        <v>2264</v>
      </c>
      <c r="B74" s="9">
        <v>48.8</v>
      </c>
      <c r="C74" s="9">
        <v>6.22</v>
      </c>
      <c r="D74" s="9" t="s">
        <v>2345</v>
      </c>
      <c r="E74" s="9" t="s">
        <v>2344</v>
      </c>
      <c r="F74" s="9" t="s">
        <v>2344</v>
      </c>
      <c r="G74" s="9">
        <v>2</v>
      </c>
      <c r="H74" s="9" t="s">
        <v>2345</v>
      </c>
      <c r="I74" s="9" t="str">
        <f t="shared" si="2"/>
        <v>obesity</v>
      </c>
      <c r="J74" s="29" t="str">
        <f t="shared" si="3"/>
        <v>Normal</v>
      </c>
    </row>
    <row r="75" spans="1:10" ht="15.75" customHeight="1" x14ac:dyDescent="0.25">
      <c r="A75" s="9" t="s">
        <v>2263</v>
      </c>
      <c r="B75" s="9">
        <v>45.5</v>
      </c>
      <c r="C75" s="9">
        <v>7.96</v>
      </c>
      <c r="D75" s="9" t="s">
        <v>2344</v>
      </c>
      <c r="E75" s="9" t="s">
        <v>2344</v>
      </c>
      <c r="F75" s="9" t="s">
        <v>2344</v>
      </c>
      <c r="G75" s="9">
        <v>0</v>
      </c>
      <c r="H75" s="9" t="s">
        <v>2345</v>
      </c>
      <c r="I75" s="9" t="str">
        <f t="shared" si="2"/>
        <v>obesity</v>
      </c>
      <c r="J75" s="29" t="str">
        <f t="shared" si="3"/>
        <v>Normal</v>
      </c>
    </row>
    <row r="76" spans="1:10" ht="15.75" customHeight="1" x14ac:dyDescent="0.25">
      <c r="A76" s="9" t="s">
        <v>2262</v>
      </c>
      <c r="B76" s="9">
        <v>53.61</v>
      </c>
      <c r="C76" s="9">
        <v>10.92</v>
      </c>
      <c r="D76" s="9" t="s">
        <v>2345</v>
      </c>
      <c r="E76" s="9" t="s">
        <v>2344</v>
      </c>
      <c r="F76" s="9" t="s">
        <v>2344</v>
      </c>
      <c r="G76" s="9">
        <v>1</v>
      </c>
      <c r="H76" s="9" t="s">
        <v>2345</v>
      </c>
      <c r="I76" s="9" t="str">
        <f t="shared" si="2"/>
        <v>obesity</v>
      </c>
      <c r="J76" s="29" t="str">
        <f t="shared" si="3"/>
        <v>Normal</v>
      </c>
    </row>
    <row r="77" spans="1:10" ht="15.75" customHeight="1" x14ac:dyDescent="0.25">
      <c r="A77" s="9" t="s">
        <v>2261</v>
      </c>
      <c r="B77" s="9">
        <v>36.19</v>
      </c>
      <c r="C77" s="9">
        <v>11.51</v>
      </c>
      <c r="D77" s="9" t="s">
        <v>2345</v>
      </c>
      <c r="E77" s="9" t="s">
        <v>2344</v>
      </c>
      <c r="F77" s="9" t="s">
        <v>2344</v>
      </c>
      <c r="G77" s="9">
        <v>1</v>
      </c>
      <c r="H77" s="9" t="s">
        <v>2345</v>
      </c>
      <c r="I77" s="9" t="str">
        <f t="shared" si="2"/>
        <v>obesity</v>
      </c>
      <c r="J77" s="29" t="str">
        <f t="shared" si="3"/>
        <v>Normal</v>
      </c>
    </row>
    <row r="78" spans="1:10" ht="15.75" customHeight="1" x14ac:dyDescent="0.25">
      <c r="A78" s="9" t="s">
        <v>2260</v>
      </c>
      <c r="B78" s="9">
        <v>34.6</v>
      </c>
      <c r="C78" s="9">
        <v>5.99</v>
      </c>
      <c r="D78" s="9" t="s">
        <v>2345</v>
      </c>
      <c r="E78" s="9" t="s">
        <v>2344</v>
      </c>
      <c r="F78" s="9" t="s">
        <v>2344</v>
      </c>
      <c r="G78" s="9">
        <v>0</v>
      </c>
      <c r="H78" s="9" t="s">
        <v>2345</v>
      </c>
      <c r="I78" s="9" t="str">
        <f t="shared" si="2"/>
        <v>obesity</v>
      </c>
      <c r="J78" s="29" t="str">
        <f t="shared" si="3"/>
        <v>Normal</v>
      </c>
    </row>
    <row r="79" spans="1:10" ht="15.75" customHeight="1" x14ac:dyDescent="0.25">
      <c r="A79" s="9" t="s">
        <v>2259</v>
      </c>
      <c r="B79" s="9">
        <v>54.12</v>
      </c>
      <c r="C79" s="9">
        <v>11.57</v>
      </c>
      <c r="D79" s="9" t="s">
        <v>2344</v>
      </c>
      <c r="E79" s="9" t="s">
        <v>2344</v>
      </c>
      <c r="F79" s="9" t="s">
        <v>2344</v>
      </c>
      <c r="G79" s="9">
        <v>0</v>
      </c>
      <c r="H79" s="9" t="s">
        <v>2345</v>
      </c>
      <c r="I79" s="9" t="str">
        <f t="shared" si="2"/>
        <v>obesity</v>
      </c>
      <c r="J79" s="29" t="str">
        <f t="shared" si="3"/>
        <v>Normal</v>
      </c>
    </row>
    <row r="80" spans="1:10" ht="15.75" customHeight="1" x14ac:dyDescent="0.25">
      <c r="A80" s="9" t="s">
        <v>2258</v>
      </c>
      <c r="B80" s="9">
        <v>48.82</v>
      </c>
      <c r="C80" s="9">
        <v>6.67</v>
      </c>
      <c r="D80" s="9" t="s">
        <v>2345</v>
      </c>
      <c r="E80" s="9" t="s">
        <v>2344</v>
      </c>
      <c r="F80" s="9" t="s">
        <v>2344</v>
      </c>
      <c r="G80" s="9">
        <v>0</v>
      </c>
      <c r="H80" s="9" t="s">
        <v>2345</v>
      </c>
      <c r="I80" s="9" t="str">
        <f t="shared" si="2"/>
        <v>obesity</v>
      </c>
      <c r="J80" s="29" t="str">
        <f t="shared" si="3"/>
        <v>Normal</v>
      </c>
    </row>
    <row r="81" spans="1:10" ht="15.75" customHeight="1" x14ac:dyDescent="0.25">
      <c r="A81" s="9" t="s">
        <v>2257</v>
      </c>
      <c r="B81" s="9">
        <v>51.01</v>
      </c>
      <c r="C81" s="9">
        <v>9.1999999999999993</v>
      </c>
      <c r="D81" s="9" t="s">
        <v>2344</v>
      </c>
      <c r="E81" s="9" t="s">
        <v>2344</v>
      </c>
      <c r="F81" s="9" t="s">
        <v>2344</v>
      </c>
      <c r="G81" s="9">
        <v>0</v>
      </c>
      <c r="H81" s="9" t="s">
        <v>2345</v>
      </c>
      <c r="I81" s="9" t="str">
        <f t="shared" si="2"/>
        <v>obesity</v>
      </c>
      <c r="J81" s="29" t="str">
        <f t="shared" si="3"/>
        <v>Normal</v>
      </c>
    </row>
    <row r="82" spans="1:10" ht="15.75" customHeight="1" x14ac:dyDescent="0.25">
      <c r="A82" s="9" t="s">
        <v>2256</v>
      </c>
      <c r="B82" s="9">
        <v>45.65</v>
      </c>
      <c r="C82" s="9">
        <v>5.1100000000000003</v>
      </c>
      <c r="D82" s="9" t="s">
        <v>2345</v>
      </c>
      <c r="E82" s="9" t="s">
        <v>2344</v>
      </c>
      <c r="F82" s="9" t="s">
        <v>2344</v>
      </c>
      <c r="G82" s="9">
        <v>1</v>
      </c>
      <c r="H82" s="9" t="s">
        <v>2345</v>
      </c>
      <c r="I82" s="9" t="str">
        <f t="shared" si="2"/>
        <v>obesity</v>
      </c>
      <c r="J82" s="29" t="str">
        <f t="shared" si="3"/>
        <v>No Result</v>
      </c>
    </row>
    <row r="83" spans="1:10" ht="15.75" customHeight="1" x14ac:dyDescent="0.25">
      <c r="A83" s="9" t="s">
        <v>2255</v>
      </c>
      <c r="B83" s="9">
        <v>52.9</v>
      </c>
      <c r="C83" s="9">
        <v>5.34</v>
      </c>
      <c r="D83" s="9" t="s">
        <v>2344</v>
      </c>
      <c r="E83" s="9" t="s">
        <v>2344</v>
      </c>
      <c r="F83" s="9" t="s">
        <v>2344</v>
      </c>
      <c r="G83" s="9">
        <v>0</v>
      </c>
      <c r="H83" s="9" t="s">
        <v>2345</v>
      </c>
      <c r="I83" s="9" t="str">
        <f t="shared" si="2"/>
        <v>obesity</v>
      </c>
      <c r="J83" s="29" t="str">
        <f t="shared" si="3"/>
        <v>No Result</v>
      </c>
    </row>
    <row r="84" spans="1:10" ht="15.75" customHeight="1" x14ac:dyDescent="0.25">
      <c r="A84" s="9" t="s">
        <v>2254</v>
      </c>
      <c r="B84" s="9">
        <v>45.41</v>
      </c>
      <c r="C84" s="9">
        <v>4.03</v>
      </c>
      <c r="D84" s="9" t="s">
        <v>2345</v>
      </c>
      <c r="E84" s="9" t="s">
        <v>2344</v>
      </c>
      <c r="F84" s="9" t="s">
        <v>2344</v>
      </c>
      <c r="G84" s="9">
        <v>1</v>
      </c>
      <c r="H84" s="9" t="s">
        <v>2345</v>
      </c>
      <c r="I84" s="9" t="str">
        <f t="shared" si="2"/>
        <v>obesity</v>
      </c>
      <c r="J84" s="29" t="str">
        <f t="shared" si="3"/>
        <v>No Result</v>
      </c>
    </row>
    <row r="85" spans="1:10" ht="15.75" customHeight="1" x14ac:dyDescent="0.25">
      <c r="A85" s="9" t="s">
        <v>2253</v>
      </c>
      <c r="B85" s="9">
        <v>49.41</v>
      </c>
      <c r="C85" s="9">
        <v>4.2300000000000004</v>
      </c>
      <c r="D85" s="9" t="s">
        <v>2345</v>
      </c>
      <c r="E85" s="9" t="s">
        <v>2344</v>
      </c>
      <c r="F85" s="9" t="s">
        <v>2346</v>
      </c>
      <c r="G85" s="9">
        <v>1</v>
      </c>
      <c r="H85" s="9" t="s">
        <v>2345</v>
      </c>
      <c r="I85" s="9" t="str">
        <f t="shared" si="2"/>
        <v>obesity</v>
      </c>
      <c r="J85" s="29" t="str">
        <f t="shared" si="3"/>
        <v>No Result</v>
      </c>
    </row>
    <row r="86" spans="1:10" ht="15.75" customHeight="1" x14ac:dyDescent="0.25">
      <c r="A86" s="9" t="s">
        <v>2252</v>
      </c>
      <c r="B86" s="9">
        <v>31.824999999999999</v>
      </c>
      <c r="C86" s="9">
        <v>4.0599999999999996</v>
      </c>
      <c r="D86" s="9" t="s">
        <v>2344</v>
      </c>
      <c r="E86" s="9" t="s">
        <v>2344</v>
      </c>
      <c r="F86" s="9" t="s">
        <v>2344</v>
      </c>
      <c r="G86" s="9">
        <v>2</v>
      </c>
      <c r="H86" s="9" t="s">
        <v>2345</v>
      </c>
      <c r="I86" s="9" t="str">
        <f t="shared" si="2"/>
        <v>obesity</v>
      </c>
      <c r="J86" s="29" t="str">
        <f t="shared" si="3"/>
        <v>No Result</v>
      </c>
    </row>
    <row r="87" spans="1:10" ht="15.75" customHeight="1" x14ac:dyDescent="0.25">
      <c r="A87" s="9" t="s">
        <v>2251</v>
      </c>
      <c r="B87" s="9">
        <v>51.28</v>
      </c>
      <c r="C87" s="9">
        <v>4.68</v>
      </c>
      <c r="D87" s="9" t="s">
        <v>2344</v>
      </c>
      <c r="E87" s="9" t="s">
        <v>2344</v>
      </c>
      <c r="F87" s="9" t="s">
        <v>2344</v>
      </c>
      <c r="G87" s="9">
        <v>2</v>
      </c>
      <c r="H87" s="9" t="s">
        <v>2345</v>
      </c>
      <c r="I87" s="9" t="str">
        <f t="shared" si="2"/>
        <v>obesity</v>
      </c>
      <c r="J87" s="29" t="str">
        <f t="shared" si="3"/>
        <v>No Result</v>
      </c>
    </row>
    <row r="88" spans="1:10" ht="15.75" customHeight="1" x14ac:dyDescent="0.25">
      <c r="A88" s="9" t="s">
        <v>2250</v>
      </c>
      <c r="B88" s="9">
        <v>34.96</v>
      </c>
      <c r="C88" s="9">
        <v>4.34</v>
      </c>
      <c r="D88" s="9" t="s">
        <v>2344</v>
      </c>
      <c r="E88" s="9" t="s">
        <v>2344</v>
      </c>
      <c r="F88" s="9" t="s">
        <v>2346</v>
      </c>
      <c r="G88" s="9">
        <v>1</v>
      </c>
      <c r="H88" s="9" t="s">
        <v>2345</v>
      </c>
      <c r="I88" s="9" t="str">
        <f t="shared" si="2"/>
        <v>obesity</v>
      </c>
      <c r="J88" s="29" t="str">
        <f t="shared" si="3"/>
        <v>No Result</v>
      </c>
    </row>
    <row r="89" spans="1:10" ht="15.75" customHeight="1" x14ac:dyDescent="0.25">
      <c r="A89" s="9" t="s">
        <v>2249</v>
      </c>
      <c r="B89" s="9">
        <v>33.11</v>
      </c>
      <c r="C89" s="9">
        <v>10.51</v>
      </c>
      <c r="D89" s="9" t="s">
        <v>2344</v>
      </c>
      <c r="E89" s="9" t="s">
        <v>2344</v>
      </c>
      <c r="F89" s="9" t="s">
        <v>2344</v>
      </c>
      <c r="G89" s="9">
        <v>0</v>
      </c>
      <c r="H89" s="9" t="s">
        <v>2345</v>
      </c>
      <c r="I89" s="9" t="str">
        <f t="shared" si="2"/>
        <v>obesity</v>
      </c>
      <c r="J89" s="29" t="str">
        <f t="shared" si="3"/>
        <v>Normal</v>
      </c>
    </row>
    <row r="90" spans="1:10" ht="15.75" customHeight="1" x14ac:dyDescent="0.25">
      <c r="A90" s="9" t="s">
        <v>2248</v>
      </c>
      <c r="B90" s="9">
        <v>54.74</v>
      </c>
      <c r="C90" s="9">
        <v>5.84</v>
      </c>
      <c r="D90" s="9" t="s">
        <v>2345</v>
      </c>
      <c r="E90" s="9" t="s">
        <v>2344</v>
      </c>
      <c r="F90" s="9" t="s">
        <v>2346</v>
      </c>
      <c r="G90" s="9">
        <v>1</v>
      </c>
      <c r="H90" s="9" t="s">
        <v>2345</v>
      </c>
      <c r="I90" s="9" t="str">
        <f t="shared" si="2"/>
        <v>obesity</v>
      </c>
      <c r="J90" s="29" t="str">
        <f t="shared" si="3"/>
        <v>Normal</v>
      </c>
    </row>
    <row r="91" spans="1:10" ht="15.75" customHeight="1" x14ac:dyDescent="0.25">
      <c r="A91" s="9" t="s">
        <v>2247</v>
      </c>
      <c r="B91" s="9">
        <v>32.56</v>
      </c>
      <c r="C91" s="9">
        <v>5.41</v>
      </c>
      <c r="D91" s="9" t="s">
        <v>2344</v>
      </c>
      <c r="E91" s="9" t="s">
        <v>2344</v>
      </c>
      <c r="F91" s="9" t="s">
        <v>2346</v>
      </c>
      <c r="G91" s="9">
        <v>1</v>
      </c>
      <c r="H91" s="9" t="s">
        <v>2345</v>
      </c>
      <c r="I91" s="9" t="str">
        <f t="shared" si="2"/>
        <v>obesity</v>
      </c>
      <c r="J91" s="29" t="str">
        <f t="shared" si="3"/>
        <v>No Result</v>
      </c>
    </row>
    <row r="92" spans="1:10" ht="15.75" customHeight="1" x14ac:dyDescent="0.25">
      <c r="A92" s="9" t="s">
        <v>2246</v>
      </c>
      <c r="B92" s="9">
        <v>39.049999999999997</v>
      </c>
      <c r="C92" s="9">
        <v>6.06</v>
      </c>
      <c r="D92" s="9" t="s">
        <v>2344</v>
      </c>
      <c r="E92" s="9" t="s">
        <v>2344</v>
      </c>
      <c r="F92" s="9" t="s">
        <v>2344</v>
      </c>
      <c r="G92" s="9">
        <v>1</v>
      </c>
      <c r="H92" s="9" t="s">
        <v>2345</v>
      </c>
      <c r="I92" s="9" t="str">
        <f t="shared" si="2"/>
        <v>obesity</v>
      </c>
      <c r="J92" s="29" t="str">
        <f t="shared" si="3"/>
        <v>Normal</v>
      </c>
    </row>
    <row r="93" spans="1:10" ht="15.75" customHeight="1" x14ac:dyDescent="0.25">
      <c r="A93" s="9" t="s">
        <v>2245</v>
      </c>
      <c r="B93" s="9">
        <v>42.75</v>
      </c>
      <c r="C93" s="9">
        <v>4.22</v>
      </c>
      <c r="D93" s="9" t="s">
        <v>2344</v>
      </c>
      <c r="E93" s="9" t="s">
        <v>2344</v>
      </c>
      <c r="F93" s="9" t="s">
        <v>2344</v>
      </c>
      <c r="G93" s="9">
        <v>0</v>
      </c>
      <c r="H93" s="9" t="s">
        <v>2345</v>
      </c>
      <c r="I93" s="9" t="str">
        <f t="shared" si="2"/>
        <v>obesity</v>
      </c>
      <c r="J93" s="29" t="str">
        <f t="shared" si="3"/>
        <v>No Result</v>
      </c>
    </row>
    <row r="94" spans="1:10" ht="15.75" customHeight="1" x14ac:dyDescent="0.25">
      <c r="A94" s="9" t="s">
        <v>2244</v>
      </c>
      <c r="B94" s="9">
        <v>50.58</v>
      </c>
      <c r="C94" s="9">
        <v>5.12</v>
      </c>
      <c r="D94" s="9" t="s">
        <v>2344</v>
      </c>
      <c r="E94" s="9" t="s">
        <v>2344</v>
      </c>
      <c r="F94" s="9" t="s">
        <v>2344</v>
      </c>
      <c r="G94" s="9">
        <v>2</v>
      </c>
      <c r="H94" s="9" t="s">
        <v>2345</v>
      </c>
      <c r="I94" s="9" t="str">
        <f t="shared" si="2"/>
        <v>obesity</v>
      </c>
      <c r="J94" s="29" t="str">
        <f t="shared" si="3"/>
        <v>No Result</v>
      </c>
    </row>
    <row r="95" spans="1:10" ht="15.75" customHeight="1" x14ac:dyDescent="0.25">
      <c r="A95" s="9" t="s">
        <v>2243</v>
      </c>
      <c r="B95" s="9">
        <v>30.495000000000001</v>
      </c>
      <c r="C95" s="9">
        <v>4.57</v>
      </c>
      <c r="D95" s="9" t="s">
        <v>2345</v>
      </c>
      <c r="E95" s="9" t="s">
        <v>2344</v>
      </c>
      <c r="F95" s="9" t="s">
        <v>2344</v>
      </c>
      <c r="G95" s="9">
        <v>0</v>
      </c>
      <c r="H95" s="9" t="s">
        <v>2345</v>
      </c>
      <c r="I95" s="9" t="str">
        <f t="shared" si="2"/>
        <v>obesity</v>
      </c>
      <c r="J95" s="29" t="str">
        <f t="shared" si="3"/>
        <v>No Result</v>
      </c>
    </row>
    <row r="96" spans="1:10" ht="15.75" customHeight="1" x14ac:dyDescent="0.25">
      <c r="A96" s="9" t="s">
        <v>2242</v>
      </c>
      <c r="B96" s="9">
        <v>48.31</v>
      </c>
      <c r="C96" s="9">
        <v>9.58</v>
      </c>
      <c r="D96" s="9" t="s">
        <v>2345</v>
      </c>
      <c r="E96" s="9" t="s">
        <v>2344</v>
      </c>
      <c r="F96" s="9" t="s">
        <v>2344</v>
      </c>
      <c r="G96" s="9">
        <v>2</v>
      </c>
      <c r="H96" s="9" t="s">
        <v>2345</v>
      </c>
      <c r="I96" s="9" t="str">
        <f t="shared" si="2"/>
        <v>obesity</v>
      </c>
      <c r="J96" s="29" t="str">
        <f t="shared" si="3"/>
        <v>Normal</v>
      </c>
    </row>
    <row r="97" spans="1:10" ht="15.75" customHeight="1" x14ac:dyDescent="0.25">
      <c r="A97" s="9" t="s">
        <v>2241</v>
      </c>
      <c r="B97" s="9">
        <v>48.99</v>
      </c>
      <c r="C97" s="9">
        <v>9.7799999999999994</v>
      </c>
      <c r="D97" s="9" t="s">
        <v>2345</v>
      </c>
      <c r="E97" s="9" t="s">
        <v>2344</v>
      </c>
      <c r="F97" s="9" t="s">
        <v>2344</v>
      </c>
      <c r="G97" s="9">
        <v>1</v>
      </c>
      <c r="H97" s="9" t="s">
        <v>2345</v>
      </c>
      <c r="I97" s="9" t="str">
        <f t="shared" si="2"/>
        <v>obesity</v>
      </c>
      <c r="J97" s="29" t="str">
        <f t="shared" si="3"/>
        <v>Normal</v>
      </c>
    </row>
    <row r="98" spans="1:10" ht="15.75" customHeight="1" x14ac:dyDescent="0.25">
      <c r="A98" s="9" t="s">
        <v>2240</v>
      </c>
      <c r="B98" s="9">
        <v>38.39</v>
      </c>
      <c r="C98" s="9">
        <v>4.1100000000000003</v>
      </c>
      <c r="D98" s="9" t="s">
        <v>2345</v>
      </c>
      <c r="E98" s="9" t="s">
        <v>2344</v>
      </c>
      <c r="F98" s="9" t="s">
        <v>2344</v>
      </c>
      <c r="G98" s="9">
        <v>0</v>
      </c>
      <c r="H98" s="9" t="s">
        <v>2345</v>
      </c>
      <c r="I98" s="9" t="str">
        <f t="shared" si="2"/>
        <v>obesity</v>
      </c>
      <c r="J98" s="29" t="str">
        <f t="shared" si="3"/>
        <v>No Result</v>
      </c>
    </row>
    <row r="99" spans="1:10" ht="15.75" customHeight="1" x14ac:dyDescent="0.25">
      <c r="A99" s="9" t="s">
        <v>2239</v>
      </c>
      <c r="B99" s="9">
        <v>44.34</v>
      </c>
      <c r="C99" s="9">
        <v>4.0199999999999996</v>
      </c>
      <c r="D99" s="9" t="s">
        <v>2345</v>
      </c>
      <c r="E99" s="9" t="s">
        <v>2344</v>
      </c>
      <c r="F99" s="9" t="s">
        <v>2344</v>
      </c>
      <c r="G99" s="9">
        <v>2</v>
      </c>
      <c r="H99" s="9" t="s">
        <v>2345</v>
      </c>
      <c r="I99" s="9" t="str">
        <f t="shared" si="2"/>
        <v>obesity</v>
      </c>
      <c r="J99" s="29" t="str">
        <f t="shared" si="3"/>
        <v>No Result</v>
      </c>
    </row>
    <row r="100" spans="1:10" ht="15.75" customHeight="1" x14ac:dyDescent="0.25">
      <c r="A100" s="9" t="s">
        <v>2238</v>
      </c>
      <c r="B100" s="9">
        <v>41.51</v>
      </c>
      <c r="C100" s="9">
        <v>6.92</v>
      </c>
      <c r="D100" s="9" t="s">
        <v>2344</v>
      </c>
      <c r="E100" s="9" t="s">
        <v>2344</v>
      </c>
      <c r="F100" s="9" t="s">
        <v>2344</v>
      </c>
      <c r="G100" s="9">
        <v>0</v>
      </c>
      <c r="H100" s="9" t="s">
        <v>2345</v>
      </c>
      <c r="I100" s="9" t="str">
        <f t="shared" si="2"/>
        <v>obesity</v>
      </c>
      <c r="J100" s="29" t="str">
        <f t="shared" si="3"/>
        <v>Normal</v>
      </c>
    </row>
    <row r="101" spans="1:10" ht="15.75" customHeight="1" x14ac:dyDescent="0.25">
      <c r="A101" s="9" t="s">
        <v>2237</v>
      </c>
      <c r="B101" s="9">
        <v>48.2</v>
      </c>
      <c r="C101" s="9">
        <v>4.84</v>
      </c>
      <c r="D101" s="9" t="s">
        <v>2344</v>
      </c>
      <c r="E101" s="9" t="s">
        <v>2344</v>
      </c>
      <c r="F101" s="9" t="s">
        <v>2344</v>
      </c>
      <c r="G101" s="9">
        <v>0</v>
      </c>
      <c r="H101" s="9" t="s">
        <v>2345</v>
      </c>
      <c r="I101" s="9" t="str">
        <f t="shared" si="2"/>
        <v>obesity</v>
      </c>
      <c r="J101" s="29" t="str">
        <f t="shared" si="3"/>
        <v>No Result</v>
      </c>
    </row>
    <row r="102" spans="1:10" ht="15.75" customHeight="1" x14ac:dyDescent="0.25">
      <c r="A102" s="9" t="s">
        <v>2236</v>
      </c>
      <c r="B102" s="9">
        <v>35.75</v>
      </c>
      <c r="C102" s="9">
        <v>8</v>
      </c>
      <c r="D102" s="9" t="s">
        <v>2345</v>
      </c>
      <c r="E102" s="9" t="s">
        <v>2344</v>
      </c>
      <c r="F102" s="9" t="s">
        <v>2344</v>
      </c>
      <c r="G102" s="9">
        <v>0</v>
      </c>
      <c r="H102" s="9" t="s">
        <v>2345</v>
      </c>
      <c r="I102" s="9" t="str">
        <f t="shared" si="2"/>
        <v>obesity</v>
      </c>
      <c r="J102" s="29" t="str">
        <f t="shared" si="3"/>
        <v>Normal</v>
      </c>
    </row>
    <row r="103" spans="1:10" ht="15.75" customHeight="1" x14ac:dyDescent="0.25">
      <c r="A103" s="9" t="s">
        <v>2235</v>
      </c>
      <c r="B103" s="9">
        <v>53.81</v>
      </c>
      <c r="C103" s="9">
        <v>8.77</v>
      </c>
      <c r="D103" s="9" t="s">
        <v>2345</v>
      </c>
      <c r="E103" s="9" t="s">
        <v>2344</v>
      </c>
      <c r="F103" s="9" t="s">
        <v>2344</v>
      </c>
      <c r="G103" s="9">
        <v>0</v>
      </c>
      <c r="H103" s="9" t="s">
        <v>2345</v>
      </c>
      <c r="I103" s="9" t="str">
        <f t="shared" si="2"/>
        <v>obesity</v>
      </c>
      <c r="J103" s="29" t="str">
        <f t="shared" si="3"/>
        <v>Normal</v>
      </c>
    </row>
    <row r="104" spans="1:10" ht="15.75" customHeight="1" x14ac:dyDescent="0.25">
      <c r="A104" s="9" t="s">
        <v>2234</v>
      </c>
      <c r="B104" s="9">
        <v>49.48</v>
      </c>
      <c r="C104" s="9">
        <v>4.96</v>
      </c>
      <c r="D104" s="9" t="s">
        <v>2344</v>
      </c>
      <c r="E104" s="9" t="s">
        <v>2344</v>
      </c>
      <c r="F104" s="9" t="s">
        <v>2346</v>
      </c>
      <c r="G104" s="9">
        <v>1</v>
      </c>
      <c r="H104" s="9" t="s">
        <v>2345</v>
      </c>
      <c r="I104" s="9" t="str">
        <f t="shared" si="2"/>
        <v>obesity</v>
      </c>
      <c r="J104" s="29" t="str">
        <f t="shared" si="3"/>
        <v>No Result</v>
      </c>
    </row>
    <row r="105" spans="1:10" ht="15.75" customHeight="1" x14ac:dyDescent="0.25">
      <c r="A105" s="9" t="s">
        <v>2233</v>
      </c>
      <c r="B105" s="9">
        <v>34.1</v>
      </c>
      <c r="C105" s="9">
        <v>4.43</v>
      </c>
      <c r="D105" s="9" t="s">
        <v>2345</v>
      </c>
      <c r="E105" s="9" t="s">
        <v>2344</v>
      </c>
      <c r="F105" s="9" t="s">
        <v>2344</v>
      </c>
      <c r="G105" s="9">
        <v>0</v>
      </c>
      <c r="H105" s="9" t="s">
        <v>2345</v>
      </c>
      <c r="I105" s="9" t="str">
        <f t="shared" si="2"/>
        <v>obesity</v>
      </c>
      <c r="J105" s="29" t="str">
        <f t="shared" si="3"/>
        <v>No Result</v>
      </c>
    </row>
    <row r="106" spans="1:10" ht="15.75" customHeight="1" x14ac:dyDescent="0.25">
      <c r="A106" s="9" t="s">
        <v>2232</v>
      </c>
      <c r="B106" s="9">
        <v>35.299999999999997</v>
      </c>
      <c r="C106" s="9">
        <v>5.82</v>
      </c>
      <c r="D106" s="9" t="s">
        <v>2345</v>
      </c>
      <c r="E106" s="9" t="s">
        <v>2344</v>
      </c>
      <c r="F106" s="9" t="s">
        <v>2346</v>
      </c>
      <c r="G106" s="9">
        <v>1</v>
      </c>
      <c r="H106" s="9" t="s">
        <v>2345</v>
      </c>
      <c r="I106" s="9" t="str">
        <f t="shared" si="2"/>
        <v>obesity</v>
      </c>
      <c r="J106" s="29" t="str">
        <f t="shared" si="3"/>
        <v>Normal</v>
      </c>
    </row>
    <row r="107" spans="1:10" ht="15.75" customHeight="1" x14ac:dyDescent="0.25">
      <c r="A107" s="9" t="s">
        <v>2231</v>
      </c>
      <c r="B107" s="9">
        <v>43.83</v>
      </c>
      <c r="C107" s="9">
        <v>6.03</v>
      </c>
      <c r="D107" s="9" t="s">
        <v>2345</v>
      </c>
      <c r="E107" s="9" t="s">
        <v>2344</v>
      </c>
      <c r="F107" s="9" t="s">
        <v>2344</v>
      </c>
      <c r="G107" s="9">
        <v>2</v>
      </c>
      <c r="H107" s="9" t="s">
        <v>2345</v>
      </c>
      <c r="I107" s="9" t="str">
        <f t="shared" si="2"/>
        <v>obesity</v>
      </c>
      <c r="J107" s="29" t="str">
        <f t="shared" si="3"/>
        <v>Normal</v>
      </c>
    </row>
    <row r="108" spans="1:10" ht="15.75" customHeight="1" x14ac:dyDescent="0.25">
      <c r="A108" s="9" t="s">
        <v>2230</v>
      </c>
      <c r="B108" s="9">
        <v>50.07</v>
      </c>
      <c r="C108" s="9">
        <v>9.27</v>
      </c>
      <c r="D108" s="9" t="s">
        <v>2344</v>
      </c>
      <c r="E108" s="9" t="s">
        <v>2344</v>
      </c>
      <c r="F108" s="9" t="s">
        <v>2344</v>
      </c>
      <c r="G108" s="9">
        <v>0</v>
      </c>
      <c r="H108" s="9" t="s">
        <v>2345</v>
      </c>
      <c r="I108" s="9" t="str">
        <f t="shared" si="2"/>
        <v>obesity</v>
      </c>
      <c r="J108" s="29" t="str">
        <f t="shared" si="3"/>
        <v>Normal</v>
      </c>
    </row>
    <row r="109" spans="1:10" ht="15.75" customHeight="1" x14ac:dyDescent="0.25">
      <c r="A109" s="9" t="s">
        <v>2229</v>
      </c>
      <c r="B109" s="9">
        <v>32.774999999999999</v>
      </c>
      <c r="C109" s="9">
        <v>5.53</v>
      </c>
      <c r="D109" s="9" t="s">
        <v>2344</v>
      </c>
      <c r="E109" s="9" t="s">
        <v>2344</v>
      </c>
      <c r="F109" s="9" t="s">
        <v>2344</v>
      </c>
      <c r="G109" s="9">
        <v>0</v>
      </c>
      <c r="H109" s="9" t="s">
        <v>2345</v>
      </c>
      <c r="I109" s="9" t="str">
        <f t="shared" si="2"/>
        <v>obesity</v>
      </c>
      <c r="J109" s="29" t="str">
        <f t="shared" si="3"/>
        <v>No Result</v>
      </c>
    </row>
    <row r="110" spans="1:10" ht="15.75" customHeight="1" x14ac:dyDescent="0.25">
      <c r="A110" s="9" t="s">
        <v>2228</v>
      </c>
      <c r="B110" s="9">
        <v>34.104999999999997</v>
      </c>
      <c r="C110" s="9">
        <v>5.07</v>
      </c>
      <c r="D110" s="9" t="s">
        <v>2344</v>
      </c>
      <c r="E110" s="9" t="s">
        <v>2344</v>
      </c>
      <c r="F110" s="9" t="s">
        <v>2344</v>
      </c>
      <c r="G110" s="9">
        <v>1</v>
      </c>
      <c r="H110" s="9" t="s">
        <v>2345</v>
      </c>
      <c r="I110" s="9" t="str">
        <f t="shared" si="2"/>
        <v>obesity</v>
      </c>
      <c r="J110" s="29" t="str">
        <f t="shared" si="3"/>
        <v>No Result</v>
      </c>
    </row>
    <row r="111" spans="1:10" ht="15.75" customHeight="1" x14ac:dyDescent="0.25">
      <c r="A111" s="9" t="s">
        <v>2227</v>
      </c>
      <c r="B111" s="9">
        <v>48.93</v>
      </c>
      <c r="C111" s="9">
        <v>11.17</v>
      </c>
      <c r="D111" s="9" t="s">
        <v>2345</v>
      </c>
      <c r="E111" s="9" t="s">
        <v>2344</v>
      </c>
      <c r="F111" s="9" t="s">
        <v>2344</v>
      </c>
      <c r="G111" s="9">
        <v>1</v>
      </c>
      <c r="H111" s="9" t="s">
        <v>2345</v>
      </c>
      <c r="I111" s="9" t="str">
        <f t="shared" si="2"/>
        <v>obesity</v>
      </c>
      <c r="J111" s="29" t="str">
        <f t="shared" si="3"/>
        <v>Normal</v>
      </c>
    </row>
    <row r="112" spans="1:10" ht="15.75" customHeight="1" x14ac:dyDescent="0.25">
      <c r="A112" s="9" t="s">
        <v>2226</v>
      </c>
      <c r="B112" s="9">
        <v>37.07</v>
      </c>
      <c r="C112" s="9">
        <v>6.14</v>
      </c>
      <c r="D112" s="9" t="s">
        <v>2345</v>
      </c>
      <c r="E112" s="9" t="s">
        <v>2344</v>
      </c>
      <c r="F112" s="9" t="s">
        <v>2344</v>
      </c>
      <c r="G112" s="9">
        <v>0</v>
      </c>
      <c r="H112" s="9" t="s">
        <v>2345</v>
      </c>
      <c r="I112" s="9" t="str">
        <f t="shared" si="2"/>
        <v>obesity</v>
      </c>
      <c r="J112" s="29" t="str">
        <f t="shared" si="3"/>
        <v>Normal</v>
      </c>
    </row>
    <row r="113" spans="1:10" ht="15.75" customHeight="1" x14ac:dyDescent="0.25">
      <c r="A113" s="9" t="s">
        <v>2225</v>
      </c>
      <c r="B113" s="9">
        <v>51.51</v>
      </c>
      <c r="C113" s="9">
        <v>6.26</v>
      </c>
      <c r="D113" s="9" t="s">
        <v>2345</v>
      </c>
      <c r="E113" s="9" t="s">
        <v>2344</v>
      </c>
      <c r="F113" s="9" t="s">
        <v>2346</v>
      </c>
      <c r="G113" s="9">
        <v>1</v>
      </c>
      <c r="H113" s="9" t="s">
        <v>2345</v>
      </c>
      <c r="I113" s="9" t="str">
        <f t="shared" si="2"/>
        <v>obesity</v>
      </c>
      <c r="J113" s="29" t="str">
        <f t="shared" si="3"/>
        <v>Normal</v>
      </c>
    </row>
    <row r="114" spans="1:10" ht="15.75" customHeight="1" x14ac:dyDescent="0.25">
      <c r="A114" s="9" t="s">
        <v>2224</v>
      </c>
      <c r="B114" s="9">
        <v>34.799999999999997</v>
      </c>
      <c r="C114" s="9">
        <v>4.72</v>
      </c>
      <c r="D114" s="9" t="s">
        <v>2345</v>
      </c>
      <c r="E114" s="9" t="s">
        <v>2344</v>
      </c>
      <c r="F114" s="9" t="s">
        <v>2344</v>
      </c>
      <c r="G114" s="9">
        <v>0</v>
      </c>
      <c r="H114" s="9" t="s">
        <v>2345</v>
      </c>
      <c r="I114" s="9" t="str">
        <f t="shared" si="2"/>
        <v>obesity</v>
      </c>
      <c r="J114" s="29" t="str">
        <f t="shared" si="3"/>
        <v>No Result</v>
      </c>
    </row>
    <row r="115" spans="1:10" ht="15.75" customHeight="1" x14ac:dyDescent="0.25">
      <c r="A115" s="9" t="s">
        <v>2223</v>
      </c>
      <c r="B115" s="9">
        <v>36.67</v>
      </c>
      <c r="C115" s="9">
        <v>5.18</v>
      </c>
      <c r="D115" s="9" t="s">
        <v>2344</v>
      </c>
      <c r="E115" s="9" t="s">
        <v>2344</v>
      </c>
      <c r="F115" s="9" t="s">
        <v>2344</v>
      </c>
      <c r="G115" s="9">
        <v>1</v>
      </c>
      <c r="H115" s="9" t="s">
        <v>2345</v>
      </c>
      <c r="I115" s="9" t="str">
        <f t="shared" si="2"/>
        <v>obesity</v>
      </c>
      <c r="J115" s="29" t="str">
        <f t="shared" si="3"/>
        <v>No Result</v>
      </c>
    </row>
    <row r="116" spans="1:10" ht="15.75" customHeight="1" x14ac:dyDescent="0.25">
      <c r="A116" s="9" t="s">
        <v>2222</v>
      </c>
      <c r="B116" s="9">
        <v>30.9</v>
      </c>
      <c r="C116" s="9">
        <v>9.4</v>
      </c>
      <c r="D116" s="9" t="s">
        <v>2344</v>
      </c>
      <c r="E116" s="9" t="s">
        <v>2344</v>
      </c>
      <c r="F116" s="9" t="s">
        <v>2344</v>
      </c>
      <c r="G116" s="9">
        <v>2</v>
      </c>
      <c r="H116" s="9" t="s">
        <v>2345</v>
      </c>
      <c r="I116" s="9" t="str">
        <f t="shared" si="2"/>
        <v>obesity</v>
      </c>
      <c r="J116" s="29" t="str">
        <f t="shared" si="3"/>
        <v>Normal</v>
      </c>
    </row>
    <row r="117" spans="1:10" ht="15.75" customHeight="1" x14ac:dyDescent="0.25">
      <c r="A117" s="9" t="s">
        <v>2221</v>
      </c>
      <c r="B117" s="9">
        <v>30.495000000000001</v>
      </c>
      <c r="C117" s="9">
        <v>6.29</v>
      </c>
      <c r="D117" s="9" t="s">
        <v>2344</v>
      </c>
      <c r="E117" s="9" t="s">
        <v>2344</v>
      </c>
      <c r="F117" s="9" t="s">
        <v>2344</v>
      </c>
      <c r="G117" s="9">
        <v>0</v>
      </c>
      <c r="H117" s="9" t="s">
        <v>2345</v>
      </c>
      <c r="I117" s="9" t="str">
        <f t="shared" si="2"/>
        <v>obesity</v>
      </c>
      <c r="J117" s="29" t="str">
        <f t="shared" si="3"/>
        <v>Normal</v>
      </c>
    </row>
    <row r="118" spans="1:10" ht="15.75" customHeight="1" x14ac:dyDescent="0.25">
      <c r="A118" s="9" t="s">
        <v>2220</v>
      </c>
      <c r="B118" s="9">
        <v>44.88</v>
      </c>
      <c r="C118" s="9">
        <v>6.04</v>
      </c>
      <c r="D118" s="9" t="s">
        <v>2344</v>
      </c>
      <c r="E118" s="9" t="s">
        <v>2344</v>
      </c>
      <c r="F118" s="9" t="s">
        <v>2346</v>
      </c>
      <c r="G118" s="9">
        <v>1</v>
      </c>
      <c r="H118" s="9" t="s">
        <v>2345</v>
      </c>
      <c r="I118" s="9" t="str">
        <f t="shared" si="2"/>
        <v>obesity</v>
      </c>
      <c r="J118" s="29" t="str">
        <f t="shared" si="3"/>
        <v>Normal</v>
      </c>
    </row>
    <row r="119" spans="1:10" ht="15.75" customHeight="1" x14ac:dyDescent="0.25">
      <c r="A119" s="9" t="s">
        <v>2219</v>
      </c>
      <c r="B119" s="9">
        <v>44.32</v>
      </c>
      <c r="C119" s="9">
        <v>10.55</v>
      </c>
      <c r="D119" s="9" t="s">
        <v>2344</v>
      </c>
      <c r="E119" s="9" t="s">
        <v>2344</v>
      </c>
      <c r="F119" s="9" t="s">
        <v>2344</v>
      </c>
      <c r="G119" s="9">
        <v>0</v>
      </c>
      <c r="H119" s="9" t="s">
        <v>2345</v>
      </c>
      <c r="I119" s="9" t="str">
        <f t="shared" si="2"/>
        <v>obesity</v>
      </c>
      <c r="J119" s="29" t="str">
        <f t="shared" si="3"/>
        <v>Normal</v>
      </c>
    </row>
    <row r="120" spans="1:10" ht="15.75" customHeight="1" x14ac:dyDescent="0.25">
      <c r="A120" s="9" t="s">
        <v>2218</v>
      </c>
      <c r="B120" s="9">
        <v>46.39</v>
      </c>
      <c r="C120" s="9">
        <v>5.09</v>
      </c>
      <c r="D120" s="9" t="s">
        <v>2344</v>
      </c>
      <c r="E120" s="9" t="s">
        <v>2344</v>
      </c>
      <c r="F120" s="9" t="s">
        <v>2344</v>
      </c>
      <c r="G120" s="9">
        <v>0</v>
      </c>
      <c r="H120" s="9" t="s">
        <v>2345</v>
      </c>
      <c r="I120" s="9" t="str">
        <f t="shared" si="2"/>
        <v>obesity</v>
      </c>
      <c r="J120" s="29" t="str">
        <f t="shared" si="3"/>
        <v>No Result</v>
      </c>
    </row>
    <row r="121" spans="1:10" ht="15.75" customHeight="1" x14ac:dyDescent="0.25">
      <c r="A121" s="9" t="s">
        <v>2217</v>
      </c>
      <c r="B121" s="9">
        <v>42.13</v>
      </c>
      <c r="C121" s="9">
        <v>5.2</v>
      </c>
      <c r="D121" s="9" t="s">
        <v>2345</v>
      </c>
      <c r="E121" s="9" t="s">
        <v>2344</v>
      </c>
      <c r="F121" s="9" t="s">
        <v>2344</v>
      </c>
      <c r="G121" s="9">
        <v>1</v>
      </c>
      <c r="H121" s="9" t="s">
        <v>2345</v>
      </c>
      <c r="I121" s="9" t="str">
        <f t="shared" si="2"/>
        <v>obesity</v>
      </c>
      <c r="J121" s="29" t="str">
        <f t="shared" si="3"/>
        <v>No Result</v>
      </c>
    </row>
    <row r="122" spans="1:10" ht="15.75" customHeight="1" x14ac:dyDescent="0.25">
      <c r="A122" s="9" t="s">
        <v>2216</v>
      </c>
      <c r="B122" s="9">
        <v>30.78</v>
      </c>
      <c r="C122" s="9">
        <v>8.4499999999999993</v>
      </c>
      <c r="D122" s="9" t="s">
        <v>2345</v>
      </c>
      <c r="E122" s="9" t="s">
        <v>2344</v>
      </c>
      <c r="F122" s="9" t="s">
        <v>2344</v>
      </c>
      <c r="G122" s="9">
        <v>0</v>
      </c>
      <c r="H122" s="9" t="s">
        <v>2345</v>
      </c>
      <c r="I122" s="9" t="str">
        <f t="shared" si="2"/>
        <v>obesity</v>
      </c>
      <c r="J122" s="29" t="str">
        <f t="shared" si="3"/>
        <v>Normal</v>
      </c>
    </row>
    <row r="123" spans="1:10" ht="15.75" customHeight="1" x14ac:dyDescent="0.25">
      <c r="A123" s="9" t="s">
        <v>2215</v>
      </c>
      <c r="B123" s="9">
        <v>31.35</v>
      </c>
      <c r="C123" s="9">
        <v>9.5399999999999991</v>
      </c>
      <c r="D123" s="9" t="s">
        <v>2344</v>
      </c>
      <c r="E123" s="9" t="s">
        <v>2344</v>
      </c>
      <c r="F123" s="9" t="s">
        <v>2344</v>
      </c>
      <c r="G123" s="9">
        <v>0</v>
      </c>
      <c r="H123" s="9" t="s">
        <v>2345</v>
      </c>
      <c r="I123" s="9" t="str">
        <f t="shared" si="2"/>
        <v>obesity</v>
      </c>
      <c r="J123" s="29" t="str">
        <f t="shared" si="3"/>
        <v>Normal</v>
      </c>
    </row>
    <row r="124" spans="1:10" ht="15.75" customHeight="1" x14ac:dyDescent="0.25">
      <c r="A124" s="9" t="s">
        <v>2214</v>
      </c>
      <c r="B124" s="9">
        <v>41.46</v>
      </c>
      <c r="C124" s="9">
        <v>4.99</v>
      </c>
      <c r="D124" s="9" t="s">
        <v>2345</v>
      </c>
      <c r="E124" s="9" t="s">
        <v>2344</v>
      </c>
      <c r="F124" s="9" t="s">
        <v>2344</v>
      </c>
      <c r="G124" s="9">
        <v>2</v>
      </c>
      <c r="H124" s="9" t="s">
        <v>2345</v>
      </c>
      <c r="I124" s="9" t="str">
        <f t="shared" si="2"/>
        <v>obesity</v>
      </c>
      <c r="J124" s="29" t="str">
        <f t="shared" si="3"/>
        <v>No Result</v>
      </c>
    </row>
    <row r="125" spans="1:10" ht="15.75" customHeight="1" x14ac:dyDescent="0.25">
      <c r="A125" s="9" t="s">
        <v>2213</v>
      </c>
      <c r="B125" s="9">
        <v>48</v>
      </c>
      <c r="C125" s="9">
        <v>10.54</v>
      </c>
      <c r="D125" s="9" t="s">
        <v>2344</v>
      </c>
      <c r="E125" s="9" t="s">
        <v>2344</v>
      </c>
      <c r="F125" s="9" t="s">
        <v>2344</v>
      </c>
      <c r="G125" s="9">
        <v>0</v>
      </c>
      <c r="H125" s="9" t="s">
        <v>2345</v>
      </c>
      <c r="I125" s="9" t="str">
        <f t="shared" si="2"/>
        <v>obesity</v>
      </c>
      <c r="J125" s="29" t="str">
        <f t="shared" si="3"/>
        <v>Normal</v>
      </c>
    </row>
    <row r="126" spans="1:10" ht="15.75" customHeight="1" x14ac:dyDescent="0.25">
      <c r="A126" s="9" t="s">
        <v>2212</v>
      </c>
      <c r="B126" s="9">
        <v>49.13</v>
      </c>
      <c r="C126" s="9">
        <v>4.54</v>
      </c>
      <c r="D126" s="9" t="s">
        <v>2344</v>
      </c>
      <c r="E126" s="9" t="s">
        <v>2344</v>
      </c>
      <c r="F126" s="9" t="s">
        <v>2344</v>
      </c>
      <c r="G126" s="9">
        <v>0</v>
      </c>
      <c r="H126" s="9" t="s">
        <v>2345</v>
      </c>
      <c r="I126" s="9" t="str">
        <f t="shared" si="2"/>
        <v>obesity</v>
      </c>
      <c r="J126" s="29" t="str">
        <f t="shared" si="3"/>
        <v>No Result</v>
      </c>
    </row>
    <row r="127" spans="1:10" ht="15.75" customHeight="1" x14ac:dyDescent="0.25">
      <c r="A127" s="9" t="s">
        <v>2211</v>
      </c>
      <c r="B127" s="9">
        <v>37.799999999999997</v>
      </c>
      <c r="C127" s="9">
        <v>6.29</v>
      </c>
      <c r="D127" s="9" t="s">
        <v>2344</v>
      </c>
      <c r="E127" s="9" t="s">
        <v>2344</v>
      </c>
      <c r="F127" s="9" t="s">
        <v>2344</v>
      </c>
      <c r="G127" s="9">
        <v>1</v>
      </c>
      <c r="H127" s="9" t="s">
        <v>2345</v>
      </c>
      <c r="I127" s="9" t="str">
        <f t="shared" si="2"/>
        <v>obesity</v>
      </c>
      <c r="J127" s="29" t="str">
        <f t="shared" si="3"/>
        <v>Normal</v>
      </c>
    </row>
    <row r="128" spans="1:10" ht="15.75" customHeight="1" x14ac:dyDescent="0.25">
      <c r="A128" s="9" t="s">
        <v>2210</v>
      </c>
      <c r="B128" s="9">
        <v>38.299999999999997</v>
      </c>
      <c r="C128" s="9">
        <v>9.51</v>
      </c>
      <c r="D128" s="9" t="s">
        <v>2344</v>
      </c>
      <c r="E128" s="9" t="s">
        <v>2344</v>
      </c>
      <c r="F128" s="9" t="s">
        <v>2344</v>
      </c>
      <c r="G128" s="9">
        <v>0</v>
      </c>
      <c r="H128" s="9" t="s">
        <v>2345</v>
      </c>
      <c r="I128" s="9" t="str">
        <f t="shared" si="2"/>
        <v>obesity</v>
      </c>
      <c r="J128" s="29" t="str">
        <f t="shared" si="3"/>
        <v>Normal</v>
      </c>
    </row>
    <row r="129" spans="1:10" ht="15.75" customHeight="1" x14ac:dyDescent="0.25">
      <c r="A129" s="9" t="s">
        <v>2209</v>
      </c>
      <c r="B129" s="9">
        <v>32.774999999999999</v>
      </c>
      <c r="C129" s="9">
        <v>4.72</v>
      </c>
      <c r="D129" s="9" t="s">
        <v>2344</v>
      </c>
      <c r="E129" s="9" t="s">
        <v>2344</v>
      </c>
      <c r="F129" s="9" t="s">
        <v>2344</v>
      </c>
      <c r="G129" s="9">
        <v>0</v>
      </c>
      <c r="H129" s="9" t="s">
        <v>2345</v>
      </c>
      <c r="I129" s="9" t="str">
        <f t="shared" si="2"/>
        <v>obesity</v>
      </c>
      <c r="J129" s="29" t="str">
        <f t="shared" si="3"/>
        <v>No Result</v>
      </c>
    </row>
    <row r="130" spans="1:10" ht="15.75" customHeight="1" x14ac:dyDescent="0.25">
      <c r="A130" s="9" t="s">
        <v>2208</v>
      </c>
      <c r="B130" s="9">
        <v>34.200000000000003</v>
      </c>
      <c r="C130" s="9">
        <v>5.91</v>
      </c>
      <c r="D130" s="9" t="s">
        <v>2345</v>
      </c>
      <c r="E130" s="9" t="s">
        <v>2344</v>
      </c>
      <c r="F130" s="9" t="s">
        <v>2344</v>
      </c>
      <c r="G130" s="9">
        <v>0</v>
      </c>
      <c r="H130" s="9" t="s">
        <v>2345</v>
      </c>
      <c r="I130" s="9" t="str">
        <f t="shared" si="2"/>
        <v>obesity</v>
      </c>
      <c r="J130" s="29" t="str">
        <f t="shared" si="3"/>
        <v>Normal</v>
      </c>
    </row>
    <row r="131" spans="1:10" ht="15.75" customHeight="1" x14ac:dyDescent="0.25">
      <c r="A131" s="9" t="s">
        <v>2207</v>
      </c>
      <c r="B131" s="9">
        <v>30.2</v>
      </c>
      <c r="C131" s="9">
        <v>9.58</v>
      </c>
      <c r="D131" s="9" t="s">
        <v>2344</v>
      </c>
      <c r="E131" s="9" t="s">
        <v>2344</v>
      </c>
      <c r="F131" s="9" t="s">
        <v>2344</v>
      </c>
      <c r="G131" s="9">
        <v>0</v>
      </c>
      <c r="H131" s="9" t="s">
        <v>2345</v>
      </c>
      <c r="I131" s="9" t="str">
        <f t="shared" ref="I131:I194" si="4">IF(B131&lt;=18.5,"under weight",IF(AND(B131&gt;18.5,B131&lt;24.9),"normal weight",IF(AND(B131&gt;25,B131&lt;29.9),"over weight",IF(B131&gt;=30,"obesity","unobesity"))))</f>
        <v>obesity</v>
      </c>
      <c r="J131" s="29" t="str">
        <f t="shared" ref="J131:J194" si="5">IF(C131&gt;5.7,"Normal",IF(AND(C131&gt;5.7,C131&lt;6.4),"Prediabetes",IF(C131&gt;6.5,"Diabetes","No Result")))</f>
        <v>Normal</v>
      </c>
    </row>
    <row r="132" spans="1:10" ht="15.75" customHeight="1" x14ac:dyDescent="0.25">
      <c r="A132" s="9" t="s">
        <v>2206</v>
      </c>
      <c r="B132" s="9">
        <v>48.32</v>
      </c>
      <c r="C132" s="9">
        <v>5.77</v>
      </c>
      <c r="D132" s="9" t="s">
        <v>2344</v>
      </c>
      <c r="E132" s="9" t="s">
        <v>2344</v>
      </c>
      <c r="F132" s="9" t="s">
        <v>2344</v>
      </c>
      <c r="G132" s="9">
        <v>0</v>
      </c>
      <c r="H132" s="9" t="s">
        <v>2345</v>
      </c>
      <c r="I132" s="9" t="str">
        <f t="shared" si="4"/>
        <v>obesity</v>
      </c>
      <c r="J132" s="29" t="str">
        <f t="shared" si="5"/>
        <v>Normal</v>
      </c>
    </row>
    <row r="133" spans="1:10" ht="15.75" customHeight="1" x14ac:dyDescent="0.25">
      <c r="A133" s="9" t="s">
        <v>2205</v>
      </c>
      <c r="B133" s="9">
        <v>44.86</v>
      </c>
      <c r="C133" s="9">
        <v>4.38</v>
      </c>
      <c r="D133" s="9" t="s">
        <v>2345</v>
      </c>
      <c r="E133" s="9" t="s">
        <v>2344</v>
      </c>
      <c r="F133" s="9" t="s">
        <v>2344</v>
      </c>
      <c r="G133" s="9">
        <v>0</v>
      </c>
      <c r="H133" s="9" t="s">
        <v>2345</v>
      </c>
      <c r="I133" s="9" t="str">
        <f t="shared" si="4"/>
        <v>obesity</v>
      </c>
      <c r="J133" s="29" t="str">
        <f t="shared" si="5"/>
        <v>No Result</v>
      </c>
    </row>
    <row r="134" spans="1:10" ht="15.75" customHeight="1" x14ac:dyDescent="0.25">
      <c r="A134" s="9" t="s">
        <v>2204</v>
      </c>
      <c r="B134" s="9">
        <v>52.15</v>
      </c>
      <c r="C134" s="9">
        <v>5.65</v>
      </c>
      <c r="D134" s="9" t="s">
        <v>2344</v>
      </c>
      <c r="E134" s="9" t="s">
        <v>2344</v>
      </c>
      <c r="F134" s="9" t="s">
        <v>2344</v>
      </c>
      <c r="G134" s="9">
        <v>1</v>
      </c>
      <c r="H134" s="9" t="s">
        <v>2345</v>
      </c>
      <c r="I134" s="9" t="str">
        <f t="shared" si="4"/>
        <v>obesity</v>
      </c>
      <c r="J134" s="29" t="str">
        <f t="shared" si="5"/>
        <v>No Result</v>
      </c>
    </row>
    <row r="135" spans="1:10" ht="15.75" customHeight="1" x14ac:dyDescent="0.25">
      <c r="A135" s="9" t="s">
        <v>2203</v>
      </c>
      <c r="B135" s="9">
        <v>41.12</v>
      </c>
      <c r="C135" s="9">
        <v>7.54</v>
      </c>
      <c r="D135" s="9" t="s">
        <v>2345</v>
      </c>
      <c r="E135" s="9" t="s">
        <v>2344</v>
      </c>
      <c r="F135" s="9" t="s">
        <v>2344</v>
      </c>
      <c r="G135" s="9">
        <v>0</v>
      </c>
      <c r="H135" s="9" t="s">
        <v>2345</v>
      </c>
      <c r="I135" s="9" t="str">
        <f t="shared" si="4"/>
        <v>obesity</v>
      </c>
      <c r="J135" s="29" t="str">
        <f t="shared" si="5"/>
        <v>Normal</v>
      </c>
    </row>
    <row r="136" spans="1:10" ht="15.75" customHeight="1" x14ac:dyDescent="0.25">
      <c r="A136" s="9" t="s">
        <v>2202</v>
      </c>
      <c r="B136" s="9">
        <v>38.39</v>
      </c>
      <c r="C136" s="9">
        <v>5.1100000000000003</v>
      </c>
      <c r="D136" s="9" t="s">
        <v>2345</v>
      </c>
      <c r="E136" s="9" t="s">
        <v>2344</v>
      </c>
      <c r="F136" s="9" t="s">
        <v>2344</v>
      </c>
      <c r="G136" s="9">
        <v>1</v>
      </c>
      <c r="H136" s="9" t="s">
        <v>2345</v>
      </c>
      <c r="I136" s="9" t="str">
        <f t="shared" si="4"/>
        <v>obesity</v>
      </c>
      <c r="J136" s="29" t="str">
        <f t="shared" si="5"/>
        <v>No Result</v>
      </c>
    </row>
    <row r="137" spans="1:10" ht="15.75" customHeight="1" x14ac:dyDescent="0.25">
      <c r="A137" s="9" t="s">
        <v>2201</v>
      </c>
      <c r="B137" s="9">
        <v>46.85</v>
      </c>
      <c r="C137" s="9">
        <v>4.25</v>
      </c>
      <c r="D137" s="9" t="s">
        <v>2344</v>
      </c>
      <c r="E137" s="9" t="s">
        <v>2344</v>
      </c>
      <c r="F137" s="9" t="s">
        <v>2346</v>
      </c>
      <c r="G137" s="9">
        <v>1</v>
      </c>
      <c r="H137" s="9" t="s">
        <v>2345</v>
      </c>
      <c r="I137" s="9" t="str">
        <f t="shared" si="4"/>
        <v>obesity</v>
      </c>
      <c r="J137" s="29" t="str">
        <f t="shared" si="5"/>
        <v>No Result</v>
      </c>
    </row>
    <row r="138" spans="1:10" ht="15.75" customHeight="1" x14ac:dyDescent="0.25">
      <c r="A138" s="9" t="s">
        <v>2200</v>
      </c>
      <c r="B138" s="9">
        <v>42.24</v>
      </c>
      <c r="C138" s="9">
        <v>5.55</v>
      </c>
      <c r="D138" s="9" t="s">
        <v>2344</v>
      </c>
      <c r="E138" s="9" t="s">
        <v>2345</v>
      </c>
      <c r="F138" s="9" t="s">
        <v>2344</v>
      </c>
      <c r="G138" s="9">
        <v>1</v>
      </c>
      <c r="H138" s="9" t="s">
        <v>2345</v>
      </c>
      <c r="I138" s="9" t="str">
        <f t="shared" si="4"/>
        <v>obesity</v>
      </c>
      <c r="J138" s="29" t="str">
        <f t="shared" si="5"/>
        <v>No Result</v>
      </c>
    </row>
    <row r="139" spans="1:10" ht="15.75" customHeight="1" x14ac:dyDescent="0.25">
      <c r="A139" s="9" t="s">
        <v>2199</v>
      </c>
      <c r="B139" s="9">
        <v>34.39</v>
      </c>
      <c r="C139" s="9">
        <v>5.78</v>
      </c>
      <c r="D139" s="9" t="s">
        <v>2344</v>
      </c>
      <c r="E139" s="9" t="s">
        <v>2344</v>
      </c>
      <c r="F139" s="9" t="s">
        <v>2344</v>
      </c>
      <c r="G139" s="9">
        <v>0</v>
      </c>
      <c r="H139" s="9" t="s">
        <v>2345</v>
      </c>
      <c r="I139" s="9" t="str">
        <f t="shared" si="4"/>
        <v>obesity</v>
      </c>
      <c r="J139" s="29" t="str">
        <f t="shared" si="5"/>
        <v>Normal</v>
      </c>
    </row>
    <row r="140" spans="1:10" ht="15.75" customHeight="1" x14ac:dyDescent="0.25">
      <c r="A140" s="9" t="s">
        <v>2198</v>
      </c>
      <c r="B140" s="9">
        <v>42.89</v>
      </c>
      <c r="C140" s="9">
        <v>5.28</v>
      </c>
      <c r="D140" s="9" t="s">
        <v>2345</v>
      </c>
      <c r="E140" s="9" t="s">
        <v>2344</v>
      </c>
      <c r="F140" s="9" t="s">
        <v>2344</v>
      </c>
      <c r="G140" s="9">
        <v>0</v>
      </c>
      <c r="H140" s="9" t="s">
        <v>2345</v>
      </c>
      <c r="I140" s="9" t="str">
        <f t="shared" si="4"/>
        <v>obesity</v>
      </c>
      <c r="J140" s="29" t="str">
        <f t="shared" si="5"/>
        <v>No Result</v>
      </c>
    </row>
    <row r="141" spans="1:10" ht="15.75" customHeight="1" x14ac:dyDescent="0.25">
      <c r="A141" s="9" t="s">
        <v>2197</v>
      </c>
      <c r="B141" s="9">
        <v>36.299999999999997</v>
      </c>
      <c r="C141" s="9">
        <v>5.39</v>
      </c>
      <c r="D141" s="9" t="s">
        <v>2344</v>
      </c>
      <c r="E141" s="9" t="s">
        <v>2344</v>
      </c>
      <c r="F141" s="9" t="s">
        <v>2344</v>
      </c>
      <c r="G141" s="9">
        <v>0</v>
      </c>
      <c r="H141" s="9" t="s">
        <v>2345</v>
      </c>
      <c r="I141" s="9" t="str">
        <f t="shared" si="4"/>
        <v>obesity</v>
      </c>
      <c r="J141" s="29" t="str">
        <f t="shared" si="5"/>
        <v>No Result</v>
      </c>
    </row>
    <row r="142" spans="1:10" ht="15.75" customHeight="1" x14ac:dyDescent="0.25">
      <c r="A142" s="9" t="s">
        <v>2196</v>
      </c>
      <c r="B142" s="9">
        <v>35.200000000000003</v>
      </c>
      <c r="C142" s="9">
        <v>8.01</v>
      </c>
      <c r="D142" s="9" t="s">
        <v>2345</v>
      </c>
      <c r="E142" s="9" t="s">
        <v>2344</v>
      </c>
      <c r="F142" s="9" t="s">
        <v>2344</v>
      </c>
      <c r="G142" s="9">
        <v>1</v>
      </c>
      <c r="H142" s="9" t="s">
        <v>2345</v>
      </c>
      <c r="I142" s="9" t="str">
        <f t="shared" si="4"/>
        <v>obesity</v>
      </c>
      <c r="J142" s="29" t="str">
        <f t="shared" si="5"/>
        <v>Normal</v>
      </c>
    </row>
    <row r="143" spans="1:10" ht="15.75" customHeight="1" x14ac:dyDescent="0.25">
      <c r="A143" s="9" t="s">
        <v>2195</v>
      </c>
      <c r="B143" s="9">
        <v>53.62</v>
      </c>
      <c r="C143" s="9">
        <v>5.21</v>
      </c>
      <c r="D143" s="9" t="s">
        <v>2344</v>
      </c>
      <c r="E143" s="9" t="s">
        <v>2344</v>
      </c>
      <c r="F143" s="9" t="s">
        <v>2344</v>
      </c>
      <c r="G143" s="9">
        <v>0</v>
      </c>
      <c r="H143" s="9" t="s">
        <v>2345</v>
      </c>
      <c r="I143" s="9" t="str">
        <f t="shared" si="4"/>
        <v>obesity</v>
      </c>
      <c r="J143" s="29" t="str">
        <f t="shared" si="5"/>
        <v>No Result</v>
      </c>
    </row>
    <row r="144" spans="1:10" ht="15.75" customHeight="1" x14ac:dyDescent="0.25">
      <c r="A144" s="9" t="s">
        <v>2194</v>
      </c>
      <c r="B144" s="9">
        <v>36.67</v>
      </c>
      <c r="C144" s="9">
        <v>6.27</v>
      </c>
      <c r="D144" s="9" t="s">
        <v>2344</v>
      </c>
      <c r="E144" s="9" t="s">
        <v>2344</v>
      </c>
      <c r="F144" s="9" t="s">
        <v>2344</v>
      </c>
      <c r="G144" s="9">
        <v>0</v>
      </c>
      <c r="H144" s="9" t="s">
        <v>2345</v>
      </c>
      <c r="I144" s="9" t="str">
        <f t="shared" si="4"/>
        <v>obesity</v>
      </c>
      <c r="J144" s="29" t="str">
        <f t="shared" si="5"/>
        <v>Normal</v>
      </c>
    </row>
    <row r="145" spans="1:10" ht="15.75" customHeight="1" x14ac:dyDescent="0.25">
      <c r="A145" s="9" t="s">
        <v>2193</v>
      </c>
      <c r="B145" s="9">
        <v>33.4</v>
      </c>
      <c r="C145" s="9">
        <v>10.73</v>
      </c>
      <c r="D145" s="9" t="s">
        <v>2345</v>
      </c>
      <c r="E145" s="9" t="s">
        <v>2344</v>
      </c>
      <c r="F145" s="9" t="s">
        <v>2344</v>
      </c>
      <c r="G145" s="9">
        <v>1</v>
      </c>
      <c r="H145" s="9" t="s">
        <v>2345</v>
      </c>
      <c r="I145" s="9" t="str">
        <f t="shared" si="4"/>
        <v>obesity</v>
      </c>
      <c r="J145" s="29" t="str">
        <f t="shared" si="5"/>
        <v>Normal</v>
      </c>
    </row>
    <row r="146" spans="1:10" ht="15.75" customHeight="1" x14ac:dyDescent="0.25">
      <c r="A146" s="9" t="s">
        <v>2192</v>
      </c>
      <c r="B146" s="9">
        <v>42.71</v>
      </c>
      <c r="C146" s="9">
        <v>10.52</v>
      </c>
      <c r="D146" s="9" t="s">
        <v>2344</v>
      </c>
      <c r="E146" s="9" t="s">
        <v>2344</v>
      </c>
      <c r="F146" s="9" t="s">
        <v>2344</v>
      </c>
      <c r="G146" s="9">
        <v>0</v>
      </c>
      <c r="H146" s="9" t="s">
        <v>2345</v>
      </c>
      <c r="I146" s="9" t="str">
        <f t="shared" si="4"/>
        <v>obesity</v>
      </c>
      <c r="J146" s="29" t="str">
        <f t="shared" si="5"/>
        <v>Normal</v>
      </c>
    </row>
    <row r="147" spans="1:10" ht="15.75" customHeight="1" x14ac:dyDescent="0.25">
      <c r="A147" s="9" t="s">
        <v>2191</v>
      </c>
      <c r="B147" s="9">
        <v>41.52</v>
      </c>
      <c r="C147" s="9">
        <v>11.82</v>
      </c>
      <c r="D147" s="9" t="s">
        <v>2345</v>
      </c>
      <c r="E147" s="9" t="s">
        <v>2344</v>
      </c>
      <c r="F147" s="9" t="s">
        <v>2344</v>
      </c>
      <c r="G147" s="9">
        <v>2</v>
      </c>
      <c r="H147" s="9" t="s">
        <v>2345</v>
      </c>
      <c r="I147" s="9" t="str">
        <f t="shared" si="4"/>
        <v>obesity</v>
      </c>
      <c r="J147" s="29" t="str">
        <f t="shared" si="5"/>
        <v>Normal</v>
      </c>
    </row>
    <row r="148" spans="1:10" ht="15.75" customHeight="1" x14ac:dyDescent="0.25">
      <c r="A148" s="9" t="s">
        <v>2190</v>
      </c>
      <c r="B148" s="9">
        <v>39.4</v>
      </c>
      <c r="C148" s="9">
        <v>6.76</v>
      </c>
      <c r="D148" s="9" t="s">
        <v>2344</v>
      </c>
      <c r="E148" s="9" t="s">
        <v>2344</v>
      </c>
      <c r="F148" s="9" t="s">
        <v>2344</v>
      </c>
      <c r="G148" s="9">
        <v>0</v>
      </c>
      <c r="H148" s="9" t="s">
        <v>2345</v>
      </c>
      <c r="I148" s="9" t="str">
        <f t="shared" si="4"/>
        <v>obesity</v>
      </c>
      <c r="J148" s="29" t="str">
        <f t="shared" si="5"/>
        <v>Normal</v>
      </c>
    </row>
    <row r="149" spans="1:10" ht="15.75" customHeight="1" x14ac:dyDescent="0.25">
      <c r="A149" s="9" t="s">
        <v>2189</v>
      </c>
      <c r="B149" s="9">
        <v>46.45</v>
      </c>
      <c r="C149" s="9">
        <v>5.62</v>
      </c>
      <c r="D149" s="9" t="s">
        <v>2344</v>
      </c>
      <c r="E149" s="9" t="s">
        <v>2344</v>
      </c>
      <c r="F149" s="9" t="s">
        <v>2344</v>
      </c>
      <c r="G149" s="9">
        <v>0</v>
      </c>
      <c r="H149" s="9" t="s">
        <v>2345</v>
      </c>
      <c r="I149" s="9" t="str">
        <f t="shared" si="4"/>
        <v>obesity</v>
      </c>
      <c r="J149" s="29" t="str">
        <f t="shared" si="5"/>
        <v>No Result</v>
      </c>
    </row>
    <row r="150" spans="1:10" ht="15.75" customHeight="1" x14ac:dyDescent="0.25">
      <c r="A150" s="9" t="s">
        <v>2188</v>
      </c>
      <c r="B150" s="9">
        <v>35.75</v>
      </c>
      <c r="C150" s="9">
        <v>4.1900000000000004</v>
      </c>
      <c r="D150" s="9" t="s">
        <v>2344</v>
      </c>
      <c r="E150" s="9" t="s">
        <v>2344</v>
      </c>
      <c r="F150" s="9" t="s">
        <v>2344</v>
      </c>
      <c r="G150" s="9">
        <v>0</v>
      </c>
      <c r="H150" s="9" t="s">
        <v>2345</v>
      </c>
      <c r="I150" s="9" t="str">
        <f t="shared" si="4"/>
        <v>obesity</v>
      </c>
      <c r="J150" s="29" t="str">
        <f t="shared" si="5"/>
        <v>No Result</v>
      </c>
    </row>
    <row r="151" spans="1:10" ht="15.75" customHeight="1" x14ac:dyDescent="0.25">
      <c r="A151" s="9" t="s">
        <v>2187</v>
      </c>
      <c r="B151" s="9">
        <v>26.07</v>
      </c>
      <c r="C151" s="9">
        <v>5.32</v>
      </c>
      <c r="D151" s="9" t="s">
        <v>2344</v>
      </c>
      <c r="E151" s="9" t="s">
        <v>2344</v>
      </c>
      <c r="F151" s="9" t="s">
        <v>2344</v>
      </c>
      <c r="G151" s="9">
        <v>0</v>
      </c>
      <c r="H151" s="9" t="s">
        <v>2345</v>
      </c>
      <c r="I151" s="9" t="str">
        <f t="shared" si="4"/>
        <v>over weight</v>
      </c>
      <c r="J151" s="29" t="str">
        <f t="shared" si="5"/>
        <v>No Result</v>
      </c>
    </row>
    <row r="152" spans="1:10" ht="15.75" customHeight="1" x14ac:dyDescent="0.25">
      <c r="A152" s="9" t="s">
        <v>2186</v>
      </c>
      <c r="B152" s="9">
        <v>36.54</v>
      </c>
      <c r="C152" s="9">
        <v>4.46</v>
      </c>
      <c r="D152" s="9" t="s">
        <v>2345</v>
      </c>
      <c r="E152" s="9" t="s">
        <v>2344</v>
      </c>
      <c r="F152" s="9" t="s">
        <v>2344</v>
      </c>
      <c r="G152" s="9">
        <v>1</v>
      </c>
      <c r="H152" s="9" t="s">
        <v>2345</v>
      </c>
      <c r="I152" s="9" t="str">
        <f t="shared" si="4"/>
        <v>obesity</v>
      </c>
      <c r="J152" s="29" t="str">
        <f t="shared" si="5"/>
        <v>No Result</v>
      </c>
    </row>
    <row r="153" spans="1:10" ht="15.75" customHeight="1" x14ac:dyDescent="0.25">
      <c r="A153" s="9" t="s">
        <v>2185</v>
      </c>
      <c r="B153" s="9">
        <v>51.64</v>
      </c>
      <c r="C153" s="9">
        <v>5.65</v>
      </c>
      <c r="D153" s="9" t="s">
        <v>2344</v>
      </c>
      <c r="E153" s="9" t="s">
        <v>2344</v>
      </c>
      <c r="F153" s="9" t="s">
        <v>2344</v>
      </c>
      <c r="G153" s="9">
        <v>0</v>
      </c>
      <c r="H153" s="9" t="s">
        <v>2345</v>
      </c>
      <c r="I153" s="9" t="str">
        <f t="shared" si="4"/>
        <v>obesity</v>
      </c>
      <c r="J153" s="29" t="str">
        <f t="shared" si="5"/>
        <v>No Result</v>
      </c>
    </row>
    <row r="154" spans="1:10" ht="15.75" customHeight="1" x14ac:dyDescent="0.25">
      <c r="A154" s="9" t="s">
        <v>2184</v>
      </c>
      <c r="B154" s="9">
        <v>42.83</v>
      </c>
      <c r="C154" s="9">
        <v>6.04</v>
      </c>
      <c r="D154" s="9" t="s">
        <v>2344</v>
      </c>
      <c r="E154" s="9" t="s">
        <v>2344</v>
      </c>
      <c r="F154" s="9" t="s">
        <v>2344</v>
      </c>
      <c r="G154" s="9">
        <v>2</v>
      </c>
      <c r="H154" s="9" t="s">
        <v>2345</v>
      </c>
      <c r="I154" s="9" t="str">
        <f t="shared" si="4"/>
        <v>obesity</v>
      </c>
      <c r="J154" s="29" t="str">
        <f t="shared" si="5"/>
        <v>Normal</v>
      </c>
    </row>
    <row r="155" spans="1:10" ht="15.75" customHeight="1" x14ac:dyDescent="0.25">
      <c r="A155" s="9" t="s">
        <v>2183</v>
      </c>
      <c r="B155" s="9">
        <v>40.15</v>
      </c>
      <c r="C155" s="9">
        <v>5.76</v>
      </c>
      <c r="D155" s="9" t="s">
        <v>2344</v>
      </c>
      <c r="E155" s="9" t="s">
        <v>2344</v>
      </c>
      <c r="F155" s="9" t="s">
        <v>2344</v>
      </c>
      <c r="G155" s="9">
        <v>1</v>
      </c>
      <c r="H155" s="9" t="s">
        <v>2345</v>
      </c>
      <c r="I155" s="9" t="str">
        <f t="shared" si="4"/>
        <v>obesity</v>
      </c>
      <c r="J155" s="29" t="str">
        <f t="shared" si="5"/>
        <v>Normal</v>
      </c>
    </row>
    <row r="156" spans="1:10" ht="15.75" customHeight="1" x14ac:dyDescent="0.25">
      <c r="A156" s="9" t="s">
        <v>2182</v>
      </c>
      <c r="B156" s="9">
        <v>27.8</v>
      </c>
      <c r="C156" s="9">
        <v>4.3600000000000003</v>
      </c>
      <c r="D156" s="9" t="s">
        <v>2344</v>
      </c>
      <c r="E156" s="9" t="s">
        <v>2344</v>
      </c>
      <c r="F156" s="9" t="s">
        <v>2346</v>
      </c>
      <c r="G156" s="9">
        <v>1</v>
      </c>
      <c r="H156" s="9" t="s">
        <v>2345</v>
      </c>
      <c r="I156" s="9" t="str">
        <f t="shared" si="4"/>
        <v>over weight</v>
      </c>
      <c r="J156" s="29" t="str">
        <f t="shared" si="5"/>
        <v>No Result</v>
      </c>
    </row>
    <row r="157" spans="1:10" ht="15.75" customHeight="1" x14ac:dyDescent="0.25">
      <c r="A157" s="9" t="s">
        <v>2181</v>
      </c>
      <c r="B157" s="9">
        <v>45.81</v>
      </c>
      <c r="C157" s="9">
        <v>4.76</v>
      </c>
      <c r="D157" s="9" t="s">
        <v>2345</v>
      </c>
      <c r="E157" s="9" t="s">
        <v>2344</v>
      </c>
      <c r="F157" s="9" t="s">
        <v>2346</v>
      </c>
      <c r="G157" s="9">
        <v>1</v>
      </c>
      <c r="H157" s="9" t="s">
        <v>2345</v>
      </c>
      <c r="I157" s="9" t="str">
        <f t="shared" si="4"/>
        <v>obesity</v>
      </c>
      <c r="J157" s="29" t="str">
        <f t="shared" si="5"/>
        <v>No Result</v>
      </c>
    </row>
    <row r="158" spans="1:10" ht="15.75" customHeight="1" x14ac:dyDescent="0.25">
      <c r="A158" s="9" t="s">
        <v>2180</v>
      </c>
      <c r="B158" s="9">
        <v>34.43</v>
      </c>
      <c r="C158" s="9">
        <v>10.82</v>
      </c>
      <c r="D158" s="9" t="s">
        <v>2345</v>
      </c>
      <c r="E158" s="9" t="s">
        <v>2344</v>
      </c>
      <c r="F158" s="9" t="s">
        <v>2344</v>
      </c>
      <c r="G158" s="9">
        <v>1</v>
      </c>
      <c r="H158" s="9" t="s">
        <v>2345</v>
      </c>
      <c r="I158" s="9" t="str">
        <f t="shared" si="4"/>
        <v>obesity</v>
      </c>
      <c r="J158" s="29" t="str">
        <f t="shared" si="5"/>
        <v>Normal</v>
      </c>
    </row>
    <row r="159" spans="1:10" ht="15.75" customHeight="1" x14ac:dyDescent="0.25">
      <c r="A159" s="9" t="s">
        <v>2179</v>
      </c>
      <c r="B159" s="9">
        <v>41.33</v>
      </c>
      <c r="C159" s="9">
        <v>4.01</v>
      </c>
      <c r="D159" s="9" t="s">
        <v>2345</v>
      </c>
      <c r="E159" s="9" t="s">
        <v>2344</v>
      </c>
      <c r="F159" s="9" t="s">
        <v>2344</v>
      </c>
      <c r="G159" s="9">
        <v>0</v>
      </c>
      <c r="H159" s="9" t="s">
        <v>2345</v>
      </c>
      <c r="I159" s="9" t="str">
        <f t="shared" si="4"/>
        <v>obesity</v>
      </c>
      <c r="J159" s="29" t="str">
        <f t="shared" si="5"/>
        <v>No Result</v>
      </c>
    </row>
    <row r="160" spans="1:10" ht="15.75" customHeight="1" x14ac:dyDescent="0.25">
      <c r="A160" s="9" t="s">
        <v>2178</v>
      </c>
      <c r="B160" s="9">
        <v>31.92</v>
      </c>
      <c r="C160" s="9">
        <v>5.12</v>
      </c>
      <c r="D160" s="9" t="s">
        <v>2345</v>
      </c>
      <c r="E160" s="9" t="s">
        <v>2344</v>
      </c>
      <c r="F160" s="9" t="s">
        <v>2344</v>
      </c>
      <c r="G160" s="9">
        <v>1</v>
      </c>
      <c r="H160" s="9" t="s">
        <v>2345</v>
      </c>
      <c r="I160" s="9" t="str">
        <f t="shared" si="4"/>
        <v>obesity</v>
      </c>
      <c r="J160" s="29" t="str">
        <f t="shared" si="5"/>
        <v>No Result</v>
      </c>
    </row>
    <row r="161" spans="1:10" ht="15.75" customHeight="1" x14ac:dyDescent="0.25">
      <c r="A161" s="9" t="s">
        <v>2177</v>
      </c>
      <c r="B161" s="9">
        <v>39.799999999999997</v>
      </c>
      <c r="C161" s="9">
        <v>10.54</v>
      </c>
      <c r="D161" s="9" t="s">
        <v>2345</v>
      </c>
      <c r="E161" s="9" t="s">
        <v>2344</v>
      </c>
      <c r="F161" s="9" t="s">
        <v>2344</v>
      </c>
      <c r="G161" s="9">
        <v>2</v>
      </c>
      <c r="H161" s="9" t="s">
        <v>2345</v>
      </c>
      <c r="I161" s="9" t="str">
        <f t="shared" si="4"/>
        <v>obesity</v>
      </c>
      <c r="J161" s="29" t="str">
        <f t="shared" si="5"/>
        <v>Normal</v>
      </c>
    </row>
    <row r="162" spans="1:10" ht="15.75" customHeight="1" x14ac:dyDescent="0.25">
      <c r="A162" s="9" t="s">
        <v>2176</v>
      </c>
      <c r="B162" s="9">
        <v>42.82</v>
      </c>
      <c r="C162" s="9">
        <v>4.21</v>
      </c>
      <c r="D162" s="9" t="s">
        <v>2344</v>
      </c>
      <c r="E162" s="9" t="s">
        <v>2344</v>
      </c>
      <c r="F162" s="9" t="s">
        <v>2344</v>
      </c>
      <c r="G162" s="9">
        <v>0</v>
      </c>
      <c r="H162" s="9" t="s">
        <v>2345</v>
      </c>
      <c r="I162" s="9" t="str">
        <f t="shared" si="4"/>
        <v>obesity</v>
      </c>
      <c r="J162" s="29" t="str">
        <f t="shared" si="5"/>
        <v>No Result</v>
      </c>
    </row>
    <row r="163" spans="1:10" ht="15.75" customHeight="1" x14ac:dyDescent="0.25">
      <c r="A163" s="9" t="s">
        <v>2175</v>
      </c>
      <c r="B163" s="9">
        <v>33.630000000000003</v>
      </c>
      <c r="C163" s="9">
        <v>5.42</v>
      </c>
      <c r="D163" s="9" t="s">
        <v>2344</v>
      </c>
      <c r="E163" s="9" t="s">
        <v>2344</v>
      </c>
      <c r="F163" s="9" t="s">
        <v>2344</v>
      </c>
      <c r="G163" s="9">
        <v>0</v>
      </c>
      <c r="H163" s="9" t="s">
        <v>2345</v>
      </c>
      <c r="I163" s="9" t="str">
        <f t="shared" si="4"/>
        <v>obesity</v>
      </c>
      <c r="J163" s="29" t="str">
        <f t="shared" si="5"/>
        <v>No Result</v>
      </c>
    </row>
    <row r="164" spans="1:10" ht="15.75" customHeight="1" x14ac:dyDescent="0.25">
      <c r="A164" s="9" t="s">
        <v>2174</v>
      </c>
      <c r="B164" s="9">
        <v>37.07</v>
      </c>
      <c r="C164" s="9">
        <v>4.28</v>
      </c>
      <c r="D164" s="9" t="s">
        <v>2344</v>
      </c>
      <c r="E164" s="9" t="s">
        <v>2345</v>
      </c>
      <c r="F164" s="9" t="s">
        <v>2344</v>
      </c>
      <c r="G164" s="9">
        <v>1</v>
      </c>
      <c r="H164" s="9" t="s">
        <v>2345</v>
      </c>
      <c r="I164" s="9" t="str">
        <f t="shared" si="4"/>
        <v>obesity</v>
      </c>
      <c r="J164" s="29" t="str">
        <f t="shared" si="5"/>
        <v>No Result</v>
      </c>
    </row>
    <row r="165" spans="1:10" ht="15.75" customHeight="1" x14ac:dyDescent="0.25">
      <c r="A165" s="9" t="s">
        <v>2173</v>
      </c>
      <c r="B165" s="9">
        <v>35.625</v>
      </c>
      <c r="C165" s="9">
        <v>8.9</v>
      </c>
      <c r="D165" s="9" t="s">
        <v>2344</v>
      </c>
      <c r="E165" s="9" t="s">
        <v>2344</v>
      </c>
      <c r="F165" s="9" t="s">
        <v>2344</v>
      </c>
      <c r="G165" s="9">
        <v>0</v>
      </c>
      <c r="H165" s="9" t="s">
        <v>2345</v>
      </c>
      <c r="I165" s="9" t="str">
        <f t="shared" si="4"/>
        <v>obesity</v>
      </c>
      <c r="J165" s="29" t="str">
        <f t="shared" si="5"/>
        <v>Normal</v>
      </c>
    </row>
    <row r="166" spans="1:10" ht="15.75" customHeight="1" x14ac:dyDescent="0.25">
      <c r="A166" s="9" t="s">
        <v>2172</v>
      </c>
      <c r="B166" s="9">
        <v>42.69</v>
      </c>
      <c r="C166" s="9">
        <v>4.8899999999999997</v>
      </c>
      <c r="D166" s="9" t="s">
        <v>2344</v>
      </c>
      <c r="E166" s="9" t="s">
        <v>2344</v>
      </c>
      <c r="F166" s="9" t="s">
        <v>2346</v>
      </c>
      <c r="G166" s="9">
        <v>1</v>
      </c>
      <c r="H166" s="9" t="s">
        <v>2345</v>
      </c>
      <c r="I166" s="9" t="str">
        <f t="shared" si="4"/>
        <v>obesity</v>
      </c>
      <c r="J166" s="29" t="str">
        <f t="shared" si="5"/>
        <v>No Result</v>
      </c>
    </row>
    <row r="167" spans="1:10" ht="15.75" customHeight="1" x14ac:dyDescent="0.25">
      <c r="A167" s="9" t="s">
        <v>2171</v>
      </c>
      <c r="B167" s="9">
        <v>37.869999999999997</v>
      </c>
      <c r="C167" s="9">
        <v>4.29</v>
      </c>
      <c r="D167" s="9" t="s">
        <v>2345</v>
      </c>
      <c r="E167" s="9" t="s">
        <v>2344</v>
      </c>
      <c r="F167" s="9" t="s">
        <v>2346</v>
      </c>
      <c r="G167" s="9">
        <v>1</v>
      </c>
      <c r="H167" s="9" t="s">
        <v>2345</v>
      </c>
      <c r="I167" s="9" t="str">
        <f t="shared" si="4"/>
        <v>obesity</v>
      </c>
      <c r="J167" s="29" t="str">
        <f t="shared" si="5"/>
        <v>No Result</v>
      </c>
    </row>
    <row r="168" spans="1:10" ht="15.75" customHeight="1" x14ac:dyDescent="0.25">
      <c r="A168" s="9" t="s">
        <v>2170</v>
      </c>
      <c r="B168" s="9">
        <v>40.61</v>
      </c>
      <c r="C168" s="9">
        <v>8</v>
      </c>
      <c r="D168" s="9" t="s">
        <v>2345</v>
      </c>
      <c r="E168" s="9" t="s">
        <v>2344</v>
      </c>
      <c r="F168" s="9" t="s">
        <v>2344</v>
      </c>
      <c r="G168" s="9">
        <v>1</v>
      </c>
      <c r="H168" s="9" t="s">
        <v>2345</v>
      </c>
      <c r="I168" s="9" t="str">
        <f t="shared" si="4"/>
        <v>obesity</v>
      </c>
      <c r="J168" s="29" t="str">
        <f t="shared" si="5"/>
        <v>Normal</v>
      </c>
    </row>
    <row r="169" spans="1:10" ht="15.75" customHeight="1" x14ac:dyDescent="0.25">
      <c r="A169" s="9" t="s">
        <v>2169</v>
      </c>
      <c r="B169" s="9">
        <v>30.78</v>
      </c>
      <c r="C169" s="9">
        <v>4.67</v>
      </c>
      <c r="D169" s="9" t="s">
        <v>2345</v>
      </c>
      <c r="E169" s="9" t="s">
        <v>2344</v>
      </c>
      <c r="F169" s="9" t="s">
        <v>2344</v>
      </c>
      <c r="G169" s="9">
        <v>0</v>
      </c>
      <c r="H169" s="9" t="s">
        <v>2345</v>
      </c>
      <c r="I169" s="9" t="str">
        <f t="shared" si="4"/>
        <v>obesity</v>
      </c>
      <c r="J169" s="29" t="str">
        <f t="shared" si="5"/>
        <v>No Result</v>
      </c>
    </row>
    <row r="170" spans="1:10" ht="15.75" customHeight="1" x14ac:dyDescent="0.25">
      <c r="A170" s="9" t="s">
        <v>2168</v>
      </c>
      <c r="B170" s="9">
        <v>49.49</v>
      </c>
      <c r="C170" s="9">
        <v>4.5</v>
      </c>
      <c r="D170" s="9" t="s">
        <v>2344</v>
      </c>
      <c r="E170" s="9" t="s">
        <v>2344</v>
      </c>
      <c r="F170" s="9" t="s">
        <v>2344</v>
      </c>
      <c r="G170" s="9">
        <v>0</v>
      </c>
      <c r="H170" s="9" t="s">
        <v>2345</v>
      </c>
      <c r="I170" s="9" t="str">
        <f t="shared" si="4"/>
        <v>obesity</v>
      </c>
      <c r="J170" s="29" t="str">
        <f t="shared" si="5"/>
        <v>No Result</v>
      </c>
    </row>
    <row r="171" spans="1:10" ht="15.75" customHeight="1" x14ac:dyDescent="0.25">
      <c r="A171" s="9" t="s">
        <v>2167</v>
      </c>
      <c r="B171" s="9">
        <v>37.619999999999997</v>
      </c>
      <c r="C171" s="9">
        <v>6.32</v>
      </c>
      <c r="D171" s="9" t="s">
        <v>2345</v>
      </c>
      <c r="E171" s="9" t="s">
        <v>2345</v>
      </c>
      <c r="F171" s="9" t="s">
        <v>2344</v>
      </c>
      <c r="G171" s="9">
        <v>2</v>
      </c>
      <c r="H171" s="9" t="s">
        <v>2345</v>
      </c>
      <c r="I171" s="9" t="str">
        <f t="shared" si="4"/>
        <v>obesity</v>
      </c>
      <c r="J171" s="29" t="str">
        <f t="shared" si="5"/>
        <v>Normal</v>
      </c>
    </row>
    <row r="172" spans="1:10" ht="15.75" customHeight="1" x14ac:dyDescent="0.25">
      <c r="A172" s="9" t="s">
        <v>2166</v>
      </c>
      <c r="B172" s="9">
        <v>36.08</v>
      </c>
      <c r="C172" s="9">
        <v>6.1</v>
      </c>
      <c r="D172" s="9" t="s">
        <v>2345</v>
      </c>
      <c r="E172" s="9" t="s">
        <v>2344</v>
      </c>
      <c r="F172" s="9" t="s">
        <v>2344</v>
      </c>
      <c r="G172" s="9">
        <v>1</v>
      </c>
      <c r="H172" s="9" t="s">
        <v>2345</v>
      </c>
      <c r="I172" s="9" t="str">
        <f t="shared" si="4"/>
        <v>obesity</v>
      </c>
      <c r="J172" s="29" t="str">
        <f t="shared" si="5"/>
        <v>Normal</v>
      </c>
    </row>
    <row r="173" spans="1:10" ht="15.75" customHeight="1" x14ac:dyDescent="0.25">
      <c r="A173" s="9" t="s">
        <v>2165</v>
      </c>
      <c r="B173" s="9">
        <v>33.5</v>
      </c>
      <c r="C173" s="9">
        <v>5.4</v>
      </c>
      <c r="D173" s="9" t="s">
        <v>2344</v>
      </c>
      <c r="E173" s="9" t="s">
        <v>2344</v>
      </c>
      <c r="F173" s="9" t="s">
        <v>2344</v>
      </c>
      <c r="G173" s="9">
        <v>0</v>
      </c>
      <c r="H173" s="9" t="s">
        <v>2345</v>
      </c>
      <c r="I173" s="9" t="str">
        <f t="shared" si="4"/>
        <v>obesity</v>
      </c>
      <c r="J173" s="29" t="str">
        <f t="shared" si="5"/>
        <v>No Result</v>
      </c>
    </row>
    <row r="174" spans="1:10" ht="15.75" customHeight="1" x14ac:dyDescent="0.25">
      <c r="A174" s="9" t="s">
        <v>2164</v>
      </c>
      <c r="B174" s="9">
        <v>47.46</v>
      </c>
      <c r="C174" s="9">
        <v>6.24</v>
      </c>
      <c r="D174" s="9" t="s">
        <v>2345</v>
      </c>
      <c r="E174" s="9" t="s">
        <v>2344</v>
      </c>
      <c r="F174" s="9" t="s">
        <v>2344</v>
      </c>
      <c r="G174" s="9">
        <v>1</v>
      </c>
      <c r="H174" s="9" t="s">
        <v>2345</v>
      </c>
      <c r="I174" s="9" t="str">
        <f t="shared" si="4"/>
        <v>obesity</v>
      </c>
      <c r="J174" s="29" t="str">
        <f t="shared" si="5"/>
        <v>Normal</v>
      </c>
    </row>
    <row r="175" spans="1:10" ht="15.75" customHeight="1" x14ac:dyDescent="0.25">
      <c r="A175" s="9" t="s">
        <v>2163</v>
      </c>
      <c r="B175" s="9">
        <v>49.24</v>
      </c>
      <c r="C175" s="9">
        <v>4.45</v>
      </c>
      <c r="D175" s="9" t="s">
        <v>2344</v>
      </c>
      <c r="E175" s="9" t="s">
        <v>2344</v>
      </c>
      <c r="F175" s="9" t="s">
        <v>2344</v>
      </c>
      <c r="G175" s="9">
        <v>0</v>
      </c>
      <c r="H175" s="9" t="s">
        <v>2345</v>
      </c>
      <c r="I175" s="9" t="str">
        <f t="shared" si="4"/>
        <v>obesity</v>
      </c>
      <c r="J175" s="29" t="str">
        <f t="shared" si="5"/>
        <v>No Result</v>
      </c>
    </row>
    <row r="176" spans="1:10" ht="15.75" customHeight="1" x14ac:dyDescent="0.25">
      <c r="A176" s="9" t="s">
        <v>2162</v>
      </c>
      <c r="B176" s="9">
        <v>54.4</v>
      </c>
      <c r="C176" s="9">
        <v>5.22</v>
      </c>
      <c r="D176" s="9" t="s">
        <v>2344</v>
      </c>
      <c r="E176" s="9" t="s">
        <v>2344</v>
      </c>
      <c r="F176" s="9" t="s">
        <v>2344</v>
      </c>
      <c r="G176" s="9">
        <v>1</v>
      </c>
      <c r="H176" s="9" t="s">
        <v>2345</v>
      </c>
      <c r="I176" s="9" t="str">
        <f t="shared" si="4"/>
        <v>obesity</v>
      </c>
      <c r="J176" s="29" t="str">
        <f t="shared" si="5"/>
        <v>No Result</v>
      </c>
    </row>
    <row r="177" spans="1:10" ht="15.75" customHeight="1" x14ac:dyDescent="0.25">
      <c r="A177" s="9" t="s">
        <v>2161</v>
      </c>
      <c r="B177" s="9">
        <v>35.53</v>
      </c>
      <c r="C177" s="9">
        <v>4.6100000000000003</v>
      </c>
      <c r="D177" s="9" t="s">
        <v>2344</v>
      </c>
      <c r="E177" s="9" t="s">
        <v>2344</v>
      </c>
      <c r="F177" s="9" t="s">
        <v>2344</v>
      </c>
      <c r="G177" s="9">
        <v>1</v>
      </c>
      <c r="H177" s="9" t="s">
        <v>2345</v>
      </c>
      <c r="I177" s="9" t="str">
        <f t="shared" si="4"/>
        <v>obesity</v>
      </c>
      <c r="J177" s="29" t="str">
        <f t="shared" si="5"/>
        <v>No Result</v>
      </c>
    </row>
    <row r="178" spans="1:10" ht="15.75" customHeight="1" x14ac:dyDescent="0.25">
      <c r="A178" s="9" t="s">
        <v>2160</v>
      </c>
      <c r="B178" s="9">
        <v>39.729999999999997</v>
      </c>
      <c r="C178" s="9">
        <v>6.24</v>
      </c>
      <c r="D178" s="9" t="s">
        <v>2344</v>
      </c>
      <c r="E178" s="9" t="s">
        <v>2344</v>
      </c>
      <c r="F178" s="9" t="s">
        <v>2344</v>
      </c>
      <c r="G178" s="9">
        <v>0</v>
      </c>
      <c r="H178" s="9" t="s">
        <v>2345</v>
      </c>
      <c r="I178" s="9" t="str">
        <f t="shared" si="4"/>
        <v>obesity</v>
      </c>
      <c r="J178" s="29" t="str">
        <f t="shared" si="5"/>
        <v>Normal</v>
      </c>
    </row>
    <row r="179" spans="1:10" ht="15.75" customHeight="1" x14ac:dyDescent="0.25">
      <c r="A179" s="9" t="s">
        <v>2159</v>
      </c>
      <c r="B179" s="9">
        <v>35.68</v>
      </c>
      <c r="C179" s="9">
        <v>10.039999999999999</v>
      </c>
      <c r="D179" s="9" t="s">
        <v>2344</v>
      </c>
      <c r="E179" s="9" t="s">
        <v>2344</v>
      </c>
      <c r="F179" s="9" t="s">
        <v>2344</v>
      </c>
      <c r="G179" s="9">
        <v>0</v>
      </c>
      <c r="H179" s="9" t="s">
        <v>2345</v>
      </c>
      <c r="I179" s="9" t="str">
        <f t="shared" si="4"/>
        <v>obesity</v>
      </c>
      <c r="J179" s="29" t="str">
        <f t="shared" si="5"/>
        <v>Normal</v>
      </c>
    </row>
    <row r="180" spans="1:10" ht="15.75" customHeight="1" x14ac:dyDescent="0.25">
      <c r="A180" s="9" t="s">
        <v>2158</v>
      </c>
      <c r="B180" s="9">
        <v>48.86</v>
      </c>
      <c r="C180" s="9">
        <v>6.09</v>
      </c>
      <c r="D180" s="9" t="s">
        <v>2344</v>
      </c>
      <c r="E180" s="9" t="s">
        <v>2344</v>
      </c>
      <c r="F180" s="9" t="s">
        <v>2344</v>
      </c>
      <c r="G180" s="9">
        <v>0</v>
      </c>
      <c r="H180" s="9" t="s">
        <v>2345</v>
      </c>
      <c r="I180" s="9" t="str">
        <f t="shared" si="4"/>
        <v>obesity</v>
      </c>
      <c r="J180" s="29" t="str">
        <f t="shared" si="5"/>
        <v>Normal</v>
      </c>
    </row>
    <row r="181" spans="1:10" ht="15.75" customHeight="1" x14ac:dyDescent="0.25">
      <c r="A181" s="9" t="s">
        <v>2157</v>
      </c>
      <c r="B181" s="9">
        <v>34.799999999999997</v>
      </c>
      <c r="C181" s="9">
        <v>11.4</v>
      </c>
      <c r="D181" s="9" t="s">
        <v>2345</v>
      </c>
      <c r="E181" s="9" t="s">
        <v>2344</v>
      </c>
      <c r="F181" s="9" t="s">
        <v>2346</v>
      </c>
      <c r="G181" s="9">
        <v>1</v>
      </c>
      <c r="H181" s="9" t="s">
        <v>2344</v>
      </c>
      <c r="I181" s="9" t="str">
        <f t="shared" si="4"/>
        <v>obesity</v>
      </c>
      <c r="J181" s="29" t="str">
        <f t="shared" si="5"/>
        <v>Normal</v>
      </c>
    </row>
    <row r="182" spans="1:10" ht="15.75" customHeight="1" x14ac:dyDescent="0.25">
      <c r="A182" s="9" t="s">
        <v>2156</v>
      </c>
      <c r="B182" s="9">
        <v>32.49</v>
      </c>
      <c r="C182" s="9">
        <v>4.29</v>
      </c>
      <c r="D182" s="9" t="s">
        <v>2344</v>
      </c>
      <c r="E182" s="9" t="s">
        <v>2344</v>
      </c>
      <c r="F182" s="9" t="s">
        <v>2346</v>
      </c>
      <c r="G182" s="9">
        <v>1</v>
      </c>
      <c r="H182" s="9" t="s">
        <v>2345</v>
      </c>
      <c r="I182" s="9" t="str">
        <f t="shared" si="4"/>
        <v>obesity</v>
      </c>
      <c r="J182" s="29" t="str">
        <f t="shared" si="5"/>
        <v>No Result</v>
      </c>
    </row>
    <row r="183" spans="1:10" ht="15.75" customHeight="1" x14ac:dyDescent="0.25">
      <c r="A183" s="9" t="s">
        <v>2155</v>
      </c>
      <c r="B183" s="9">
        <v>39</v>
      </c>
      <c r="C183" s="9">
        <v>5.7</v>
      </c>
      <c r="D183" s="9" t="s">
        <v>2344</v>
      </c>
      <c r="E183" s="9" t="s">
        <v>2344</v>
      </c>
      <c r="F183" s="9" t="s">
        <v>2344</v>
      </c>
      <c r="G183" s="9">
        <v>2</v>
      </c>
      <c r="H183" s="9" t="s">
        <v>2345</v>
      </c>
      <c r="I183" s="9" t="str">
        <f t="shared" si="4"/>
        <v>obesity</v>
      </c>
      <c r="J183" s="29" t="str">
        <f t="shared" si="5"/>
        <v>No Result</v>
      </c>
    </row>
    <row r="184" spans="1:10" ht="15.75" customHeight="1" x14ac:dyDescent="0.25">
      <c r="A184" s="9" t="s">
        <v>2154</v>
      </c>
      <c r="B184" s="9">
        <v>35.299999999999997</v>
      </c>
      <c r="C184" s="9">
        <v>6.09</v>
      </c>
      <c r="D184" s="9" t="s">
        <v>2344</v>
      </c>
      <c r="E184" s="9" t="s">
        <v>2344</v>
      </c>
      <c r="F184" s="9" t="s">
        <v>2344</v>
      </c>
      <c r="G184" s="9">
        <v>1</v>
      </c>
      <c r="H184" s="9" t="s">
        <v>2345</v>
      </c>
      <c r="I184" s="9" t="str">
        <f t="shared" si="4"/>
        <v>obesity</v>
      </c>
      <c r="J184" s="29" t="str">
        <f t="shared" si="5"/>
        <v>Normal</v>
      </c>
    </row>
    <row r="185" spans="1:10" ht="15.75" customHeight="1" x14ac:dyDescent="0.25">
      <c r="A185" s="9" t="s">
        <v>2153</v>
      </c>
      <c r="B185" s="9">
        <v>33.42</v>
      </c>
      <c r="C185" s="9">
        <v>10.67</v>
      </c>
      <c r="D185" s="9" t="s">
        <v>2344</v>
      </c>
      <c r="E185" s="9" t="s">
        <v>2344</v>
      </c>
      <c r="F185" s="9" t="s">
        <v>2344</v>
      </c>
      <c r="G185" s="9">
        <v>0</v>
      </c>
      <c r="H185" s="9" t="s">
        <v>2345</v>
      </c>
      <c r="I185" s="9" t="str">
        <f t="shared" si="4"/>
        <v>obesity</v>
      </c>
      <c r="J185" s="29" t="str">
        <f t="shared" si="5"/>
        <v>Normal</v>
      </c>
    </row>
    <row r="186" spans="1:10" ht="15.75" customHeight="1" x14ac:dyDescent="0.25">
      <c r="A186" s="9" t="s">
        <v>2152</v>
      </c>
      <c r="B186" s="9">
        <v>37.18</v>
      </c>
      <c r="C186" s="9">
        <v>6.75</v>
      </c>
      <c r="D186" s="9" t="s">
        <v>2345</v>
      </c>
      <c r="E186" s="9" t="s">
        <v>2344</v>
      </c>
      <c r="F186" s="9" t="s">
        <v>2344</v>
      </c>
      <c r="G186" s="9">
        <v>2</v>
      </c>
      <c r="H186" s="9" t="s">
        <v>2345</v>
      </c>
      <c r="I186" s="9" t="str">
        <f t="shared" si="4"/>
        <v>obesity</v>
      </c>
      <c r="J186" s="29" t="str">
        <f t="shared" si="5"/>
        <v>Normal</v>
      </c>
    </row>
    <row r="187" spans="1:10" ht="15.75" customHeight="1" x14ac:dyDescent="0.25">
      <c r="A187" s="9" t="s">
        <v>2151</v>
      </c>
      <c r="B187" s="9">
        <v>33.33</v>
      </c>
      <c r="C187" s="9">
        <v>9.26</v>
      </c>
      <c r="D187" s="9" t="s">
        <v>2345</v>
      </c>
      <c r="E187" s="9" t="s">
        <v>2344</v>
      </c>
      <c r="F187" s="9" t="s">
        <v>2344</v>
      </c>
      <c r="G187" s="9">
        <v>2</v>
      </c>
      <c r="H187" s="9" t="s">
        <v>2344</v>
      </c>
      <c r="I187" s="9" t="str">
        <f t="shared" si="4"/>
        <v>obesity</v>
      </c>
      <c r="J187" s="29" t="str">
        <f t="shared" si="5"/>
        <v>Normal</v>
      </c>
    </row>
    <row r="188" spans="1:10" ht="15.75" customHeight="1" x14ac:dyDescent="0.25">
      <c r="A188" s="9" t="s">
        <v>2150</v>
      </c>
      <c r="B188" s="9">
        <v>53.21</v>
      </c>
      <c r="C188" s="9">
        <v>4.2699999999999996</v>
      </c>
      <c r="D188" s="9" t="s">
        <v>2344</v>
      </c>
      <c r="E188" s="9" t="s">
        <v>2344</v>
      </c>
      <c r="F188" s="9" t="s">
        <v>2344</v>
      </c>
      <c r="G188" s="9">
        <v>1</v>
      </c>
      <c r="H188" s="9" t="s">
        <v>2345</v>
      </c>
      <c r="I188" s="9" t="str">
        <f t="shared" si="4"/>
        <v>obesity</v>
      </c>
      <c r="J188" s="29" t="str">
        <f t="shared" si="5"/>
        <v>No Result</v>
      </c>
    </row>
    <row r="189" spans="1:10" ht="15.75" customHeight="1" x14ac:dyDescent="0.25">
      <c r="A189" s="9" t="s">
        <v>2149</v>
      </c>
      <c r="B189" s="9">
        <v>38.729999999999997</v>
      </c>
      <c r="C189" s="9">
        <v>11.51</v>
      </c>
      <c r="D189" s="9" t="s">
        <v>2344</v>
      </c>
      <c r="E189" s="9" t="s">
        <v>2344</v>
      </c>
      <c r="F189" s="9" t="s">
        <v>2344</v>
      </c>
      <c r="G189" s="9">
        <v>2</v>
      </c>
      <c r="H189" s="9" t="s">
        <v>2345</v>
      </c>
      <c r="I189" s="9" t="str">
        <f t="shared" si="4"/>
        <v>obesity</v>
      </c>
      <c r="J189" s="29" t="str">
        <f t="shared" si="5"/>
        <v>Normal</v>
      </c>
    </row>
    <row r="190" spans="1:10" ht="15.75" customHeight="1" x14ac:dyDescent="0.25">
      <c r="A190" s="9" t="s">
        <v>2148</v>
      </c>
      <c r="B190" s="9">
        <v>29.73</v>
      </c>
      <c r="C190" s="9">
        <v>7.22</v>
      </c>
      <c r="D190" s="9" t="s">
        <v>2344</v>
      </c>
      <c r="E190" s="9" t="s">
        <v>2344</v>
      </c>
      <c r="F190" s="9" t="s">
        <v>2344</v>
      </c>
      <c r="G190" s="9">
        <v>0</v>
      </c>
      <c r="H190" s="9" t="s">
        <v>2345</v>
      </c>
      <c r="I190" s="9" t="str">
        <f t="shared" si="4"/>
        <v>over weight</v>
      </c>
      <c r="J190" s="29" t="str">
        <f t="shared" si="5"/>
        <v>Normal</v>
      </c>
    </row>
    <row r="191" spans="1:10" ht="15.75" customHeight="1" x14ac:dyDescent="0.25">
      <c r="A191" s="9" t="s">
        <v>2147</v>
      </c>
      <c r="B191" s="9">
        <v>34.700000000000003</v>
      </c>
      <c r="C191" s="9">
        <v>4.37</v>
      </c>
      <c r="D191" s="9" t="s">
        <v>2344</v>
      </c>
      <c r="E191" s="9" t="s">
        <v>2344</v>
      </c>
      <c r="F191" s="9" t="s">
        <v>2346</v>
      </c>
      <c r="G191" s="9">
        <v>1</v>
      </c>
      <c r="H191" s="9" t="s">
        <v>2345</v>
      </c>
      <c r="I191" s="9" t="str">
        <f t="shared" si="4"/>
        <v>obesity</v>
      </c>
      <c r="J191" s="29" t="str">
        <f t="shared" si="5"/>
        <v>No Result</v>
      </c>
    </row>
    <row r="192" spans="1:10" ht="15.75" customHeight="1" x14ac:dyDescent="0.25">
      <c r="A192" s="9" t="s">
        <v>2146</v>
      </c>
      <c r="B192" s="9">
        <v>38.28</v>
      </c>
      <c r="C192" s="9">
        <v>11.56</v>
      </c>
      <c r="D192" s="9" t="s">
        <v>2345</v>
      </c>
      <c r="E192" s="9" t="s">
        <v>2344</v>
      </c>
      <c r="F192" s="9" t="s">
        <v>2344</v>
      </c>
      <c r="G192" s="9">
        <v>1</v>
      </c>
      <c r="H192" s="9" t="s">
        <v>2345</v>
      </c>
      <c r="I192" s="9" t="str">
        <f t="shared" si="4"/>
        <v>obesity</v>
      </c>
      <c r="J192" s="29" t="str">
        <f t="shared" si="5"/>
        <v>Normal</v>
      </c>
    </row>
    <row r="193" spans="1:10" ht="15.75" customHeight="1" x14ac:dyDescent="0.25">
      <c r="A193" s="9" t="s">
        <v>2145</v>
      </c>
      <c r="B193" s="9">
        <v>33.57</v>
      </c>
      <c r="C193" s="9">
        <v>8.82</v>
      </c>
      <c r="D193" s="9" t="s">
        <v>2345</v>
      </c>
      <c r="E193" s="9" t="s">
        <v>2344</v>
      </c>
      <c r="F193" s="9" t="s">
        <v>2344</v>
      </c>
      <c r="G193" s="9">
        <v>0</v>
      </c>
      <c r="H193" s="9" t="s">
        <v>2345</v>
      </c>
      <c r="I193" s="9" t="str">
        <f t="shared" si="4"/>
        <v>obesity</v>
      </c>
      <c r="J193" s="29" t="str">
        <f t="shared" si="5"/>
        <v>Normal</v>
      </c>
    </row>
    <row r="194" spans="1:10" ht="15.75" customHeight="1" x14ac:dyDescent="0.25">
      <c r="A194" s="9" t="s">
        <v>2144</v>
      </c>
      <c r="B194" s="9">
        <v>52.06</v>
      </c>
      <c r="C194" s="9">
        <v>4.6900000000000004</v>
      </c>
      <c r="D194" s="9" t="s">
        <v>2344</v>
      </c>
      <c r="E194" s="9" t="s">
        <v>2344</v>
      </c>
      <c r="F194" s="9" t="s">
        <v>2344</v>
      </c>
      <c r="G194" s="9">
        <v>1</v>
      </c>
      <c r="H194" s="9" t="s">
        <v>2345</v>
      </c>
      <c r="I194" s="9" t="str">
        <f t="shared" si="4"/>
        <v>obesity</v>
      </c>
      <c r="J194" s="29" t="str">
        <f t="shared" si="5"/>
        <v>No Result</v>
      </c>
    </row>
    <row r="195" spans="1:10" ht="15.75" customHeight="1" x14ac:dyDescent="0.25">
      <c r="A195" s="9" t="s">
        <v>2143</v>
      </c>
      <c r="B195" s="9">
        <v>38.17</v>
      </c>
      <c r="C195" s="9">
        <v>4.53</v>
      </c>
      <c r="D195" s="9" t="s">
        <v>2344</v>
      </c>
      <c r="E195" s="9" t="s">
        <v>2345</v>
      </c>
      <c r="F195" s="9" t="s">
        <v>2344</v>
      </c>
      <c r="G195" s="9">
        <v>1</v>
      </c>
      <c r="H195" s="9" t="s">
        <v>2345</v>
      </c>
      <c r="I195" s="9" t="str">
        <f t="shared" ref="I195:I258" si="6">IF(B195&lt;=18.5,"under weight",IF(AND(B195&gt;18.5,B195&lt;24.9),"normal weight",IF(AND(B195&gt;25,B195&lt;29.9),"over weight",IF(B195&gt;=30,"obesity","unobesity"))))</f>
        <v>obesity</v>
      </c>
      <c r="J195" s="29" t="str">
        <f t="shared" ref="J195:J258" si="7">IF(C195&gt;5.7,"Normal",IF(AND(C195&gt;5.7,C195&lt;6.4),"Prediabetes",IF(C195&gt;6.5,"Diabetes","No Result")))</f>
        <v>No Result</v>
      </c>
    </row>
    <row r="196" spans="1:10" ht="15.75" customHeight="1" x14ac:dyDescent="0.25">
      <c r="A196" s="9" t="s">
        <v>2142</v>
      </c>
      <c r="B196" s="9">
        <v>36.954999999999998</v>
      </c>
      <c r="C196" s="9">
        <v>5.84</v>
      </c>
      <c r="D196" s="9" t="s">
        <v>2344</v>
      </c>
      <c r="E196" s="9" t="s">
        <v>2344</v>
      </c>
      <c r="F196" s="9" t="s">
        <v>2346</v>
      </c>
      <c r="G196" s="9">
        <v>1</v>
      </c>
      <c r="H196" s="9" t="s">
        <v>2345</v>
      </c>
      <c r="I196" s="9" t="str">
        <f t="shared" si="6"/>
        <v>obesity</v>
      </c>
      <c r="J196" s="29" t="str">
        <f t="shared" si="7"/>
        <v>Normal</v>
      </c>
    </row>
    <row r="197" spans="1:10" ht="15.75" customHeight="1" x14ac:dyDescent="0.25">
      <c r="A197" s="9" t="s">
        <v>2141</v>
      </c>
      <c r="B197" s="9">
        <v>34.4</v>
      </c>
      <c r="C197" s="9">
        <v>4.9000000000000004</v>
      </c>
      <c r="D197" s="9" t="s">
        <v>2344</v>
      </c>
      <c r="E197" s="9" t="s">
        <v>2344</v>
      </c>
      <c r="F197" s="9" t="s">
        <v>2346</v>
      </c>
      <c r="G197" s="9">
        <v>1</v>
      </c>
      <c r="H197" s="9" t="s">
        <v>2345</v>
      </c>
      <c r="I197" s="9" t="str">
        <f t="shared" si="6"/>
        <v>obesity</v>
      </c>
      <c r="J197" s="29" t="str">
        <f t="shared" si="7"/>
        <v>No Result</v>
      </c>
    </row>
    <row r="198" spans="1:10" ht="15.75" customHeight="1" x14ac:dyDescent="0.25">
      <c r="A198" s="9" t="s">
        <v>2140</v>
      </c>
      <c r="B198" s="9">
        <v>31.73</v>
      </c>
      <c r="C198" s="9">
        <v>4.3</v>
      </c>
      <c r="D198" s="9" t="s">
        <v>2344</v>
      </c>
      <c r="E198" s="9" t="s">
        <v>2344</v>
      </c>
      <c r="F198" s="9" t="s">
        <v>2344</v>
      </c>
      <c r="G198" s="9">
        <v>0</v>
      </c>
      <c r="H198" s="9" t="s">
        <v>2345</v>
      </c>
      <c r="I198" s="9" t="str">
        <f t="shared" si="6"/>
        <v>obesity</v>
      </c>
      <c r="J198" s="29" t="str">
        <f t="shared" si="7"/>
        <v>No Result</v>
      </c>
    </row>
    <row r="199" spans="1:10" ht="15.75" customHeight="1" x14ac:dyDescent="0.25">
      <c r="A199" s="9" t="s">
        <v>2139</v>
      </c>
      <c r="B199" s="9">
        <v>36.64</v>
      </c>
      <c r="C199" s="9">
        <v>11.34</v>
      </c>
      <c r="D199" s="9" t="s">
        <v>2344</v>
      </c>
      <c r="E199" s="9" t="s">
        <v>2344</v>
      </c>
      <c r="F199" s="9" t="s">
        <v>2344</v>
      </c>
      <c r="G199" s="9">
        <v>0</v>
      </c>
      <c r="H199" s="9" t="s">
        <v>2345</v>
      </c>
      <c r="I199" s="9" t="str">
        <f t="shared" si="6"/>
        <v>obesity</v>
      </c>
      <c r="J199" s="29" t="str">
        <f t="shared" si="7"/>
        <v>Normal</v>
      </c>
    </row>
    <row r="200" spans="1:10" ht="15.75" customHeight="1" x14ac:dyDescent="0.25">
      <c r="A200" s="9" t="s">
        <v>2138</v>
      </c>
      <c r="B200" s="9">
        <v>36.85</v>
      </c>
      <c r="C200" s="9">
        <v>5.88</v>
      </c>
      <c r="D200" s="9" t="s">
        <v>2344</v>
      </c>
      <c r="E200" s="9" t="s">
        <v>2345</v>
      </c>
      <c r="F200" s="9" t="s">
        <v>2344</v>
      </c>
      <c r="G200" s="9">
        <v>1</v>
      </c>
      <c r="H200" s="9" t="s">
        <v>2345</v>
      </c>
      <c r="I200" s="9" t="str">
        <f t="shared" si="6"/>
        <v>obesity</v>
      </c>
      <c r="J200" s="29" t="str">
        <f t="shared" si="7"/>
        <v>Normal</v>
      </c>
    </row>
    <row r="201" spans="1:10" ht="15.75" customHeight="1" x14ac:dyDescent="0.25">
      <c r="A201" s="9" t="s">
        <v>2137</v>
      </c>
      <c r="B201" s="9">
        <v>33.33</v>
      </c>
      <c r="C201" s="9">
        <v>5.01</v>
      </c>
      <c r="D201" s="9" t="s">
        <v>2345</v>
      </c>
      <c r="E201" s="9" t="s">
        <v>2344</v>
      </c>
      <c r="F201" s="9" t="s">
        <v>2346</v>
      </c>
      <c r="G201" s="9">
        <v>1</v>
      </c>
      <c r="H201" s="9" t="s">
        <v>2345</v>
      </c>
      <c r="I201" s="9" t="str">
        <f t="shared" si="6"/>
        <v>obesity</v>
      </c>
      <c r="J201" s="29" t="str">
        <f t="shared" si="7"/>
        <v>No Result</v>
      </c>
    </row>
    <row r="202" spans="1:10" ht="15.75" customHeight="1" x14ac:dyDescent="0.25">
      <c r="A202" s="9" t="s">
        <v>2136</v>
      </c>
      <c r="B202" s="9">
        <v>39.14</v>
      </c>
      <c r="C202" s="9">
        <v>4.4000000000000004</v>
      </c>
      <c r="D202" s="9" t="s">
        <v>2344</v>
      </c>
      <c r="E202" s="9" t="s">
        <v>2344</v>
      </c>
      <c r="F202" s="9" t="s">
        <v>2346</v>
      </c>
      <c r="G202" s="9">
        <v>1</v>
      </c>
      <c r="H202" s="9" t="s">
        <v>2345</v>
      </c>
      <c r="I202" s="9" t="str">
        <f t="shared" si="6"/>
        <v>obesity</v>
      </c>
      <c r="J202" s="29" t="str">
        <f t="shared" si="7"/>
        <v>No Result</v>
      </c>
    </row>
    <row r="203" spans="1:10" ht="15.75" customHeight="1" x14ac:dyDescent="0.25">
      <c r="A203" s="9" t="s">
        <v>2135</v>
      </c>
      <c r="B203" s="9">
        <v>32.9</v>
      </c>
      <c r="C203" s="9">
        <v>6.26</v>
      </c>
      <c r="D203" s="9" t="s">
        <v>2345</v>
      </c>
      <c r="E203" s="9" t="s">
        <v>2344</v>
      </c>
      <c r="F203" s="9" t="s">
        <v>2344</v>
      </c>
      <c r="G203" s="9">
        <v>0</v>
      </c>
      <c r="H203" s="9" t="s">
        <v>2345</v>
      </c>
      <c r="I203" s="9" t="str">
        <f t="shared" si="6"/>
        <v>obesity</v>
      </c>
      <c r="J203" s="29" t="str">
        <f t="shared" si="7"/>
        <v>Normal</v>
      </c>
    </row>
    <row r="204" spans="1:10" ht="15.75" customHeight="1" x14ac:dyDescent="0.25">
      <c r="A204" s="9" t="s">
        <v>2134</v>
      </c>
      <c r="B204" s="9">
        <v>29.78</v>
      </c>
      <c r="C204" s="9">
        <v>10.27</v>
      </c>
      <c r="D204" s="9" t="s">
        <v>2345</v>
      </c>
      <c r="E204" s="9" t="s">
        <v>2344</v>
      </c>
      <c r="F204" s="9" t="s">
        <v>2346</v>
      </c>
      <c r="G204" s="9">
        <v>1</v>
      </c>
      <c r="H204" s="9" t="s">
        <v>2345</v>
      </c>
      <c r="I204" s="9" t="str">
        <f t="shared" si="6"/>
        <v>over weight</v>
      </c>
      <c r="J204" s="29" t="str">
        <f t="shared" si="7"/>
        <v>Normal</v>
      </c>
    </row>
    <row r="205" spans="1:10" ht="15.75" customHeight="1" x14ac:dyDescent="0.25">
      <c r="A205" s="9" t="s">
        <v>2133</v>
      </c>
      <c r="B205" s="9">
        <v>32.78</v>
      </c>
      <c r="C205" s="9">
        <v>5.27</v>
      </c>
      <c r="D205" s="9" t="s">
        <v>2344</v>
      </c>
      <c r="E205" s="9" t="s">
        <v>2344</v>
      </c>
      <c r="F205" s="9" t="s">
        <v>2344</v>
      </c>
      <c r="G205" s="9">
        <v>0</v>
      </c>
      <c r="H205" s="9" t="s">
        <v>2345</v>
      </c>
      <c r="I205" s="9" t="str">
        <f t="shared" si="6"/>
        <v>obesity</v>
      </c>
      <c r="J205" s="29" t="str">
        <f t="shared" si="7"/>
        <v>No Result</v>
      </c>
    </row>
    <row r="206" spans="1:10" ht="15.75" customHeight="1" x14ac:dyDescent="0.25">
      <c r="A206" s="9" t="s">
        <v>2132</v>
      </c>
      <c r="B206" s="9">
        <v>41.65</v>
      </c>
      <c r="C206" s="9">
        <v>10.73</v>
      </c>
      <c r="D206" s="9" t="s">
        <v>2345</v>
      </c>
      <c r="E206" s="9" t="s">
        <v>2344</v>
      </c>
      <c r="F206" s="9" t="s">
        <v>2344</v>
      </c>
      <c r="G206" s="9">
        <v>0</v>
      </c>
      <c r="H206" s="9" t="s">
        <v>2345</v>
      </c>
      <c r="I206" s="9" t="str">
        <f t="shared" si="6"/>
        <v>obesity</v>
      </c>
      <c r="J206" s="29" t="str">
        <f t="shared" si="7"/>
        <v>Normal</v>
      </c>
    </row>
    <row r="207" spans="1:10" ht="15.75" customHeight="1" x14ac:dyDescent="0.25">
      <c r="A207" s="9" t="s">
        <v>2131</v>
      </c>
      <c r="B207" s="9">
        <v>50.79</v>
      </c>
      <c r="C207" s="9">
        <v>4.45</v>
      </c>
      <c r="D207" s="9" t="s">
        <v>2344</v>
      </c>
      <c r="E207" s="9" t="s">
        <v>2344</v>
      </c>
      <c r="F207" s="9" t="s">
        <v>2344</v>
      </c>
      <c r="G207" s="9">
        <v>1</v>
      </c>
      <c r="H207" s="9" t="s">
        <v>2345</v>
      </c>
      <c r="I207" s="9" t="str">
        <f t="shared" si="6"/>
        <v>obesity</v>
      </c>
      <c r="J207" s="29" t="str">
        <f t="shared" si="7"/>
        <v>No Result</v>
      </c>
    </row>
    <row r="208" spans="1:10" ht="15.75" customHeight="1" x14ac:dyDescent="0.25">
      <c r="A208" s="9" t="s">
        <v>2130</v>
      </c>
      <c r="B208" s="9">
        <v>35.43</v>
      </c>
      <c r="C208" s="9">
        <v>5.25</v>
      </c>
      <c r="D208" s="9" t="s">
        <v>2345</v>
      </c>
      <c r="E208" s="9" t="s">
        <v>2344</v>
      </c>
      <c r="F208" s="9" t="s">
        <v>2344</v>
      </c>
      <c r="G208" s="9">
        <v>0</v>
      </c>
      <c r="H208" s="9" t="s">
        <v>2345</v>
      </c>
      <c r="I208" s="9" t="str">
        <f t="shared" si="6"/>
        <v>obesity</v>
      </c>
      <c r="J208" s="29" t="str">
        <f t="shared" si="7"/>
        <v>No Result</v>
      </c>
    </row>
    <row r="209" spans="1:10" ht="15.75" customHeight="1" x14ac:dyDescent="0.25">
      <c r="A209" s="9" t="s">
        <v>2129</v>
      </c>
      <c r="B209" s="9">
        <v>35.25</v>
      </c>
      <c r="C209" s="9">
        <v>9.51</v>
      </c>
      <c r="D209" s="9" t="s">
        <v>2344</v>
      </c>
      <c r="E209" s="9" t="s">
        <v>2344</v>
      </c>
      <c r="F209" s="9" t="s">
        <v>2344</v>
      </c>
      <c r="G209" s="9">
        <v>0</v>
      </c>
      <c r="H209" s="9" t="s">
        <v>2345</v>
      </c>
      <c r="I209" s="9" t="str">
        <f t="shared" si="6"/>
        <v>obesity</v>
      </c>
      <c r="J209" s="29" t="str">
        <f t="shared" si="7"/>
        <v>Normal</v>
      </c>
    </row>
    <row r="210" spans="1:10" ht="15.75" customHeight="1" x14ac:dyDescent="0.25">
      <c r="A210" s="9" t="s">
        <v>2128</v>
      </c>
      <c r="B210" s="9">
        <v>36.85</v>
      </c>
      <c r="C210" s="9">
        <v>11.12</v>
      </c>
      <c r="D210" s="9" t="s">
        <v>2344</v>
      </c>
      <c r="E210" s="9" t="s">
        <v>2344</v>
      </c>
      <c r="F210" s="9" t="s">
        <v>2344</v>
      </c>
      <c r="G210" s="9">
        <v>0</v>
      </c>
      <c r="H210" s="9" t="s">
        <v>2345</v>
      </c>
      <c r="I210" s="9" t="str">
        <f t="shared" si="6"/>
        <v>obesity</v>
      </c>
      <c r="J210" s="29" t="str">
        <f t="shared" si="7"/>
        <v>Normal</v>
      </c>
    </row>
    <row r="211" spans="1:10" ht="15.75" customHeight="1" x14ac:dyDescent="0.25">
      <c r="A211" s="9" t="s">
        <v>2127</v>
      </c>
      <c r="B211" s="9">
        <v>31.02</v>
      </c>
      <c r="C211" s="9">
        <v>4.5599999999999996</v>
      </c>
      <c r="D211" s="9" t="s">
        <v>2344</v>
      </c>
      <c r="E211" s="9" t="s">
        <v>2345</v>
      </c>
      <c r="F211" s="9" t="s">
        <v>2344</v>
      </c>
      <c r="G211" s="9">
        <v>1</v>
      </c>
      <c r="H211" s="9" t="s">
        <v>2345</v>
      </c>
      <c r="I211" s="9" t="str">
        <f t="shared" si="6"/>
        <v>obesity</v>
      </c>
      <c r="J211" s="29" t="str">
        <f t="shared" si="7"/>
        <v>No Result</v>
      </c>
    </row>
    <row r="212" spans="1:10" ht="15.75" customHeight="1" x14ac:dyDescent="0.25">
      <c r="A212" s="9" t="s">
        <v>2126</v>
      </c>
      <c r="B212" s="9">
        <v>35.6</v>
      </c>
      <c r="C212" s="9">
        <v>4.0199999999999996</v>
      </c>
      <c r="D212" s="9" t="s">
        <v>2345</v>
      </c>
      <c r="E212" s="9" t="s">
        <v>2345</v>
      </c>
      <c r="F212" s="9" t="s">
        <v>2344</v>
      </c>
      <c r="G212" s="9">
        <v>2</v>
      </c>
      <c r="H212" s="9" t="s">
        <v>2345</v>
      </c>
      <c r="I212" s="9" t="str">
        <f t="shared" si="6"/>
        <v>obesity</v>
      </c>
      <c r="J212" s="29" t="str">
        <f t="shared" si="7"/>
        <v>No Result</v>
      </c>
    </row>
    <row r="213" spans="1:10" ht="15.75" customHeight="1" x14ac:dyDescent="0.25">
      <c r="A213" s="9" t="s">
        <v>2125</v>
      </c>
      <c r="B213" s="9">
        <v>34.39</v>
      </c>
      <c r="C213" s="9">
        <v>8.7200000000000006</v>
      </c>
      <c r="D213" s="9" t="s">
        <v>2344</v>
      </c>
      <c r="E213" s="9" t="s">
        <v>2344</v>
      </c>
      <c r="F213" s="9" t="s">
        <v>2344</v>
      </c>
      <c r="G213" s="9">
        <v>0</v>
      </c>
      <c r="H213" s="9" t="s">
        <v>2345</v>
      </c>
      <c r="I213" s="9" t="str">
        <f t="shared" si="6"/>
        <v>obesity</v>
      </c>
      <c r="J213" s="29" t="str">
        <f t="shared" si="7"/>
        <v>Normal</v>
      </c>
    </row>
    <row r="214" spans="1:10" ht="15.75" customHeight="1" x14ac:dyDescent="0.25">
      <c r="A214" s="9" t="s">
        <v>2124</v>
      </c>
      <c r="B214" s="9">
        <v>29.06</v>
      </c>
      <c r="C214" s="9">
        <v>6.25</v>
      </c>
      <c r="D214" s="9" t="s">
        <v>2345</v>
      </c>
      <c r="E214" s="9" t="s">
        <v>2344</v>
      </c>
      <c r="F214" s="9" t="s">
        <v>2344</v>
      </c>
      <c r="G214" s="9">
        <v>1</v>
      </c>
      <c r="H214" s="9" t="s">
        <v>2345</v>
      </c>
      <c r="I214" s="9" t="str">
        <f t="shared" si="6"/>
        <v>over weight</v>
      </c>
      <c r="J214" s="29" t="str">
        <f t="shared" si="7"/>
        <v>Normal</v>
      </c>
    </row>
    <row r="215" spans="1:10" ht="15.75" customHeight="1" x14ac:dyDescent="0.25">
      <c r="A215" s="9" t="s">
        <v>2123</v>
      </c>
      <c r="B215" s="9">
        <v>35.799999999999997</v>
      </c>
      <c r="C215" s="9">
        <v>7.32</v>
      </c>
      <c r="D215" s="9" t="s">
        <v>2344</v>
      </c>
      <c r="E215" s="9" t="s">
        <v>2344</v>
      </c>
      <c r="F215" s="9" t="s">
        <v>2344</v>
      </c>
      <c r="G215" s="9">
        <v>2</v>
      </c>
      <c r="H215" s="9" t="s">
        <v>2345</v>
      </c>
      <c r="I215" s="9" t="str">
        <f t="shared" si="6"/>
        <v>obesity</v>
      </c>
      <c r="J215" s="29" t="str">
        <f t="shared" si="7"/>
        <v>Normal</v>
      </c>
    </row>
    <row r="216" spans="1:10" ht="15.75" customHeight="1" x14ac:dyDescent="0.25">
      <c r="A216" s="9" t="s">
        <v>2122</v>
      </c>
      <c r="B216" s="9">
        <v>49.8</v>
      </c>
      <c r="C216" s="9">
        <v>4.24</v>
      </c>
      <c r="D216" s="9" t="s">
        <v>2344</v>
      </c>
      <c r="E216" s="9" t="s">
        <v>2344</v>
      </c>
      <c r="F216" s="9" t="s">
        <v>2344</v>
      </c>
      <c r="G216" s="9">
        <v>1</v>
      </c>
      <c r="H216" s="9" t="s">
        <v>2345</v>
      </c>
      <c r="I216" s="9" t="str">
        <f t="shared" si="6"/>
        <v>obesity</v>
      </c>
      <c r="J216" s="29" t="str">
        <f t="shared" si="7"/>
        <v>No Result</v>
      </c>
    </row>
    <row r="217" spans="1:10" ht="15.75" customHeight="1" x14ac:dyDescent="0.25">
      <c r="A217" s="9" t="s">
        <v>2121</v>
      </c>
      <c r="B217" s="9">
        <v>35.71</v>
      </c>
      <c r="C217" s="9">
        <v>6.84</v>
      </c>
      <c r="D217" s="9" t="s">
        <v>2344</v>
      </c>
      <c r="E217" s="9" t="s">
        <v>2344</v>
      </c>
      <c r="F217" s="9" t="s">
        <v>2344</v>
      </c>
      <c r="G217" s="9">
        <v>2</v>
      </c>
      <c r="H217" s="9" t="s">
        <v>2345</v>
      </c>
      <c r="I217" s="9" t="str">
        <f t="shared" si="6"/>
        <v>obesity</v>
      </c>
      <c r="J217" s="29" t="str">
        <f t="shared" si="7"/>
        <v>Normal</v>
      </c>
    </row>
    <row r="218" spans="1:10" ht="15.75" customHeight="1" x14ac:dyDescent="0.25">
      <c r="A218" s="9" t="s">
        <v>2120</v>
      </c>
      <c r="B218" s="9">
        <v>30.8</v>
      </c>
      <c r="C218" s="9">
        <v>5.23</v>
      </c>
      <c r="D218" s="9" t="s">
        <v>2345</v>
      </c>
      <c r="E218" s="9" t="s">
        <v>2344</v>
      </c>
      <c r="F218" s="9" t="s">
        <v>2344</v>
      </c>
      <c r="G218" s="9">
        <v>1</v>
      </c>
      <c r="H218" s="9" t="s">
        <v>2345</v>
      </c>
      <c r="I218" s="9" t="str">
        <f t="shared" si="6"/>
        <v>obesity</v>
      </c>
      <c r="J218" s="29" t="str">
        <f t="shared" si="7"/>
        <v>No Result</v>
      </c>
    </row>
    <row r="219" spans="1:10" ht="15.75" customHeight="1" x14ac:dyDescent="0.25">
      <c r="A219" s="9" t="s">
        <v>2119</v>
      </c>
      <c r="B219" s="9">
        <v>33.69</v>
      </c>
      <c r="C219" s="9">
        <v>9.68</v>
      </c>
      <c r="D219" s="9" t="s">
        <v>2344</v>
      </c>
      <c r="E219" s="9" t="s">
        <v>2344</v>
      </c>
      <c r="F219" s="9" t="s">
        <v>2344</v>
      </c>
      <c r="G219" s="9">
        <v>0</v>
      </c>
      <c r="H219" s="9" t="s">
        <v>2345</v>
      </c>
      <c r="I219" s="9" t="str">
        <f t="shared" si="6"/>
        <v>obesity</v>
      </c>
      <c r="J219" s="29" t="str">
        <f t="shared" si="7"/>
        <v>Normal</v>
      </c>
    </row>
    <row r="220" spans="1:10" ht="15.75" customHeight="1" x14ac:dyDescent="0.25">
      <c r="A220" s="9" t="s">
        <v>2118</v>
      </c>
      <c r="B220" s="9">
        <v>42.27</v>
      </c>
      <c r="C220" s="9">
        <v>6.05</v>
      </c>
      <c r="D220" s="9" t="s">
        <v>2345</v>
      </c>
      <c r="E220" s="9" t="s">
        <v>2344</v>
      </c>
      <c r="F220" s="9" t="s">
        <v>2344</v>
      </c>
      <c r="G220" s="9">
        <v>1</v>
      </c>
      <c r="H220" s="9" t="s">
        <v>2345</v>
      </c>
      <c r="I220" s="9" t="str">
        <f t="shared" si="6"/>
        <v>obesity</v>
      </c>
      <c r="J220" s="29" t="str">
        <f t="shared" si="7"/>
        <v>Normal</v>
      </c>
    </row>
    <row r="221" spans="1:10" ht="15.75" customHeight="1" x14ac:dyDescent="0.25">
      <c r="A221" s="9" t="s">
        <v>2117</v>
      </c>
      <c r="B221" s="9">
        <v>53.25</v>
      </c>
      <c r="C221" s="9">
        <v>6.11</v>
      </c>
      <c r="D221" s="9" t="s">
        <v>2345</v>
      </c>
      <c r="E221" s="9" t="s">
        <v>2344</v>
      </c>
      <c r="F221" s="9" t="s">
        <v>2346</v>
      </c>
      <c r="G221" s="9">
        <v>1</v>
      </c>
      <c r="H221" s="9" t="s">
        <v>2345</v>
      </c>
      <c r="I221" s="9" t="str">
        <f t="shared" si="6"/>
        <v>obesity</v>
      </c>
      <c r="J221" s="29" t="str">
        <f t="shared" si="7"/>
        <v>Normal</v>
      </c>
    </row>
    <row r="222" spans="1:10" ht="15.75" customHeight="1" x14ac:dyDescent="0.25">
      <c r="A222" s="9" t="s">
        <v>2116</v>
      </c>
      <c r="B222" s="9">
        <v>26.8</v>
      </c>
      <c r="C222" s="9">
        <v>10.93</v>
      </c>
      <c r="D222" s="9" t="s">
        <v>2345</v>
      </c>
      <c r="E222" s="9" t="s">
        <v>2344</v>
      </c>
      <c r="F222" s="9" t="s">
        <v>2344</v>
      </c>
      <c r="G222" s="9">
        <v>0</v>
      </c>
      <c r="H222" s="9" t="s">
        <v>2344</v>
      </c>
      <c r="I222" s="9" t="str">
        <f t="shared" si="6"/>
        <v>over weight</v>
      </c>
      <c r="J222" s="29" t="str">
        <f t="shared" si="7"/>
        <v>Normal</v>
      </c>
    </row>
    <row r="223" spans="1:10" ht="15.75" customHeight="1" x14ac:dyDescent="0.25">
      <c r="A223" s="9" t="s">
        <v>2115</v>
      </c>
      <c r="B223" s="9">
        <v>28.5</v>
      </c>
      <c r="C223" s="9">
        <v>5.12</v>
      </c>
      <c r="D223" s="9" t="s">
        <v>2344</v>
      </c>
      <c r="E223" s="9" t="s">
        <v>2344</v>
      </c>
      <c r="F223" s="9" t="s">
        <v>2344</v>
      </c>
      <c r="G223" s="9">
        <v>1</v>
      </c>
      <c r="H223" s="9" t="s">
        <v>2345</v>
      </c>
      <c r="I223" s="9" t="str">
        <f t="shared" si="6"/>
        <v>over weight</v>
      </c>
      <c r="J223" s="29" t="str">
        <f t="shared" si="7"/>
        <v>No Result</v>
      </c>
    </row>
    <row r="224" spans="1:10" ht="15.75" customHeight="1" x14ac:dyDescent="0.25">
      <c r="A224" s="9" t="s">
        <v>2114</v>
      </c>
      <c r="B224" s="9">
        <v>22.895</v>
      </c>
      <c r="C224" s="9">
        <v>5.72</v>
      </c>
      <c r="D224" s="9" t="s">
        <v>2344</v>
      </c>
      <c r="E224" s="9" t="s">
        <v>2344</v>
      </c>
      <c r="F224" s="9" t="s">
        <v>2344</v>
      </c>
      <c r="G224" s="9">
        <v>0</v>
      </c>
      <c r="H224" s="9" t="s">
        <v>2345</v>
      </c>
      <c r="I224" s="9" t="str">
        <f t="shared" si="6"/>
        <v>normal weight</v>
      </c>
      <c r="J224" s="29" t="str">
        <f t="shared" si="7"/>
        <v>Normal</v>
      </c>
    </row>
    <row r="225" spans="1:10" ht="15.75" customHeight="1" x14ac:dyDescent="0.25">
      <c r="A225" s="9" t="s">
        <v>2113</v>
      </c>
      <c r="B225" s="9">
        <v>34.06</v>
      </c>
      <c r="C225" s="9">
        <v>11.83</v>
      </c>
      <c r="D225" s="9" t="s">
        <v>2345</v>
      </c>
      <c r="E225" s="9" t="s">
        <v>2344</v>
      </c>
      <c r="F225" s="9" t="s">
        <v>2344</v>
      </c>
      <c r="G225" s="9">
        <v>1</v>
      </c>
      <c r="H225" s="9" t="s">
        <v>2345</v>
      </c>
      <c r="I225" s="9" t="str">
        <f t="shared" si="6"/>
        <v>obesity</v>
      </c>
      <c r="J225" s="29" t="str">
        <f t="shared" si="7"/>
        <v>Normal</v>
      </c>
    </row>
    <row r="226" spans="1:10" ht="15.75" customHeight="1" x14ac:dyDescent="0.25">
      <c r="A226" s="9" t="s">
        <v>2112</v>
      </c>
      <c r="B226" s="9">
        <v>36.409999999999997</v>
      </c>
      <c r="C226" s="9">
        <v>4.55</v>
      </c>
      <c r="D226" s="9" t="s">
        <v>2344</v>
      </c>
      <c r="E226" s="9" t="s">
        <v>2344</v>
      </c>
      <c r="F226" s="9" t="s">
        <v>2344</v>
      </c>
      <c r="G226" s="9">
        <v>0</v>
      </c>
      <c r="H226" s="9" t="s">
        <v>2345</v>
      </c>
      <c r="I226" s="9" t="str">
        <f t="shared" si="6"/>
        <v>obesity</v>
      </c>
      <c r="J226" s="29" t="str">
        <f t="shared" si="7"/>
        <v>No Result</v>
      </c>
    </row>
    <row r="227" spans="1:10" ht="15.75" customHeight="1" x14ac:dyDescent="0.25">
      <c r="A227" s="9" t="s">
        <v>2111</v>
      </c>
      <c r="B227" s="9">
        <v>52.3</v>
      </c>
      <c r="C227" s="9">
        <v>4.87</v>
      </c>
      <c r="D227" s="9" t="s">
        <v>2345</v>
      </c>
      <c r="E227" s="9" t="s">
        <v>2344</v>
      </c>
      <c r="F227" s="9" t="s">
        <v>2346</v>
      </c>
      <c r="G227" s="9">
        <v>1</v>
      </c>
      <c r="H227" s="9" t="s">
        <v>2345</v>
      </c>
      <c r="I227" s="9" t="str">
        <f t="shared" si="6"/>
        <v>obesity</v>
      </c>
      <c r="J227" s="29" t="str">
        <f t="shared" si="7"/>
        <v>No Result</v>
      </c>
    </row>
    <row r="228" spans="1:10" ht="15.75" customHeight="1" x14ac:dyDescent="0.25">
      <c r="A228" s="9" t="s">
        <v>2110</v>
      </c>
      <c r="B228" s="9">
        <v>52.66</v>
      </c>
      <c r="C228" s="9">
        <v>4.45</v>
      </c>
      <c r="D228" s="9" t="s">
        <v>2344</v>
      </c>
      <c r="E228" s="9" t="s">
        <v>2344</v>
      </c>
      <c r="F228" s="9" t="s">
        <v>2344</v>
      </c>
      <c r="G228" s="9">
        <v>1</v>
      </c>
      <c r="H228" s="9" t="s">
        <v>2345</v>
      </c>
      <c r="I228" s="9" t="str">
        <f t="shared" si="6"/>
        <v>obesity</v>
      </c>
      <c r="J228" s="29" t="str">
        <f t="shared" si="7"/>
        <v>No Result</v>
      </c>
    </row>
    <row r="229" spans="1:10" ht="15.75" customHeight="1" x14ac:dyDescent="0.25">
      <c r="A229" s="9" t="s">
        <v>2109</v>
      </c>
      <c r="B229" s="9">
        <v>29.57</v>
      </c>
      <c r="C229" s="9">
        <v>9.42</v>
      </c>
      <c r="D229" s="9" t="s">
        <v>2345</v>
      </c>
      <c r="E229" s="9" t="s">
        <v>2344</v>
      </c>
      <c r="F229" s="9" t="s">
        <v>2344</v>
      </c>
      <c r="G229" s="9">
        <v>0</v>
      </c>
      <c r="H229" s="9" t="s">
        <v>2345</v>
      </c>
      <c r="I229" s="9" t="str">
        <f t="shared" si="6"/>
        <v>over weight</v>
      </c>
      <c r="J229" s="29" t="str">
        <f t="shared" si="7"/>
        <v>Normal</v>
      </c>
    </row>
    <row r="230" spans="1:10" ht="15.75" customHeight="1" x14ac:dyDescent="0.25">
      <c r="A230" s="9" t="s">
        <v>2108</v>
      </c>
      <c r="B230" s="9">
        <v>36.99</v>
      </c>
      <c r="C230" s="9">
        <v>5.37</v>
      </c>
      <c r="D230" s="9" t="s">
        <v>2345</v>
      </c>
      <c r="E230" s="9" t="s">
        <v>2344</v>
      </c>
      <c r="F230" s="9" t="s">
        <v>2346</v>
      </c>
      <c r="G230" s="9">
        <v>1</v>
      </c>
      <c r="H230" s="9" t="s">
        <v>2345</v>
      </c>
      <c r="I230" s="9" t="str">
        <f t="shared" si="6"/>
        <v>obesity</v>
      </c>
      <c r="J230" s="29" t="str">
        <f t="shared" si="7"/>
        <v>No Result</v>
      </c>
    </row>
    <row r="231" spans="1:10" ht="15.75" customHeight="1" x14ac:dyDescent="0.25">
      <c r="A231" s="9" t="s">
        <v>2107</v>
      </c>
      <c r="B231" s="9">
        <v>31.4</v>
      </c>
      <c r="C231" s="9">
        <v>4.5999999999999996</v>
      </c>
      <c r="D231" s="9" t="s">
        <v>2345</v>
      </c>
      <c r="E231" s="9" t="s">
        <v>2344</v>
      </c>
      <c r="F231" s="9" t="s">
        <v>2344</v>
      </c>
      <c r="G231" s="9">
        <v>1</v>
      </c>
      <c r="H231" s="9" t="s">
        <v>2345</v>
      </c>
      <c r="I231" s="9" t="str">
        <f t="shared" si="6"/>
        <v>obesity</v>
      </c>
      <c r="J231" s="29" t="str">
        <f t="shared" si="7"/>
        <v>No Result</v>
      </c>
    </row>
    <row r="232" spans="1:10" ht="15.75" customHeight="1" x14ac:dyDescent="0.25">
      <c r="A232" s="9" t="s">
        <v>2106</v>
      </c>
      <c r="B232" s="9">
        <v>34.9</v>
      </c>
      <c r="C232" s="9">
        <v>6.22</v>
      </c>
      <c r="D232" s="9" t="s">
        <v>2344</v>
      </c>
      <c r="E232" s="9" t="s">
        <v>2344</v>
      </c>
      <c r="F232" s="9" t="s">
        <v>2346</v>
      </c>
      <c r="G232" s="9">
        <v>1</v>
      </c>
      <c r="H232" s="9" t="s">
        <v>2345</v>
      </c>
      <c r="I232" s="9" t="str">
        <f t="shared" si="6"/>
        <v>obesity</v>
      </c>
      <c r="J232" s="29" t="str">
        <f t="shared" si="7"/>
        <v>Normal</v>
      </c>
    </row>
    <row r="233" spans="1:10" ht="15.75" customHeight="1" x14ac:dyDescent="0.25">
      <c r="A233" s="9" t="s">
        <v>2105</v>
      </c>
      <c r="B233" s="9">
        <v>31.13</v>
      </c>
      <c r="C233" s="9">
        <v>4.5199999999999996</v>
      </c>
      <c r="D233" s="9" t="s">
        <v>2345</v>
      </c>
      <c r="E233" s="9" t="s">
        <v>2344</v>
      </c>
      <c r="F233" s="9" t="s">
        <v>2344</v>
      </c>
      <c r="G233" s="9">
        <v>1</v>
      </c>
      <c r="H233" s="9" t="s">
        <v>2345</v>
      </c>
      <c r="I233" s="9" t="str">
        <f t="shared" si="6"/>
        <v>obesity</v>
      </c>
      <c r="J233" s="29" t="str">
        <f t="shared" si="7"/>
        <v>No Result</v>
      </c>
    </row>
    <row r="234" spans="1:10" ht="15.75" customHeight="1" x14ac:dyDescent="0.25">
      <c r="A234" s="9" t="s">
        <v>2104</v>
      </c>
      <c r="B234" s="9">
        <v>34.799999999999997</v>
      </c>
      <c r="C234" s="9">
        <v>6.18</v>
      </c>
      <c r="D234" s="9" t="s">
        <v>2344</v>
      </c>
      <c r="E234" s="9" t="s">
        <v>2344</v>
      </c>
      <c r="F234" s="9" t="s">
        <v>2346</v>
      </c>
      <c r="G234" s="9">
        <v>1</v>
      </c>
      <c r="H234" s="9" t="s">
        <v>2345</v>
      </c>
      <c r="I234" s="9" t="str">
        <f t="shared" si="6"/>
        <v>obesity</v>
      </c>
      <c r="J234" s="29" t="str">
        <f t="shared" si="7"/>
        <v>Normal</v>
      </c>
    </row>
    <row r="235" spans="1:10" ht="15.75" customHeight="1" x14ac:dyDescent="0.25">
      <c r="A235" s="9" t="s">
        <v>2103</v>
      </c>
      <c r="B235" s="9">
        <v>31.68</v>
      </c>
      <c r="C235" s="9">
        <v>4.4000000000000004</v>
      </c>
      <c r="D235" s="9" t="s">
        <v>2344</v>
      </c>
      <c r="E235" s="9" t="s">
        <v>2344</v>
      </c>
      <c r="F235" s="9" t="s">
        <v>2344</v>
      </c>
      <c r="G235" s="9">
        <v>0</v>
      </c>
      <c r="H235" s="9" t="s">
        <v>2345</v>
      </c>
      <c r="I235" s="9" t="str">
        <f t="shared" si="6"/>
        <v>obesity</v>
      </c>
      <c r="J235" s="29" t="str">
        <f t="shared" si="7"/>
        <v>No Result</v>
      </c>
    </row>
    <row r="236" spans="1:10" ht="15.75" customHeight="1" x14ac:dyDescent="0.25">
      <c r="A236" s="9" t="s">
        <v>2102</v>
      </c>
      <c r="B236" s="9">
        <v>33.534999999999997</v>
      </c>
      <c r="C236" s="9">
        <v>6.23</v>
      </c>
      <c r="D236" s="9" t="s">
        <v>2344</v>
      </c>
      <c r="E236" s="9" t="s">
        <v>2345</v>
      </c>
      <c r="F236" s="9" t="s">
        <v>2344</v>
      </c>
      <c r="G236" s="9">
        <v>1</v>
      </c>
      <c r="H236" s="9" t="s">
        <v>2345</v>
      </c>
      <c r="I236" s="9" t="str">
        <f t="shared" si="6"/>
        <v>obesity</v>
      </c>
      <c r="J236" s="29" t="str">
        <f t="shared" si="7"/>
        <v>Normal</v>
      </c>
    </row>
    <row r="237" spans="1:10" ht="15.75" customHeight="1" x14ac:dyDescent="0.25">
      <c r="A237" s="9" t="s">
        <v>2101</v>
      </c>
      <c r="B237" s="9">
        <v>31.92</v>
      </c>
      <c r="C237" s="9">
        <v>5.33</v>
      </c>
      <c r="D237" s="9" t="s">
        <v>2345</v>
      </c>
      <c r="E237" s="9" t="s">
        <v>2344</v>
      </c>
      <c r="F237" s="9" t="s">
        <v>2344</v>
      </c>
      <c r="G237" s="9">
        <v>0</v>
      </c>
      <c r="H237" s="9" t="s">
        <v>2345</v>
      </c>
      <c r="I237" s="9" t="str">
        <f t="shared" si="6"/>
        <v>obesity</v>
      </c>
      <c r="J237" s="29" t="str">
        <f t="shared" si="7"/>
        <v>No Result</v>
      </c>
    </row>
    <row r="238" spans="1:10" ht="15.75" customHeight="1" x14ac:dyDescent="0.25">
      <c r="A238" s="9" t="s">
        <v>2100</v>
      </c>
      <c r="B238" s="9">
        <v>32.700000000000003</v>
      </c>
      <c r="C238" s="9">
        <v>4.09</v>
      </c>
      <c r="D238" s="9" t="s">
        <v>2344</v>
      </c>
      <c r="E238" s="9" t="s">
        <v>2344</v>
      </c>
      <c r="F238" s="9" t="s">
        <v>2344</v>
      </c>
      <c r="G238" s="9">
        <v>1</v>
      </c>
      <c r="H238" s="9" t="s">
        <v>2345</v>
      </c>
      <c r="I238" s="9" t="str">
        <f t="shared" si="6"/>
        <v>obesity</v>
      </c>
      <c r="J238" s="29" t="str">
        <f t="shared" si="7"/>
        <v>No Result</v>
      </c>
    </row>
    <row r="239" spans="1:10" ht="15.75" customHeight="1" x14ac:dyDescent="0.25">
      <c r="A239" s="9" t="s">
        <v>2099</v>
      </c>
      <c r="B239" s="9">
        <v>41.25</v>
      </c>
      <c r="C239" s="9">
        <v>5.19</v>
      </c>
      <c r="D239" s="9" t="s">
        <v>2344</v>
      </c>
      <c r="E239" s="9" t="s">
        <v>2344</v>
      </c>
      <c r="F239" s="9" t="s">
        <v>2344</v>
      </c>
      <c r="G239" s="9">
        <v>0</v>
      </c>
      <c r="H239" s="9" t="s">
        <v>2345</v>
      </c>
      <c r="I239" s="9" t="str">
        <f t="shared" si="6"/>
        <v>obesity</v>
      </c>
      <c r="J239" s="29" t="str">
        <f t="shared" si="7"/>
        <v>No Result</v>
      </c>
    </row>
    <row r="240" spans="1:10" ht="15.75" customHeight="1" x14ac:dyDescent="0.25">
      <c r="A240" s="9" t="s">
        <v>2098</v>
      </c>
      <c r="B240" s="9">
        <v>33.11</v>
      </c>
      <c r="C240" s="9">
        <v>4.12</v>
      </c>
      <c r="D240" s="9" t="s">
        <v>2344</v>
      </c>
      <c r="E240" s="9" t="s">
        <v>2344</v>
      </c>
      <c r="F240" s="9" t="s">
        <v>2346</v>
      </c>
      <c r="G240" s="9">
        <v>1</v>
      </c>
      <c r="H240" s="9" t="s">
        <v>2345</v>
      </c>
      <c r="I240" s="9" t="str">
        <f t="shared" si="6"/>
        <v>obesity</v>
      </c>
      <c r="J240" s="29" t="str">
        <f t="shared" si="7"/>
        <v>No Result</v>
      </c>
    </row>
    <row r="241" spans="1:10" ht="15.75" customHeight="1" x14ac:dyDescent="0.25">
      <c r="A241" s="9" t="s">
        <v>2097</v>
      </c>
      <c r="B241" s="9">
        <v>36.159999999999997</v>
      </c>
      <c r="C241" s="9">
        <v>5.0999999999999996</v>
      </c>
      <c r="D241" s="9" t="s">
        <v>2344</v>
      </c>
      <c r="E241" s="9" t="s">
        <v>2344</v>
      </c>
      <c r="F241" s="9" t="s">
        <v>2344</v>
      </c>
      <c r="G241" s="9">
        <v>1</v>
      </c>
      <c r="H241" s="9" t="s">
        <v>2345</v>
      </c>
      <c r="I241" s="9" t="str">
        <f t="shared" si="6"/>
        <v>obesity</v>
      </c>
      <c r="J241" s="29" t="str">
        <f t="shared" si="7"/>
        <v>No Result</v>
      </c>
    </row>
    <row r="242" spans="1:10" ht="15.75" customHeight="1" x14ac:dyDescent="0.25">
      <c r="A242" s="9" t="s">
        <v>2096</v>
      </c>
      <c r="B242" s="9">
        <v>33.72</v>
      </c>
      <c r="C242" s="9">
        <v>6.21</v>
      </c>
      <c r="D242" s="9" t="s">
        <v>2345</v>
      </c>
      <c r="E242" s="9" t="s">
        <v>2344</v>
      </c>
      <c r="F242" s="9" t="s">
        <v>2346</v>
      </c>
      <c r="G242" s="9">
        <v>1</v>
      </c>
      <c r="H242" s="9" t="s">
        <v>2345</v>
      </c>
      <c r="I242" s="9" t="str">
        <f t="shared" si="6"/>
        <v>obesity</v>
      </c>
      <c r="J242" s="29" t="str">
        <f t="shared" si="7"/>
        <v>Normal</v>
      </c>
    </row>
    <row r="243" spans="1:10" ht="15.75" customHeight="1" x14ac:dyDescent="0.25">
      <c r="A243" s="9" t="s">
        <v>2095</v>
      </c>
      <c r="B243" s="9">
        <v>37.74</v>
      </c>
      <c r="C243" s="9">
        <v>9.5299999999999994</v>
      </c>
      <c r="D243" s="9" t="s">
        <v>2345</v>
      </c>
      <c r="E243" s="9" t="s">
        <v>2344</v>
      </c>
      <c r="F243" s="9" t="s">
        <v>2344</v>
      </c>
      <c r="G243" s="9">
        <v>1</v>
      </c>
      <c r="H243" s="9" t="s">
        <v>2345</v>
      </c>
      <c r="I243" s="9" t="str">
        <f t="shared" si="6"/>
        <v>obesity</v>
      </c>
      <c r="J243" s="29" t="str">
        <f t="shared" si="7"/>
        <v>Normal</v>
      </c>
    </row>
    <row r="244" spans="1:10" ht="15.75" customHeight="1" x14ac:dyDescent="0.25">
      <c r="A244" s="9" t="s">
        <v>2094</v>
      </c>
      <c r="B244" s="9">
        <v>48.75</v>
      </c>
      <c r="C244" s="9">
        <v>4.6399999999999997</v>
      </c>
      <c r="D244" s="9" t="s">
        <v>2345</v>
      </c>
      <c r="E244" s="9" t="s">
        <v>2344</v>
      </c>
      <c r="F244" s="9" t="s">
        <v>2344</v>
      </c>
      <c r="G244" s="9">
        <v>1</v>
      </c>
      <c r="H244" s="9" t="s">
        <v>2345</v>
      </c>
      <c r="I244" s="9" t="str">
        <f t="shared" si="6"/>
        <v>obesity</v>
      </c>
      <c r="J244" s="29" t="str">
        <f t="shared" si="7"/>
        <v>No Result</v>
      </c>
    </row>
    <row r="245" spans="1:10" ht="15.75" customHeight="1" x14ac:dyDescent="0.25">
      <c r="A245" s="9" t="s">
        <v>2093</v>
      </c>
      <c r="B245" s="9">
        <v>31.065000000000001</v>
      </c>
      <c r="C245" s="9">
        <v>5.05</v>
      </c>
      <c r="D245" s="9" t="s">
        <v>2344</v>
      </c>
      <c r="E245" s="9" t="s">
        <v>2344</v>
      </c>
      <c r="F245" s="9" t="s">
        <v>2344</v>
      </c>
      <c r="G245" s="9">
        <v>1</v>
      </c>
      <c r="H245" s="9" t="s">
        <v>2345</v>
      </c>
      <c r="I245" s="9" t="str">
        <f t="shared" si="6"/>
        <v>obesity</v>
      </c>
      <c r="J245" s="29" t="str">
        <f t="shared" si="7"/>
        <v>No Result</v>
      </c>
    </row>
    <row r="246" spans="1:10" ht="15.75" customHeight="1" x14ac:dyDescent="0.25">
      <c r="A246" s="9" t="s">
        <v>2092</v>
      </c>
      <c r="B246" s="9">
        <v>23.55</v>
      </c>
      <c r="C246" s="9">
        <v>10.38</v>
      </c>
      <c r="D246" s="9" t="s">
        <v>2344</v>
      </c>
      <c r="E246" s="9" t="s">
        <v>2344</v>
      </c>
      <c r="F246" s="9" t="s">
        <v>2344</v>
      </c>
      <c r="G246" s="9">
        <v>0</v>
      </c>
      <c r="H246" s="9" t="s">
        <v>2345</v>
      </c>
      <c r="I246" s="9" t="str">
        <f t="shared" si="6"/>
        <v>normal weight</v>
      </c>
      <c r="J246" s="29" t="str">
        <f t="shared" si="7"/>
        <v>Normal</v>
      </c>
    </row>
    <row r="247" spans="1:10" ht="15.75" customHeight="1" x14ac:dyDescent="0.25">
      <c r="A247" s="9" t="s">
        <v>2091</v>
      </c>
      <c r="B247" s="9">
        <v>30.18</v>
      </c>
      <c r="C247" s="9">
        <v>8.31</v>
      </c>
      <c r="D247" s="9" t="s">
        <v>2345</v>
      </c>
      <c r="E247" s="9" t="s">
        <v>2344</v>
      </c>
      <c r="F247" s="9" t="s">
        <v>2344</v>
      </c>
      <c r="G247" s="9">
        <v>1</v>
      </c>
      <c r="H247" s="9" t="s">
        <v>2345</v>
      </c>
      <c r="I247" s="9" t="str">
        <f t="shared" si="6"/>
        <v>obesity</v>
      </c>
      <c r="J247" s="29" t="str">
        <f t="shared" si="7"/>
        <v>Normal</v>
      </c>
    </row>
    <row r="248" spans="1:10" ht="15.75" customHeight="1" x14ac:dyDescent="0.25">
      <c r="A248" s="9" t="s">
        <v>2090</v>
      </c>
      <c r="B248" s="9">
        <v>29.94</v>
      </c>
      <c r="C248" s="9">
        <v>7.59</v>
      </c>
      <c r="D248" s="9" t="s">
        <v>2344</v>
      </c>
      <c r="E248" s="9" t="s">
        <v>2344</v>
      </c>
      <c r="F248" s="9" t="s">
        <v>2344</v>
      </c>
      <c r="G248" s="9">
        <v>0</v>
      </c>
      <c r="H248" s="9" t="s">
        <v>2345</v>
      </c>
      <c r="I248" s="9" t="str">
        <f t="shared" si="6"/>
        <v>unobesity</v>
      </c>
      <c r="J248" s="29" t="str">
        <f t="shared" si="7"/>
        <v>Normal</v>
      </c>
    </row>
    <row r="249" spans="1:10" ht="15.75" customHeight="1" x14ac:dyDescent="0.25">
      <c r="A249" s="9" t="s">
        <v>2089</v>
      </c>
      <c r="B249" s="9">
        <v>31.4</v>
      </c>
      <c r="C249" s="9">
        <v>5.49</v>
      </c>
      <c r="D249" s="9" t="s">
        <v>2344</v>
      </c>
      <c r="E249" s="9" t="s">
        <v>2344</v>
      </c>
      <c r="F249" s="9" t="s">
        <v>2344</v>
      </c>
      <c r="G249" s="9">
        <v>0</v>
      </c>
      <c r="H249" s="9" t="s">
        <v>2345</v>
      </c>
      <c r="I249" s="9" t="str">
        <f t="shared" si="6"/>
        <v>obesity</v>
      </c>
      <c r="J249" s="29" t="str">
        <f t="shared" si="7"/>
        <v>No Result</v>
      </c>
    </row>
    <row r="250" spans="1:10" ht="15.75" customHeight="1" x14ac:dyDescent="0.25">
      <c r="A250" s="9" t="s">
        <v>2088</v>
      </c>
      <c r="B250" s="9">
        <v>53.06</v>
      </c>
      <c r="C250" s="9">
        <v>11.68</v>
      </c>
      <c r="D250" s="9" t="s">
        <v>2344</v>
      </c>
      <c r="E250" s="9" t="s">
        <v>2344</v>
      </c>
      <c r="F250" s="9" t="s">
        <v>2344</v>
      </c>
      <c r="G250" s="9">
        <v>0</v>
      </c>
      <c r="H250" s="9" t="s">
        <v>2345</v>
      </c>
      <c r="I250" s="9" t="str">
        <f t="shared" si="6"/>
        <v>obesity</v>
      </c>
      <c r="J250" s="29" t="str">
        <f t="shared" si="7"/>
        <v>Normal</v>
      </c>
    </row>
    <row r="251" spans="1:10" ht="15.75" customHeight="1" x14ac:dyDescent="0.25">
      <c r="A251" s="9" t="s">
        <v>2087</v>
      </c>
      <c r="B251" s="9">
        <v>30.25</v>
      </c>
      <c r="C251" s="9">
        <v>4.1900000000000004</v>
      </c>
      <c r="D251" s="9" t="s">
        <v>2344</v>
      </c>
      <c r="E251" s="9" t="s">
        <v>2344</v>
      </c>
      <c r="F251" s="9" t="s">
        <v>2344</v>
      </c>
      <c r="G251" s="9">
        <v>2</v>
      </c>
      <c r="H251" s="9" t="s">
        <v>2345</v>
      </c>
      <c r="I251" s="9" t="str">
        <f t="shared" si="6"/>
        <v>obesity</v>
      </c>
      <c r="J251" s="29" t="str">
        <f t="shared" si="7"/>
        <v>No Result</v>
      </c>
    </row>
    <row r="252" spans="1:10" ht="15.75" customHeight="1" x14ac:dyDescent="0.25">
      <c r="A252" s="9" t="s">
        <v>2086</v>
      </c>
      <c r="B252" s="9">
        <v>46.68</v>
      </c>
      <c r="C252" s="9">
        <v>4.01</v>
      </c>
      <c r="D252" s="9" t="s">
        <v>2344</v>
      </c>
      <c r="E252" s="9" t="s">
        <v>2344</v>
      </c>
      <c r="F252" s="9" t="s">
        <v>2344</v>
      </c>
      <c r="G252" s="9">
        <v>0</v>
      </c>
      <c r="H252" s="9" t="s">
        <v>2345</v>
      </c>
      <c r="I252" s="9" t="str">
        <f t="shared" si="6"/>
        <v>obesity</v>
      </c>
      <c r="J252" s="29" t="str">
        <f t="shared" si="7"/>
        <v>No Result</v>
      </c>
    </row>
    <row r="253" spans="1:10" ht="15.75" customHeight="1" x14ac:dyDescent="0.25">
      <c r="A253" s="9" t="s">
        <v>2085</v>
      </c>
      <c r="B253" s="9">
        <v>30.4</v>
      </c>
      <c r="C253" s="9">
        <v>5.91</v>
      </c>
      <c r="D253" s="9" t="s">
        <v>2344</v>
      </c>
      <c r="E253" s="9" t="s">
        <v>2345</v>
      </c>
      <c r="F253" s="9" t="s">
        <v>2344</v>
      </c>
      <c r="G253" s="9">
        <v>2</v>
      </c>
      <c r="H253" s="9" t="s">
        <v>2345</v>
      </c>
      <c r="I253" s="9" t="str">
        <f t="shared" si="6"/>
        <v>obesity</v>
      </c>
      <c r="J253" s="29" t="str">
        <f t="shared" si="7"/>
        <v>Normal</v>
      </c>
    </row>
    <row r="254" spans="1:10" ht="15.75" customHeight="1" x14ac:dyDescent="0.25">
      <c r="A254" s="9" t="s">
        <v>2084</v>
      </c>
      <c r="B254" s="9">
        <v>30.2</v>
      </c>
      <c r="C254" s="9">
        <v>4.47</v>
      </c>
      <c r="D254" s="9" t="s">
        <v>2345</v>
      </c>
      <c r="E254" s="9" t="s">
        <v>2344</v>
      </c>
      <c r="F254" s="9" t="s">
        <v>2346</v>
      </c>
      <c r="G254" s="9">
        <v>1</v>
      </c>
      <c r="H254" s="9" t="s">
        <v>2345</v>
      </c>
      <c r="I254" s="9" t="str">
        <f t="shared" si="6"/>
        <v>obesity</v>
      </c>
      <c r="J254" s="29" t="str">
        <f t="shared" si="7"/>
        <v>No Result</v>
      </c>
    </row>
    <row r="255" spans="1:10" ht="15.75" customHeight="1" x14ac:dyDescent="0.25">
      <c r="A255" s="9" t="s">
        <v>2083</v>
      </c>
      <c r="B255" s="9">
        <v>51.18</v>
      </c>
      <c r="C255" s="9">
        <v>4.5599999999999996</v>
      </c>
      <c r="D255" s="9" t="s">
        <v>2345</v>
      </c>
      <c r="E255" s="9" t="s">
        <v>2345</v>
      </c>
      <c r="F255" s="9" t="s">
        <v>2344</v>
      </c>
      <c r="G255" s="9">
        <v>2</v>
      </c>
      <c r="H255" s="9" t="s">
        <v>2345</v>
      </c>
      <c r="I255" s="9" t="str">
        <f t="shared" si="6"/>
        <v>obesity</v>
      </c>
      <c r="J255" s="29" t="str">
        <f t="shared" si="7"/>
        <v>No Result</v>
      </c>
    </row>
    <row r="256" spans="1:10" ht="15.75" customHeight="1" x14ac:dyDescent="0.25">
      <c r="A256" s="9" t="s">
        <v>2082</v>
      </c>
      <c r="B256" s="9">
        <v>22.18</v>
      </c>
      <c r="C256" s="9">
        <v>9.9</v>
      </c>
      <c r="D256" s="9" t="s">
        <v>2344</v>
      </c>
      <c r="E256" s="9" t="s">
        <v>2344</v>
      </c>
      <c r="F256" s="9" t="s">
        <v>2344</v>
      </c>
      <c r="G256" s="9">
        <v>0</v>
      </c>
      <c r="H256" s="9" t="s">
        <v>2345</v>
      </c>
      <c r="I256" s="9" t="str">
        <f t="shared" si="6"/>
        <v>normal weight</v>
      </c>
      <c r="J256" s="29" t="str">
        <f t="shared" si="7"/>
        <v>Normal</v>
      </c>
    </row>
    <row r="257" spans="1:10" ht="15.75" customHeight="1" x14ac:dyDescent="0.25">
      <c r="A257" s="9" t="s">
        <v>2081</v>
      </c>
      <c r="B257" s="9">
        <v>31.92</v>
      </c>
      <c r="C257" s="9">
        <v>5.1100000000000003</v>
      </c>
      <c r="D257" s="9" t="s">
        <v>2344</v>
      </c>
      <c r="E257" s="9" t="s">
        <v>2344</v>
      </c>
      <c r="F257" s="9" t="s">
        <v>2346</v>
      </c>
      <c r="G257" s="9">
        <v>1</v>
      </c>
      <c r="H257" s="9" t="s">
        <v>2345</v>
      </c>
      <c r="I257" s="9" t="str">
        <f t="shared" si="6"/>
        <v>obesity</v>
      </c>
      <c r="J257" s="29" t="str">
        <f t="shared" si="7"/>
        <v>No Result</v>
      </c>
    </row>
    <row r="258" spans="1:10" ht="15.75" customHeight="1" x14ac:dyDescent="0.25">
      <c r="A258" s="9" t="s">
        <v>2080</v>
      </c>
      <c r="B258" s="9">
        <v>31.73</v>
      </c>
      <c r="C258" s="9">
        <v>5.73</v>
      </c>
      <c r="D258" s="9" t="s">
        <v>2344</v>
      </c>
      <c r="E258" s="9" t="s">
        <v>2345</v>
      </c>
      <c r="F258" s="9" t="s">
        <v>2344</v>
      </c>
      <c r="G258" s="9">
        <v>1</v>
      </c>
      <c r="H258" s="9" t="s">
        <v>2345</v>
      </c>
      <c r="I258" s="9" t="str">
        <f t="shared" si="6"/>
        <v>obesity</v>
      </c>
      <c r="J258" s="29" t="str">
        <f t="shared" si="7"/>
        <v>Normal</v>
      </c>
    </row>
    <row r="259" spans="1:10" ht="15.75" customHeight="1" x14ac:dyDescent="0.25">
      <c r="A259" s="9" t="s">
        <v>2079</v>
      </c>
      <c r="B259" s="9">
        <v>45.52</v>
      </c>
      <c r="C259" s="9">
        <v>6.04</v>
      </c>
      <c r="D259" s="9" t="s">
        <v>2344</v>
      </c>
      <c r="E259" s="9" t="s">
        <v>2344</v>
      </c>
      <c r="F259" s="9" t="s">
        <v>2346</v>
      </c>
      <c r="G259" s="9">
        <v>1</v>
      </c>
      <c r="H259" s="9" t="s">
        <v>2345</v>
      </c>
      <c r="I259" s="9" t="str">
        <f t="shared" ref="I259:I322" si="8">IF(B259&lt;=18.5,"under weight",IF(AND(B259&gt;18.5,B259&lt;24.9),"normal weight",IF(AND(B259&gt;25,B259&lt;29.9),"over weight",IF(B259&gt;=30,"obesity","unobesity"))))</f>
        <v>obesity</v>
      </c>
      <c r="J259" s="29" t="str">
        <f t="shared" ref="J259:J322" si="9">IF(C259&gt;5.7,"Normal",IF(AND(C259&gt;5.7,C259&lt;6.4),"Prediabetes",IF(C259&gt;6.5,"Diabetes","No Result")))</f>
        <v>Normal</v>
      </c>
    </row>
    <row r="260" spans="1:10" ht="15.75" customHeight="1" x14ac:dyDescent="0.25">
      <c r="A260" s="9" t="s">
        <v>2078</v>
      </c>
      <c r="B260" s="9">
        <v>52.81</v>
      </c>
      <c r="C260" s="9">
        <v>5.19</v>
      </c>
      <c r="D260" s="9" t="s">
        <v>2344</v>
      </c>
      <c r="E260" s="9" t="s">
        <v>2344</v>
      </c>
      <c r="F260" s="9" t="s">
        <v>2346</v>
      </c>
      <c r="G260" s="9">
        <v>1</v>
      </c>
      <c r="H260" s="9" t="s">
        <v>2345</v>
      </c>
      <c r="I260" s="9" t="str">
        <f t="shared" si="8"/>
        <v>obesity</v>
      </c>
      <c r="J260" s="29" t="str">
        <f t="shared" si="9"/>
        <v>No Result</v>
      </c>
    </row>
    <row r="261" spans="1:10" ht="15.75" customHeight="1" x14ac:dyDescent="0.25">
      <c r="A261" s="9" t="s">
        <v>2077</v>
      </c>
      <c r="B261" s="9">
        <v>33.58</v>
      </c>
      <c r="C261" s="9">
        <v>5.56</v>
      </c>
      <c r="D261" s="9" t="s">
        <v>2344</v>
      </c>
      <c r="E261" s="9" t="s">
        <v>2344</v>
      </c>
      <c r="F261" s="9" t="s">
        <v>2344</v>
      </c>
      <c r="G261" s="9">
        <v>1</v>
      </c>
      <c r="H261" s="9" t="s">
        <v>2345</v>
      </c>
      <c r="I261" s="9" t="str">
        <f t="shared" si="8"/>
        <v>obesity</v>
      </c>
      <c r="J261" s="29" t="str">
        <f t="shared" si="9"/>
        <v>No Result</v>
      </c>
    </row>
    <row r="262" spans="1:10" ht="15.75" customHeight="1" x14ac:dyDescent="0.25">
      <c r="A262" s="9" t="s">
        <v>2076</v>
      </c>
      <c r="B262" s="9">
        <v>30.684999999999999</v>
      </c>
      <c r="C262" s="9">
        <v>8.23</v>
      </c>
      <c r="D262" s="9" t="s">
        <v>2344</v>
      </c>
      <c r="E262" s="9" t="s">
        <v>2344</v>
      </c>
      <c r="F262" s="9" t="s">
        <v>2344</v>
      </c>
      <c r="G262" s="9">
        <v>0</v>
      </c>
      <c r="H262" s="9" t="s">
        <v>2345</v>
      </c>
      <c r="I262" s="9" t="str">
        <f t="shared" si="8"/>
        <v>obesity</v>
      </c>
      <c r="J262" s="29" t="str">
        <f t="shared" si="9"/>
        <v>Normal</v>
      </c>
    </row>
    <row r="263" spans="1:10" ht="15.75" customHeight="1" x14ac:dyDescent="0.25">
      <c r="A263" s="9" t="s">
        <v>2075</v>
      </c>
      <c r="B263" s="9">
        <v>37.524999999999999</v>
      </c>
      <c r="C263" s="9">
        <v>9.0299999999999994</v>
      </c>
      <c r="D263" s="9" t="s">
        <v>2345</v>
      </c>
      <c r="E263" s="9" t="s">
        <v>2344</v>
      </c>
      <c r="F263" s="9" t="s">
        <v>2344</v>
      </c>
      <c r="G263" s="9">
        <v>2</v>
      </c>
      <c r="H263" s="9" t="s">
        <v>2344</v>
      </c>
      <c r="I263" s="9" t="str">
        <f t="shared" si="8"/>
        <v>obesity</v>
      </c>
      <c r="J263" s="29" t="str">
        <f t="shared" si="9"/>
        <v>Normal</v>
      </c>
    </row>
    <row r="264" spans="1:10" ht="15.75" customHeight="1" x14ac:dyDescent="0.25">
      <c r="A264" s="9" t="s">
        <v>2074</v>
      </c>
      <c r="B264" s="9">
        <v>34.5</v>
      </c>
      <c r="C264" s="9">
        <v>4.07</v>
      </c>
      <c r="D264" s="9" t="s">
        <v>2345</v>
      </c>
      <c r="E264" s="9" t="s">
        <v>2344</v>
      </c>
      <c r="F264" s="9" t="s">
        <v>2344</v>
      </c>
      <c r="G264" s="9">
        <v>0</v>
      </c>
      <c r="H264" s="9" t="s">
        <v>2345</v>
      </c>
      <c r="I264" s="9" t="str">
        <f t="shared" si="8"/>
        <v>obesity</v>
      </c>
      <c r="J264" s="29" t="str">
        <f t="shared" si="9"/>
        <v>No Result</v>
      </c>
    </row>
    <row r="265" spans="1:10" ht="15.75" customHeight="1" x14ac:dyDescent="0.25">
      <c r="A265" s="9" t="s">
        <v>2073</v>
      </c>
      <c r="B265" s="9">
        <v>28.16</v>
      </c>
      <c r="C265" s="9">
        <v>5.77</v>
      </c>
      <c r="D265" s="9" t="s">
        <v>2344</v>
      </c>
      <c r="E265" s="9" t="s">
        <v>2344</v>
      </c>
      <c r="F265" s="9" t="s">
        <v>2344</v>
      </c>
      <c r="G265" s="9">
        <v>2</v>
      </c>
      <c r="H265" s="9" t="s">
        <v>2345</v>
      </c>
      <c r="I265" s="9" t="str">
        <f t="shared" si="8"/>
        <v>over weight</v>
      </c>
      <c r="J265" s="29" t="str">
        <f t="shared" si="9"/>
        <v>Normal</v>
      </c>
    </row>
    <row r="266" spans="1:10" ht="15.75" customHeight="1" x14ac:dyDescent="0.25">
      <c r="A266" s="9" t="s">
        <v>2072</v>
      </c>
      <c r="B266" s="9">
        <v>30.02</v>
      </c>
      <c r="C266" s="9">
        <v>5.98</v>
      </c>
      <c r="D266" s="9" t="s">
        <v>2344</v>
      </c>
      <c r="E266" s="9" t="s">
        <v>2344</v>
      </c>
      <c r="F266" s="9" t="s">
        <v>2346</v>
      </c>
      <c r="G266" s="9">
        <v>1</v>
      </c>
      <c r="H266" s="9" t="s">
        <v>2345</v>
      </c>
      <c r="I266" s="9" t="str">
        <f t="shared" si="8"/>
        <v>obesity</v>
      </c>
      <c r="J266" s="29" t="str">
        <f t="shared" si="9"/>
        <v>Normal</v>
      </c>
    </row>
    <row r="267" spans="1:10" ht="15.75" customHeight="1" x14ac:dyDescent="0.25">
      <c r="A267" s="9" t="s">
        <v>2071</v>
      </c>
      <c r="B267" s="9">
        <v>37.82</v>
      </c>
      <c r="C267" s="9">
        <v>6.01</v>
      </c>
      <c r="D267" s="9" t="s">
        <v>2344</v>
      </c>
      <c r="E267" s="9" t="s">
        <v>2344</v>
      </c>
      <c r="F267" s="9" t="s">
        <v>2344</v>
      </c>
      <c r="G267" s="9">
        <v>0</v>
      </c>
      <c r="H267" s="9" t="s">
        <v>2345</v>
      </c>
      <c r="I267" s="9" t="str">
        <f t="shared" si="8"/>
        <v>obesity</v>
      </c>
      <c r="J267" s="29" t="str">
        <f t="shared" si="9"/>
        <v>Normal</v>
      </c>
    </row>
    <row r="268" spans="1:10" ht="15.75" customHeight="1" x14ac:dyDescent="0.25">
      <c r="A268" s="9" t="s">
        <v>2070</v>
      </c>
      <c r="B268" s="9">
        <v>33.14</v>
      </c>
      <c r="C268" s="9">
        <v>5.67</v>
      </c>
      <c r="D268" s="9" t="s">
        <v>2345</v>
      </c>
      <c r="E268" s="9" t="s">
        <v>2344</v>
      </c>
      <c r="F268" s="9" t="s">
        <v>2344</v>
      </c>
      <c r="G268" s="9">
        <v>0</v>
      </c>
      <c r="H268" s="9" t="s">
        <v>2345</v>
      </c>
      <c r="I268" s="9" t="str">
        <f t="shared" si="8"/>
        <v>obesity</v>
      </c>
      <c r="J268" s="29" t="str">
        <f t="shared" si="9"/>
        <v>No Result</v>
      </c>
    </row>
    <row r="269" spans="1:10" ht="15.75" customHeight="1" x14ac:dyDescent="0.25">
      <c r="A269" s="9" t="s">
        <v>2069</v>
      </c>
      <c r="B269" s="9">
        <v>25.14</v>
      </c>
      <c r="C269" s="9">
        <v>6.02</v>
      </c>
      <c r="D269" s="9" t="s">
        <v>2345</v>
      </c>
      <c r="E269" s="9" t="s">
        <v>2344</v>
      </c>
      <c r="F269" s="9" t="s">
        <v>2346</v>
      </c>
      <c r="G269" s="9">
        <v>1</v>
      </c>
      <c r="H269" s="9" t="s">
        <v>2345</v>
      </c>
      <c r="I269" s="9" t="str">
        <f t="shared" si="8"/>
        <v>over weight</v>
      </c>
      <c r="J269" s="29" t="str">
        <f t="shared" si="9"/>
        <v>Normal</v>
      </c>
    </row>
    <row r="270" spans="1:10" ht="15.75" customHeight="1" x14ac:dyDescent="0.25">
      <c r="A270" s="9" t="s">
        <v>2068</v>
      </c>
      <c r="B270" s="9">
        <v>20.18</v>
      </c>
      <c r="C270" s="9">
        <v>11.19</v>
      </c>
      <c r="D270" s="9" t="s">
        <v>2344</v>
      </c>
      <c r="E270" s="9" t="s">
        <v>2344</v>
      </c>
      <c r="F270" s="9" t="s">
        <v>2344</v>
      </c>
      <c r="G270" s="9">
        <v>0</v>
      </c>
      <c r="H270" s="9" t="s">
        <v>2345</v>
      </c>
      <c r="I270" s="9" t="str">
        <f t="shared" si="8"/>
        <v>normal weight</v>
      </c>
      <c r="J270" s="29" t="str">
        <f t="shared" si="9"/>
        <v>Normal</v>
      </c>
    </row>
    <row r="271" spans="1:10" ht="15.75" customHeight="1" x14ac:dyDescent="0.25">
      <c r="A271" s="9" t="s">
        <v>2067</v>
      </c>
      <c r="B271" s="9">
        <v>44.36</v>
      </c>
      <c r="C271" s="9">
        <v>5.1100000000000003</v>
      </c>
      <c r="D271" s="9" t="s">
        <v>2344</v>
      </c>
      <c r="E271" s="9" t="s">
        <v>2344</v>
      </c>
      <c r="F271" s="9" t="s">
        <v>2344</v>
      </c>
      <c r="G271" s="9">
        <v>0</v>
      </c>
      <c r="H271" s="9" t="s">
        <v>2345</v>
      </c>
      <c r="I271" s="9" t="str">
        <f t="shared" si="8"/>
        <v>obesity</v>
      </c>
      <c r="J271" s="29" t="str">
        <f t="shared" si="9"/>
        <v>No Result</v>
      </c>
    </row>
    <row r="272" spans="1:10" ht="15.75" customHeight="1" x14ac:dyDescent="0.25">
      <c r="A272" s="9" t="s">
        <v>2066</v>
      </c>
      <c r="B272" s="9">
        <v>23.82</v>
      </c>
      <c r="C272" s="9">
        <v>10.85</v>
      </c>
      <c r="D272" s="9" t="s">
        <v>2345</v>
      </c>
      <c r="E272" s="9" t="s">
        <v>2344</v>
      </c>
      <c r="F272" s="9" t="s">
        <v>2344</v>
      </c>
      <c r="G272" s="9">
        <v>0</v>
      </c>
      <c r="H272" s="9" t="s">
        <v>2345</v>
      </c>
      <c r="I272" s="9" t="str">
        <f t="shared" si="8"/>
        <v>normal weight</v>
      </c>
      <c r="J272" s="29" t="str">
        <f t="shared" si="9"/>
        <v>Normal</v>
      </c>
    </row>
    <row r="273" spans="1:10" ht="15.75" customHeight="1" x14ac:dyDescent="0.25">
      <c r="A273" s="9" t="s">
        <v>2065</v>
      </c>
      <c r="B273" s="9">
        <v>45</v>
      </c>
      <c r="C273" s="9">
        <v>5.24</v>
      </c>
      <c r="D273" s="9" t="s">
        <v>2345</v>
      </c>
      <c r="E273" s="9" t="s">
        <v>2344</v>
      </c>
      <c r="F273" s="9" t="s">
        <v>2344</v>
      </c>
      <c r="G273" s="9">
        <v>1</v>
      </c>
      <c r="H273" s="9" t="s">
        <v>2345</v>
      </c>
      <c r="I273" s="9" t="str">
        <f t="shared" si="8"/>
        <v>obesity</v>
      </c>
      <c r="J273" s="29" t="str">
        <f t="shared" si="9"/>
        <v>No Result</v>
      </c>
    </row>
    <row r="274" spans="1:10" ht="15.75" customHeight="1" x14ac:dyDescent="0.25">
      <c r="A274" s="9" t="s">
        <v>2064</v>
      </c>
      <c r="B274" s="9">
        <v>26.62</v>
      </c>
      <c r="C274" s="9">
        <v>10.08</v>
      </c>
      <c r="D274" s="9" t="s">
        <v>2344</v>
      </c>
      <c r="E274" s="9" t="s">
        <v>2344</v>
      </c>
      <c r="F274" s="9" t="s">
        <v>2344</v>
      </c>
      <c r="G274" s="9">
        <v>0</v>
      </c>
      <c r="H274" s="9" t="s">
        <v>2345</v>
      </c>
      <c r="I274" s="9" t="str">
        <f t="shared" si="8"/>
        <v>over weight</v>
      </c>
      <c r="J274" s="29" t="str">
        <f t="shared" si="9"/>
        <v>Normal</v>
      </c>
    </row>
    <row r="275" spans="1:10" ht="15.75" customHeight="1" x14ac:dyDescent="0.25">
      <c r="A275" s="9" t="s">
        <v>2063</v>
      </c>
      <c r="B275" s="9">
        <v>32.67</v>
      </c>
      <c r="C275" s="9">
        <v>10.97</v>
      </c>
      <c r="D275" s="9" t="s">
        <v>2345</v>
      </c>
      <c r="E275" s="9" t="s">
        <v>2344</v>
      </c>
      <c r="F275" s="9" t="s">
        <v>2344</v>
      </c>
      <c r="G275" s="9">
        <v>0</v>
      </c>
      <c r="H275" s="9" t="s">
        <v>2345</v>
      </c>
      <c r="I275" s="9" t="str">
        <f t="shared" si="8"/>
        <v>obesity</v>
      </c>
      <c r="J275" s="29" t="str">
        <f t="shared" si="9"/>
        <v>Normal</v>
      </c>
    </row>
    <row r="276" spans="1:10" ht="15.75" customHeight="1" x14ac:dyDescent="0.25">
      <c r="A276" s="9" t="s">
        <v>2062</v>
      </c>
      <c r="B276" s="9">
        <v>44.44</v>
      </c>
      <c r="C276" s="9">
        <v>4.9000000000000004</v>
      </c>
      <c r="D276" s="9" t="s">
        <v>2345</v>
      </c>
      <c r="E276" s="9" t="s">
        <v>2344</v>
      </c>
      <c r="F276" s="9" t="s">
        <v>2344</v>
      </c>
      <c r="G276" s="9">
        <v>1</v>
      </c>
      <c r="H276" s="9" t="s">
        <v>2345</v>
      </c>
      <c r="I276" s="9" t="str">
        <f t="shared" si="8"/>
        <v>obesity</v>
      </c>
      <c r="J276" s="29" t="str">
        <f t="shared" si="9"/>
        <v>No Result</v>
      </c>
    </row>
    <row r="277" spans="1:10" ht="15.75" customHeight="1" x14ac:dyDescent="0.25">
      <c r="A277" s="9" t="s">
        <v>2061</v>
      </c>
      <c r="B277" s="9">
        <v>28.31</v>
      </c>
      <c r="C277" s="9">
        <v>5.33</v>
      </c>
      <c r="D277" s="9" t="s">
        <v>2344</v>
      </c>
      <c r="E277" s="9" t="s">
        <v>2344</v>
      </c>
      <c r="F277" s="9" t="s">
        <v>2344</v>
      </c>
      <c r="G277" s="9">
        <v>0</v>
      </c>
      <c r="H277" s="9" t="s">
        <v>2345</v>
      </c>
      <c r="I277" s="9" t="str">
        <f t="shared" si="8"/>
        <v>over weight</v>
      </c>
      <c r="J277" s="29" t="str">
        <f t="shared" si="9"/>
        <v>No Result</v>
      </c>
    </row>
    <row r="278" spans="1:10" ht="15.75" customHeight="1" x14ac:dyDescent="0.25">
      <c r="A278" s="9" t="s">
        <v>2060</v>
      </c>
      <c r="B278" s="9">
        <v>25.05</v>
      </c>
      <c r="C278" s="9">
        <v>4.6100000000000003</v>
      </c>
      <c r="D278" s="9" t="s">
        <v>2344</v>
      </c>
      <c r="E278" s="9" t="s">
        <v>2344</v>
      </c>
      <c r="F278" s="9" t="s">
        <v>2344</v>
      </c>
      <c r="G278" s="9">
        <v>2</v>
      </c>
      <c r="H278" s="9" t="s">
        <v>2345</v>
      </c>
      <c r="I278" s="9" t="str">
        <f t="shared" si="8"/>
        <v>over weight</v>
      </c>
      <c r="J278" s="29" t="str">
        <f t="shared" si="9"/>
        <v>No Result</v>
      </c>
    </row>
    <row r="279" spans="1:10" ht="15.75" customHeight="1" x14ac:dyDescent="0.25">
      <c r="A279" s="9" t="s">
        <v>2059</v>
      </c>
      <c r="B279" s="9">
        <v>28.34</v>
      </c>
      <c r="C279" s="9">
        <v>8.18</v>
      </c>
      <c r="D279" s="9" t="s">
        <v>2344</v>
      </c>
      <c r="E279" s="9" t="s">
        <v>2344</v>
      </c>
      <c r="F279" s="9" t="s">
        <v>2344</v>
      </c>
      <c r="G279" s="9">
        <v>0</v>
      </c>
      <c r="H279" s="9" t="s">
        <v>2345</v>
      </c>
      <c r="I279" s="9" t="str">
        <f t="shared" si="8"/>
        <v>over weight</v>
      </c>
      <c r="J279" s="29" t="str">
        <f t="shared" si="9"/>
        <v>Normal</v>
      </c>
    </row>
    <row r="280" spans="1:10" ht="15.75" customHeight="1" x14ac:dyDescent="0.25">
      <c r="A280" s="9" t="s">
        <v>2058</v>
      </c>
      <c r="B280" s="9">
        <v>17.765000000000001</v>
      </c>
      <c r="C280" s="9">
        <v>5.62</v>
      </c>
      <c r="D280" s="9" t="s">
        <v>2344</v>
      </c>
      <c r="E280" s="9" t="s">
        <v>2344</v>
      </c>
      <c r="F280" s="9" t="s">
        <v>2344</v>
      </c>
      <c r="G280" s="9">
        <v>0</v>
      </c>
      <c r="H280" s="9" t="s">
        <v>2345</v>
      </c>
      <c r="I280" s="9" t="str">
        <f t="shared" si="8"/>
        <v>under weight</v>
      </c>
      <c r="J280" s="29" t="str">
        <f t="shared" si="9"/>
        <v>No Result</v>
      </c>
    </row>
    <row r="281" spans="1:10" ht="15.75" customHeight="1" x14ac:dyDescent="0.25">
      <c r="A281" s="9" t="s">
        <v>2057</v>
      </c>
      <c r="B281" s="9">
        <v>36.119999999999997</v>
      </c>
      <c r="C281" s="9">
        <v>5.82</v>
      </c>
      <c r="D281" s="9" t="s">
        <v>2344</v>
      </c>
      <c r="E281" s="9" t="s">
        <v>2344</v>
      </c>
      <c r="F281" s="9" t="s">
        <v>2344</v>
      </c>
      <c r="G281" s="9">
        <v>0</v>
      </c>
      <c r="H281" s="9" t="s">
        <v>2345</v>
      </c>
      <c r="I281" s="9" t="str">
        <f t="shared" si="8"/>
        <v>obesity</v>
      </c>
      <c r="J281" s="29" t="str">
        <f t="shared" si="9"/>
        <v>Normal</v>
      </c>
    </row>
    <row r="282" spans="1:10" ht="15.75" customHeight="1" x14ac:dyDescent="0.25">
      <c r="A282" s="9" t="s">
        <v>2056</v>
      </c>
      <c r="B282" s="9">
        <v>23.19</v>
      </c>
      <c r="C282" s="9">
        <v>7.66</v>
      </c>
      <c r="D282" s="9" t="s">
        <v>2344</v>
      </c>
      <c r="E282" s="9" t="s">
        <v>2344</v>
      </c>
      <c r="F282" s="9" t="s">
        <v>2344</v>
      </c>
      <c r="G282" s="9">
        <v>0</v>
      </c>
      <c r="H282" s="9" t="s">
        <v>2345</v>
      </c>
      <c r="I282" s="9" t="str">
        <f t="shared" si="8"/>
        <v>normal weight</v>
      </c>
      <c r="J282" s="29" t="str">
        <f t="shared" si="9"/>
        <v>Normal</v>
      </c>
    </row>
    <row r="283" spans="1:10" ht="15.75" customHeight="1" x14ac:dyDescent="0.25">
      <c r="A283" s="9" t="s">
        <v>2055</v>
      </c>
      <c r="B283" s="9">
        <v>35.99</v>
      </c>
      <c r="C283" s="9">
        <v>4.2300000000000004</v>
      </c>
      <c r="D283" s="9" t="s">
        <v>2344</v>
      </c>
      <c r="E283" s="9" t="s">
        <v>2344</v>
      </c>
      <c r="F283" s="9" t="s">
        <v>2344</v>
      </c>
      <c r="G283" s="9">
        <v>0</v>
      </c>
      <c r="H283" s="9" t="s">
        <v>2345</v>
      </c>
      <c r="I283" s="9" t="str">
        <f t="shared" si="8"/>
        <v>obesity</v>
      </c>
      <c r="J283" s="29" t="str">
        <f t="shared" si="9"/>
        <v>No Result</v>
      </c>
    </row>
    <row r="284" spans="1:10" ht="15.75" customHeight="1" x14ac:dyDescent="0.25">
      <c r="A284" s="9" t="s">
        <v>2054</v>
      </c>
      <c r="B284" s="9">
        <v>30.25</v>
      </c>
      <c r="C284" s="9">
        <v>5.58</v>
      </c>
      <c r="D284" s="9" t="s">
        <v>2344</v>
      </c>
      <c r="E284" s="9" t="s">
        <v>2344</v>
      </c>
      <c r="F284" s="9" t="s">
        <v>2346</v>
      </c>
      <c r="G284" s="9">
        <v>1</v>
      </c>
      <c r="H284" s="9" t="s">
        <v>2345</v>
      </c>
      <c r="I284" s="9" t="str">
        <f t="shared" si="8"/>
        <v>obesity</v>
      </c>
      <c r="J284" s="29" t="str">
        <f t="shared" si="9"/>
        <v>No Result</v>
      </c>
    </row>
    <row r="285" spans="1:10" ht="15.75" customHeight="1" x14ac:dyDescent="0.25">
      <c r="A285" s="9" t="s">
        <v>2053</v>
      </c>
      <c r="B285" s="9">
        <v>26.24</v>
      </c>
      <c r="C285" s="9">
        <v>6.26</v>
      </c>
      <c r="D285" s="9" t="s">
        <v>2345</v>
      </c>
      <c r="E285" s="9" t="s">
        <v>2344</v>
      </c>
      <c r="F285" s="9" t="s">
        <v>2344</v>
      </c>
      <c r="G285" s="9">
        <v>0</v>
      </c>
      <c r="H285" s="9" t="s">
        <v>2345</v>
      </c>
      <c r="I285" s="9" t="str">
        <f t="shared" si="8"/>
        <v>over weight</v>
      </c>
      <c r="J285" s="29" t="str">
        <f t="shared" si="9"/>
        <v>Normal</v>
      </c>
    </row>
    <row r="286" spans="1:10" ht="15.75" customHeight="1" x14ac:dyDescent="0.25">
      <c r="A286" s="9" t="s">
        <v>2052</v>
      </c>
      <c r="B286" s="9">
        <v>31.36</v>
      </c>
      <c r="C286" s="9">
        <v>10.6</v>
      </c>
      <c r="D286" s="9" t="s">
        <v>2345</v>
      </c>
      <c r="E286" s="9" t="s">
        <v>2344</v>
      </c>
      <c r="F286" s="9" t="s">
        <v>2344</v>
      </c>
      <c r="G286" s="9">
        <v>0</v>
      </c>
      <c r="H286" s="9" t="s">
        <v>2345</v>
      </c>
      <c r="I286" s="9" t="str">
        <f t="shared" si="8"/>
        <v>obesity</v>
      </c>
      <c r="J286" s="29" t="str">
        <f t="shared" si="9"/>
        <v>Normal</v>
      </c>
    </row>
    <row r="287" spans="1:10" ht="15.75" customHeight="1" x14ac:dyDescent="0.25">
      <c r="A287" s="9" t="s">
        <v>2051</v>
      </c>
      <c r="B287" s="9">
        <v>25.69</v>
      </c>
      <c r="C287" s="9">
        <v>4.78</v>
      </c>
      <c r="D287" s="9" t="s">
        <v>2345</v>
      </c>
      <c r="E287" s="9" t="s">
        <v>2344</v>
      </c>
      <c r="F287" s="9" t="s">
        <v>2344</v>
      </c>
      <c r="G287" s="9">
        <v>0</v>
      </c>
      <c r="H287" s="9" t="s">
        <v>2345</v>
      </c>
      <c r="I287" s="9" t="str">
        <f t="shared" si="8"/>
        <v>over weight</v>
      </c>
      <c r="J287" s="29" t="str">
        <f t="shared" si="9"/>
        <v>No Result</v>
      </c>
    </row>
    <row r="288" spans="1:10" ht="15.75" customHeight="1" x14ac:dyDescent="0.25">
      <c r="A288" s="9" t="s">
        <v>2050</v>
      </c>
      <c r="B288" s="9">
        <v>25.46</v>
      </c>
      <c r="C288" s="9">
        <v>6.03</v>
      </c>
      <c r="D288" s="9" t="s">
        <v>2344</v>
      </c>
      <c r="E288" s="9" t="s">
        <v>2344</v>
      </c>
      <c r="F288" s="9" t="s">
        <v>2344</v>
      </c>
      <c r="G288" s="9">
        <v>2</v>
      </c>
      <c r="H288" s="9" t="s">
        <v>2345</v>
      </c>
      <c r="I288" s="9" t="str">
        <f t="shared" si="8"/>
        <v>over weight</v>
      </c>
      <c r="J288" s="29" t="str">
        <f t="shared" si="9"/>
        <v>Normal</v>
      </c>
    </row>
    <row r="289" spans="1:10" ht="15.75" customHeight="1" x14ac:dyDescent="0.25">
      <c r="A289" s="9" t="s">
        <v>2049</v>
      </c>
      <c r="B289" s="9">
        <v>31.83</v>
      </c>
      <c r="C289" s="9">
        <v>11.55</v>
      </c>
      <c r="D289" s="9" t="s">
        <v>2345</v>
      </c>
      <c r="E289" s="9" t="s">
        <v>2344</v>
      </c>
      <c r="F289" s="9" t="s">
        <v>2344</v>
      </c>
      <c r="G289" s="9">
        <v>1</v>
      </c>
      <c r="H289" s="9" t="s">
        <v>2345</v>
      </c>
      <c r="I289" s="9" t="str">
        <f t="shared" si="8"/>
        <v>obesity</v>
      </c>
      <c r="J289" s="29" t="str">
        <f t="shared" si="9"/>
        <v>Normal</v>
      </c>
    </row>
    <row r="290" spans="1:10" ht="15.75" customHeight="1" x14ac:dyDescent="0.25">
      <c r="A290" s="9" t="s">
        <v>2048</v>
      </c>
      <c r="B290" s="9">
        <v>24.43</v>
      </c>
      <c r="C290" s="9">
        <v>7.59</v>
      </c>
      <c r="D290" s="9" t="s">
        <v>2345</v>
      </c>
      <c r="E290" s="9" t="s">
        <v>2344</v>
      </c>
      <c r="F290" s="9" t="s">
        <v>2344</v>
      </c>
      <c r="G290" s="9">
        <v>1</v>
      </c>
      <c r="H290" s="9" t="s">
        <v>2345</v>
      </c>
      <c r="I290" s="9" t="str">
        <f t="shared" si="8"/>
        <v>normal weight</v>
      </c>
      <c r="J290" s="29" t="str">
        <f t="shared" si="9"/>
        <v>Normal</v>
      </c>
    </row>
    <row r="291" spans="1:10" ht="15.75" customHeight="1" x14ac:dyDescent="0.25">
      <c r="A291" s="9" t="s">
        <v>2047</v>
      </c>
      <c r="B291" s="9">
        <v>41.9</v>
      </c>
      <c r="C291" s="9">
        <v>4.26</v>
      </c>
      <c r="D291" s="9" t="s">
        <v>2344</v>
      </c>
      <c r="E291" s="9" t="s">
        <v>2344</v>
      </c>
      <c r="F291" s="9" t="s">
        <v>2344</v>
      </c>
      <c r="G291" s="9">
        <v>0</v>
      </c>
      <c r="H291" s="9" t="s">
        <v>2345</v>
      </c>
      <c r="I291" s="9" t="str">
        <f t="shared" si="8"/>
        <v>obesity</v>
      </c>
      <c r="J291" s="29" t="str">
        <f t="shared" si="9"/>
        <v>No Result</v>
      </c>
    </row>
    <row r="292" spans="1:10" ht="15.75" customHeight="1" x14ac:dyDescent="0.25">
      <c r="A292" s="9" t="s">
        <v>2046</v>
      </c>
      <c r="B292" s="9">
        <v>22.88</v>
      </c>
      <c r="C292" s="9">
        <v>5.9</v>
      </c>
      <c r="D292" s="9" t="s">
        <v>2345</v>
      </c>
      <c r="E292" s="9" t="s">
        <v>2344</v>
      </c>
      <c r="F292" s="9" t="s">
        <v>2346</v>
      </c>
      <c r="G292" s="9">
        <v>1</v>
      </c>
      <c r="H292" s="9" t="s">
        <v>2345</v>
      </c>
      <c r="I292" s="9" t="str">
        <f t="shared" si="8"/>
        <v>normal weight</v>
      </c>
      <c r="J292" s="29" t="str">
        <f t="shared" si="9"/>
        <v>Normal</v>
      </c>
    </row>
    <row r="293" spans="1:10" ht="15.75" customHeight="1" x14ac:dyDescent="0.25">
      <c r="A293" s="9" t="s">
        <v>2045</v>
      </c>
      <c r="B293" s="9">
        <v>29.734999999999999</v>
      </c>
      <c r="C293" s="9">
        <v>7.79</v>
      </c>
      <c r="D293" s="9" t="s">
        <v>2344</v>
      </c>
      <c r="E293" s="9" t="s">
        <v>2344</v>
      </c>
      <c r="F293" s="9" t="s">
        <v>2344</v>
      </c>
      <c r="G293" s="9">
        <v>0</v>
      </c>
      <c r="H293" s="9" t="s">
        <v>2344</v>
      </c>
      <c r="I293" s="9" t="str">
        <f t="shared" si="8"/>
        <v>over weight</v>
      </c>
      <c r="J293" s="29" t="str">
        <f t="shared" si="9"/>
        <v>Normal</v>
      </c>
    </row>
    <row r="294" spans="1:10" ht="15.75" customHeight="1" x14ac:dyDescent="0.25">
      <c r="A294" s="9" t="s">
        <v>2044</v>
      </c>
      <c r="B294" s="9">
        <v>40.74</v>
      </c>
      <c r="C294" s="9">
        <v>5.28</v>
      </c>
      <c r="D294" s="9" t="s">
        <v>2344</v>
      </c>
      <c r="E294" s="9" t="s">
        <v>2344</v>
      </c>
      <c r="F294" s="9" t="s">
        <v>2346</v>
      </c>
      <c r="G294" s="9">
        <v>1</v>
      </c>
      <c r="H294" s="9" t="s">
        <v>2345</v>
      </c>
      <c r="I294" s="9" t="str">
        <f t="shared" si="8"/>
        <v>obesity</v>
      </c>
      <c r="J294" s="29" t="str">
        <f t="shared" si="9"/>
        <v>No Result</v>
      </c>
    </row>
    <row r="295" spans="1:10" ht="15.75" customHeight="1" x14ac:dyDescent="0.25">
      <c r="A295" s="9" t="s">
        <v>2043</v>
      </c>
      <c r="B295" s="9">
        <v>24.14</v>
      </c>
      <c r="C295" s="9">
        <v>5.87</v>
      </c>
      <c r="D295" s="9" t="s">
        <v>2344</v>
      </c>
      <c r="E295" s="9" t="s">
        <v>2344</v>
      </c>
      <c r="F295" s="9" t="s">
        <v>2344</v>
      </c>
      <c r="G295" s="9">
        <v>2</v>
      </c>
      <c r="H295" s="9" t="s">
        <v>2345</v>
      </c>
      <c r="I295" s="9" t="str">
        <f t="shared" si="8"/>
        <v>normal weight</v>
      </c>
      <c r="J295" s="29" t="str">
        <f t="shared" si="9"/>
        <v>Normal</v>
      </c>
    </row>
    <row r="296" spans="1:10" ht="15.75" customHeight="1" x14ac:dyDescent="0.25">
      <c r="A296" s="9" t="s">
        <v>2216</v>
      </c>
      <c r="B296" s="9">
        <v>25.15</v>
      </c>
      <c r="C296" s="9">
        <v>9.08</v>
      </c>
      <c r="D296" s="9" t="s">
        <v>2345</v>
      </c>
      <c r="E296" s="9" t="s">
        <v>2344</v>
      </c>
      <c r="F296" s="9" t="s">
        <v>2344</v>
      </c>
      <c r="G296" s="9">
        <v>1</v>
      </c>
      <c r="H296" s="9" t="s">
        <v>2345</v>
      </c>
      <c r="I296" s="9" t="str">
        <f t="shared" si="8"/>
        <v>over weight</v>
      </c>
      <c r="J296" s="29" t="str">
        <f t="shared" si="9"/>
        <v>Normal</v>
      </c>
    </row>
    <row r="297" spans="1:10" ht="15.75" customHeight="1" x14ac:dyDescent="0.25">
      <c r="A297" s="9" t="s">
        <v>2042</v>
      </c>
      <c r="B297" s="9">
        <v>28.71</v>
      </c>
      <c r="C297" s="9">
        <v>5.2</v>
      </c>
      <c r="D297" s="9" t="s">
        <v>2344</v>
      </c>
      <c r="E297" s="9" t="s">
        <v>2344</v>
      </c>
      <c r="F297" s="9" t="s">
        <v>2344</v>
      </c>
      <c r="G297" s="9">
        <v>1</v>
      </c>
      <c r="H297" s="9" t="s">
        <v>2345</v>
      </c>
      <c r="I297" s="9" t="str">
        <f t="shared" si="8"/>
        <v>over weight</v>
      </c>
      <c r="J297" s="29" t="str">
        <f t="shared" si="9"/>
        <v>No Result</v>
      </c>
    </row>
    <row r="298" spans="1:10" ht="15.75" customHeight="1" x14ac:dyDescent="0.25">
      <c r="A298" s="9" t="s">
        <v>2041</v>
      </c>
      <c r="B298" s="9">
        <v>23</v>
      </c>
      <c r="C298" s="9">
        <v>5.48</v>
      </c>
      <c r="D298" s="9" t="s">
        <v>2344</v>
      </c>
      <c r="E298" s="9" t="s">
        <v>2344</v>
      </c>
      <c r="F298" s="9" t="s">
        <v>2344</v>
      </c>
      <c r="G298" s="9">
        <v>0</v>
      </c>
      <c r="H298" s="9" t="s">
        <v>2345</v>
      </c>
      <c r="I298" s="9" t="str">
        <f t="shared" si="8"/>
        <v>normal weight</v>
      </c>
      <c r="J298" s="29" t="str">
        <f t="shared" si="9"/>
        <v>No Result</v>
      </c>
    </row>
    <row r="299" spans="1:10" ht="15.75" customHeight="1" x14ac:dyDescent="0.25">
      <c r="A299" s="9" t="s">
        <v>2040</v>
      </c>
      <c r="B299" s="9">
        <v>36.86</v>
      </c>
      <c r="C299" s="9">
        <v>11.95</v>
      </c>
      <c r="D299" s="9" t="s">
        <v>2344</v>
      </c>
      <c r="E299" s="9" t="s">
        <v>2344</v>
      </c>
      <c r="F299" s="9" t="s">
        <v>2344</v>
      </c>
      <c r="G299" s="9">
        <v>0</v>
      </c>
      <c r="H299" s="9" t="s">
        <v>2344</v>
      </c>
      <c r="I299" s="9" t="str">
        <f t="shared" si="8"/>
        <v>obesity</v>
      </c>
      <c r="J299" s="29" t="str">
        <f t="shared" si="9"/>
        <v>Normal</v>
      </c>
    </row>
    <row r="300" spans="1:10" ht="15.75" customHeight="1" x14ac:dyDescent="0.25">
      <c r="A300" s="9" t="s">
        <v>2039</v>
      </c>
      <c r="B300" s="9">
        <v>24.25</v>
      </c>
      <c r="C300" s="9">
        <v>8.6999999999999993</v>
      </c>
      <c r="D300" s="9" t="s">
        <v>2345</v>
      </c>
      <c r="E300" s="9" t="s">
        <v>2344</v>
      </c>
      <c r="F300" s="9" t="s">
        <v>2344</v>
      </c>
      <c r="G300" s="9">
        <v>1</v>
      </c>
      <c r="H300" s="9" t="s">
        <v>2345</v>
      </c>
      <c r="I300" s="9" t="str">
        <f t="shared" si="8"/>
        <v>normal weight</v>
      </c>
      <c r="J300" s="29" t="str">
        <f t="shared" si="9"/>
        <v>Normal</v>
      </c>
    </row>
    <row r="301" spans="1:10" ht="15.75" customHeight="1" x14ac:dyDescent="0.25">
      <c r="A301" s="9" t="s">
        <v>2038</v>
      </c>
      <c r="B301" s="9">
        <v>23.85</v>
      </c>
      <c r="C301" s="9">
        <v>7.84</v>
      </c>
      <c r="D301" s="9" t="s">
        <v>2344</v>
      </c>
      <c r="E301" s="9" t="s">
        <v>2344</v>
      </c>
      <c r="F301" s="9" t="s">
        <v>2344</v>
      </c>
      <c r="G301" s="9">
        <v>0</v>
      </c>
      <c r="H301" s="9" t="s">
        <v>2345</v>
      </c>
      <c r="I301" s="9" t="str">
        <f t="shared" si="8"/>
        <v>normal weight</v>
      </c>
      <c r="J301" s="29" t="str">
        <f t="shared" si="9"/>
        <v>Normal</v>
      </c>
    </row>
    <row r="302" spans="1:10" ht="15.75" customHeight="1" x14ac:dyDescent="0.25">
      <c r="A302" s="9" t="s">
        <v>2037</v>
      </c>
      <c r="B302" s="9">
        <v>40.020000000000003</v>
      </c>
      <c r="C302" s="9">
        <v>5.19</v>
      </c>
      <c r="D302" s="9" t="s">
        <v>2345</v>
      </c>
      <c r="E302" s="9" t="s">
        <v>2344</v>
      </c>
      <c r="F302" s="9" t="s">
        <v>2344</v>
      </c>
      <c r="G302" s="9">
        <v>1</v>
      </c>
      <c r="H302" s="9" t="s">
        <v>2345</v>
      </c>
      <c r="I302" s="9" t="str">
        <f t="shared" si="8"/>
        <v>obesity</v>
      </c>
      <c r="J302" s="29" t="str">
        <f t="shared" si="9"/>
        <v>No Result</v>
      </c>
    </row>
    <row r="303" spans="1:10" ht="15.75" customHeight="1" x14ac:dyDescent="0.25">
      <c r="A303" s="9" t="s">
        <v>2036</v>
      </c>
      <c r="B303" s="9">
        <v>19.170000000000002</v>
      </c>
      <c r="C303" s="9">
        <v>8.41</v>
      </c>
      <c r="D303" s="9" t="s">
        <v>2344</v>
      </c>
      <c r="E303" s="9" t="s">
        <v>2344</v>
      </c>
      <c r="F303" s="9" t="s">
        <v>2344</v>
      </c>
      <c r="G303" s="9">
        <v>0</v>
      </c>
      <c r="H303" s="9" t="s">
        <v>2345</v>
      </c>
      <c r="I303" s="9" t="str">
        <f t="shared" si="8"/>
        <v>normal weight</v>
      </c>
      <c r="J303" s="29" t="str">
        <f t="shared" si="9"/>
        <v>Normal</v>
      </c>
    </row>
    <row r="304" spans="1:10" ht="15.75" customHeight="1" x14ac:dyDescent="0.25">
      <c r="A304" s="9" t="s">
        <v>2035</v>
      </c>
      <c r="B304" s="9">
        <v>43.53</v>
      </c>
      <c r="C304" s="9">
        <v>5.86</v>
      </c>
      <c r="D304" s="9" t="s">
        <v>2345</v>
      </c>
      <c r="E304" s="9" t="s">
        <v>2345</v>
      </c>
      <c r="F304" s="9" t="s">
        <v>2344</v>
      </c>
      <c r="G304" s="9">
        <v>2</v>
      </c>
      <c r="H304" s="9" t="s">
        <v>2345</v>
      </c>
      <c r="I304" s="9" t="str">
        <f t="shared" si="8"/>
        <v>obesity</v>
      </c>
      <c r="J304" s="29" t="str">
        <f t="shared" si="9"/>
        <v>Normal</v>
      </c>
    </row>
    <row r="305" spans="1:10" ht="15.75" customHeight="1" x14ac:dyDescent="0.25">
      <c r="A305" s="9" t="s">
        <v>2034</v>
      </c>
      <c r="B305" s="9">
        <v>46.06</v>
      </c>
      <c r="C305" s="9">
        <v>4.18</v>
      </c>
      <c r="D305" s="9" t="s">
        <v>2344</v>
      </c>
      <c r="E305" s="9" t="s">
        <v>2345</v>
      </c>
      <c r="F305" s="9" t="s">
        <v>2344</v>
      </c>
      <c r="G305" s="9">
        <v>1</v>
      </c>
      <c r="H305" s="9" t="s">
        <v>2345</v>
      </c>
      <c r="I305" s="9" t="str">
        <f t="shared" si="8"/>
        <v>obesity</v>
      </c>
      <c r="J305" s="29" t="str">
        <f t="shared" si="9"/>
        <v>No Result</v>
      </c>
    </row>
    <row r="306" spans="1:10" ht="15.75" customHeight="1" x14ac:dyDescent="0.25">
      <c r="A306" s="9" t="s">
        <v>2033</v>
      </c>
      <c r="B306" s="9">
        <v>29.92</v>
      </c>
      <c r="C306" s="9">
        <v>11.99</v>
      </c>
      <c r="D306" s="9" t="s">
        <v>2345</v>
      </c>
      <c r="E306" s="9" t="s">
        <v>2344</v>
      </c>
      <c r="F306" s="9" t="s">
        <v>2344</v>
      </c>
      <c r="G306" s="9">
        <v>2</v>
      </c>
      <c r="H306" s="9" t="s">
        <v>2345</v>
      </c>
      <c r="I306" s="9" t="str">
        <f t="shared" si="8"/>
        <v>unobesity</v>
      </c>
      <c r="J306" s="29" t="str">
        <f t="shared" si="9"/>
        <v>Normal</v>
      </c>
    </row>
    <row r="307" spans="1:10" ht="15.75" customHeight="1" x14ac:dyDescent="0.25">
      <c r="A307" s="9" t="s">
        <v>2032</v>
      </c>
      <c r="B307" s="9">
        <v>28.46</v>
      </c>
      <c r="C307" s="9">
        <v>4.8499999999999996</v>
      </c>
      <c r="D307" s="9" t="s">
        <v>2345</v>
      </c>
      <c r="E307" s="9" t="s">
        <v>2344</v>
      </c>
      <c r="F307" s="9" t="s">
        <v>2344</v>
      </c>
      <c r="G307" s="9">
        <v>1</v>
      </c>
      <c r="H307" s="9" t="s">
        <v>2345</v>
      </c>
      <c r="I307" s="9" t="str">
        <f t="shared" si="8"/>
        <v>over weight</v>
      </c>
      <c r="J307" s="29" t="str">
        <f t="shared" si="9"/>
        <v>No Result</v>
      </c>
    </row>
    <row r="308" spans="1:10" ht="15.75" customHeight="1" x14ac:dyDescent="0.25">
      <c r="A308" s="9" t="s">
        <v>2031</v>
      </c>
      <c r="B308" s="9">
        <v>24.56</v>
      </c>
      <c r="C308" s="9">
        <v>6.18</v>
      </c>
      <c r="D308" s="9" t="s">
        <v>2345</v>
      </c>
      <c r="E308" s="9" t="s">
        <v>2344</v>
      </c>
      <c r="F308" s="9" t="s">
        <v>2346</v>
      </c>
      <c r="G308" s="9">
        <v>1</v>
      </c>
      <c r="H308" s="9" t="s">
        <v>2345</v>
      </c>
      <c r="I308" s="9" t="str">
        <f t="shared" si="8"/>
        <v>normal weight</v>
      </c>
      <c r="J308" s="29" t="str">
        <f t="shared" si="9"/>
        <v>Normal</v>
      </c>
    </row>
    <row r="309" spans="1:10" ht="15.75" customHeight="1" x14ac:dyDescent="0.25">
      <c r="A309" s="9" t="s">
        <v>2030</v>
      </c>
      <c r="B309" s="9">
        <v>41.19</v>
      </c>
      <c r="C309" s="9">
        <v>6.37</v>
      </c>
      <c r="D309" s="9" t="s">
        <v>2344</v>
      </c>
      <c r="E309" s="9" t="s">
        <v>2344</v>
      </c>
      <c r="F309" s="9" t="s">
        <v>2344</v>
      </c>
      <c r="G309" s="9">
        <v>0</v>
      </c>
      <c r="H309" s="9" t="s">
        <v>2345</v>
      </c>
      <c r="I309" s="9" t="str">
        <f t="shared" si="8"/>
        <v>obesity</v>
      </c>
      <c r="J309" s="29" t="str">
        <f t="shared" si="9"/>
        <v>Normal</v>
      </c>
    </row>
    <row r="310" spans="1:10" ht="15.75" customHeight="1" x14ac:dyDescent="0.25">
      <c r="A310" s="9" t="s">
        <v>2029</v>
      </c>
      <c r="B310" s="9">
        <v>18.63</v>
      </c>
      <c r="C310" s="9">
        <v>9.81</v>
      </c>
      <c r="D310" s="9" t="s">
        <v>2345</v>
      </c>
      <c r="E310" s="9" t="s">
        <v>2344</v>
      </c>
      <c r="F310" s="9" t="s">
        <v>2344</v>
      </c>
      <c r="G310" s="9">
        <v>2</v>
      </c>
      <c r="H310" s="9" t="s">
        <v>2345</v>
      </c>
      <c r="I310" s="9" t="str">
        <f t="shared" si="8"/>
        <v>normal weight</v>
      </c>
      <c r="J310" s="29" t="str">
        <f t="shared" si="9"/>
        <v>Normal</v>
      </c>
    </row>
    <row r="311" spans="1:10" ht="15.75" customHeight="1" x14ac:dyDescent="0.25">
      <c r="A311" s="9" t="s">
        <v>2028</v>
      </c>
      <c r="B311" s="9">
        <v>26.26</v>
      </c>
      <c r="C311" s="9">
        <v>11.8</v>
      </c>
      <c r="D311" s="9" t="s">
        <v>2345</v>
      </c>
      <c r="E311" s="9" t="s">
        <v>2344</v>
      </c>
      <c r="F311" s="9" t="s">
        <v>2344</v>
      </c>
      <c r="G311" s="9">
        <v>1</v>
      </c>
      <c r="H311" s="9" t="s">
        <v>2345</v>
      </c>
      <c r="I311" s="9" t="str">
        <f t="shared" si="8"/>
        <v>over weight</v>
      </c>
      <c r="J311" s="29" t="str">
        <f t="shared" si="9"/>
        <v>Normal</v>
      </c>
    </row>
    <row r="312" spans="1:10" ht="15.75" customHeight="1" x14ac:dyDescent="0.25">
      <c r="A312" s="9" t="s">
        <v>2027</v>
      </c>
      <c r="B312" s="9">
        <v>22.37</v>
      </c>
      <c r="C312" s="9">
        <v>5.86</v>
      </c>
      <c r="D312" s="9" t="s">
        <v>2345</v>
      </c>
      <c r="E312" s="9" t="s">
        <v>2344</v>
      </c>
      <c r="F312" s="9" t="s">
        <v>2346</v>
      </c>
      <c r="G312" s="9">
        <v>1</v>
      </c>
      <c r="H312" s="9" t="s">
        <v>2345</v>
      </c>
      <c r="I312" s="9" t="str">
        <f t="shared" si="8"/>
        <v>normal weight</v>
      </c>
      <c r="J312" s="29" t="str">
        <f t="shared" si="9"/>
        <v>Normal</v>
      </c>
    </row>
    <row r="313" spans="1:10" ht="15.75" customHeight="1" x14ac:dyDescent="0.25">
      <c r="A313" s="9" t="s">
        <v>2026</v>
      </c>
      <c r="B313" s="9">
        <v>39.619999999999997</v>
      </c>
      <c r="C313" s="9">
        <v>4.28</v>
      </c>
      <c r="D313" s="9" t="s">
        <v>2344</v>
      </c>
      <c r="E313" s="9" t="s">
        <v>2344</v>
      </c>
      <c r="F313" s="9" t="s">
        <v>2344</v>
      </c>
      <c r="G313" s="9">
        <v>1</v>
      </c>
      <c r="H313" s="9" t="s">
        <v>2345</v>
      </c>
      <c r="I313" s="9" t="str">
        <f t="shared" si="8"/>
        <v>obesity</v>
      </c>
      <c r="J313" s="29" t="str">
        <f t="shared" si="9"/>
        <v>No Result</v>
      </c>
    </row>
    <row r="314" spans="1:10" ht="15.75" customHeight="1" x14ac:dyDescent="0.25">
      <c r="A314" s="9" t="s">
        <v>2025</v>
      </c>
      <c r="B314" s="9">
        <v>18.329999999999998</v>
      </c>
      <c r="C314" s="9">
        <v>4.16</v>
      </c>
      <c r="D314" s="9" t="s">
        <v>2345</v>
      </c>
      <c r="E314" s="9" t="s">
        <v>2344</v>
      </c>
      <c r="F314" s="9" t="s">
        <v>2344</v>
      </c>
      <c r="G314" s="9">
        <v>0</v>
      </c>
      <c r="H314" s="9" t="s">
        <v>2345</v>
      </c>
      <c r="I314" s="9" t="str">
        <f t="shared" si="8"/>
        <v>under weight</v>
      </c>
      <c r="J314" s="29" t="str">
        <f t="shared" si="9"/>
        <v>No Result</v>
      </c>
    </row>
    <row r="315" spans="1:10" ht="15.75" customHeight="1" x14ac:dyDescent="0.25">
      <c r="A315" s="9" t="s">
        <v>2024</v>
      </c>
      <c r="B315" s="9">
        <v>17.11</v>
      </c>
      <c r="C315" s="9">
        <v>4.9800000000000004</v>
      </c>
      <c r="D315" s="9" t="s">
        <v>2345</v>
      </c>
      <c r="E315" s="9" t="s">
        <v>2344</v>
      </c>
      <c r="F315" s="9" t="s">
        <v>2346</v>
      </c>
      <c r="G315" s="9">
        <v>1</v>
      </c>
      <c r="H315" s="9" t="s">
        <v>2345</v>
      </c>
      <c r="I315" s="9" t="str">
        <f t="shared" si="8"/>
        <v>under weight</v>
      </c>
      <c r="J315" s="29" t="str">
        <f t="shared" si="9"/>
        <v>No Result</v>
      </c>
    </row>
    <row r="316" spans="1:10" ht="15.75" customHeight="1" x14ac:dyDescent="0.25">
      <c r="A316" s="9" t="s">
        <v>2023</v>
      </c>
      <c r="B316" s="9">
        <v>43.5</v>
      </c>
      <c r="C316" s="9">
        <v>6.38</v>
      </c>
      <c r="D316" s="9" t="s">
        <v>2344</v>
      </c>
      <c r="E316" s="9" t="s">
        <v>2345</v>
      </c>
      <c r="F316" s="9" t="s">
        <v>2344</v>
      </c>
      <c r="G316" s="9">
        <v>1</v>
      </c>
      <c r="H316" s="9" t="s">
        <v>2345</v>
      </c>
      <c r="I316" s="9" t="str">
        <f t="shared" si="8"/>
        <v>obesity</v>
      </c>
      <c r="J316" s="29" t="str">
        <f t="shared" si="9"/>
        <v>Normal</v>
      </c>
    </row>
    <row r="317" spans="1:10" ht="15.75" customHeight="1" x14ac:dyDescent="0.25">
      <c r="A317" s="9" t="s">
        <v>2022</v>
      </c>
      <c r="B317" s="9">
        <v>25.364999999999998</v>
      </c>
      <c r="C317" s="9">
        <v>5.19</v>
      </c>
      <c r="D317" s="9" t="s">
        <v>2344</v>
      </c>
      <c r="E317" s="9" t="s">
        <v>2344</v>
      </c>
      <c r="F317" s="9" t="s">
        <v>2344</v>
      </c>
      <c r="G317" s="9">
        <v>2</v>
      </c>
      <c r="H317" s="9" t="s">
        <v>2344</v>
      </c>
      <c r="I317" s="9" t="str">
        <f t="shared" si="8"/>
        <v>over weight</v>
      </c>
      <c r="J317" s="29" t="str">
        <f t="shared" si="9"/>
        <v>No Result</v>
      </c>
    </row>
    <row r="318" spans="1:10" ht="15.75" customHeight="1" x14ac:dyDescent="0.25">
      <c r="A318" s="9" t="s">
        <v>2021</v>
      </c>
      <c r="B318" s="9">
        <v>28.594999999999999</v>
      </c>
      <c r="C318" s="9">
        <v>10.210000000000001</v>
      </c>
      <c r="D318" s="9" t="s">
        <v>2344</v>
      </c>
      <c r="E318" s="9" t="s">
        <v>2344</v>
      </c>
      <c r="F318" s="9" t="s">
        <v>2344</v>
      </c>
      <c r="G318" s="9">
        <v>0</v>
      </c>
      <c r="H318" s="9" t="s">
        <v>2344</v>
      </c>
      <c r="I318" s="9" t="str">
        <f t="shared" si="8"/>
        <v>over weight</v>
      </c>
      <c r="J318" s="29" t="str">
        <f t="shared" si="9"/>
        <v>Normal</v>
      </c>
    </row>
    <row r="319" spans="1:10" ht="15.75" customHeight="1" x14ac:dyDescent="0.25">
      <c r="A319" s="9" t="s">
        <v>2020</v>
      </c>
      <c r="B319" s="9">
        <v>29.83</v>
      </c>
      <c r="C319" s="9">
        <v>9.6999999999999993</v>
      </c>
      <c r="D319" s="9" t="s">
        <v>2345</v>
      </c>
      <c r="E319" s="9" t="s">
        <v>2344</v>
      </c>
      <c r="F319" s="9" t="s">
        <v>2346</v>
      </c>
      <c r="G319" s="9">
        <v>1</v>
      </c>
      <c r="H319" s="9" t="s">
        <v>2345</v>
      </c>
      <c r="I319" s="9" t="str">
        <f t="shared" si="8"/>
        <v>over weight</v>
      </c>
      <c r="J319" s="29" t="str">
        <f t="shared" si="9"/>
        <v>Normal</v>
      </c>
    </row>
    <row r="320" spans="1:10" ht="15.75" customHeight="1" x14ac:dyDescent="0.25">
      <c r="A320" s="9" t="s">
        <v>2019</v>
      </c>
      <c r="B320" s="9">
        <v>24.7</v>
      </c>
      <c r="C320" s="9">
        <v>10.25</v>
      </c>
      <c r="D320" s="9" t="s">
        <v>2344</v>
      </c>
      <c r="E320" s="9" t="s">
        <v>2344</v>
      </c>
      <c r="F320" s="9" t="s">
        <v>2344</v>
      </c>
      <c r="G320" s="9">
        <v>3</v>
      </c>
      <c r="H320" s="9" t="s">
        <v>2344</v>
      </c>
      <c r="I320" s="9" t="str">
        <f t="shared" si="8"/>
        <v>normal weight</v>
      </c>
      <c r="J320" s="29" t="str">
        <f t="shared" si="9"/>
        <v>Normal</v>
      </c>
    </row>
    <row r="321" spans="1:10" ht="15.75" customHeight="1" x14ac:dyDescent="0.25">
      <c r="A321" s="9" t="s">
        <v>2018</v>
      </c>
      <c r="B321" s="9">
        <v>17.940000000000001</v>
      </c>
      <c r="C321" s="9">
        <v>9.77</v>
      </c>
      <c r="D321" s="9" t="s">
        <v>2344</v>
      </c>
      <c r="E321" s="9" t="s">
        <v>2344</v>
      </c>
      <c r="F321" s="9" t="s">
        <v>2344</v>
      </c>
      <c r="G321" s="9">
        <v>0</v>
      </c>
      <c r="H321" s="9" t="s">
        <v>2345</v>
      </c>
      <c r="I321" s="9" t="str">
        <f t="shared" si="8"/>
        <v>under weight</v>
      </c>
      <c r="J321" s="29" t="str">
        <f t="shared" si="9"/>
        <v>Normal</v>
      </c>
    </row>
    <row r="322" spans="1:10" ht="15.75" customHeight="1" x14ac:dyDescent="0.25">
      <c r="A322" s="9" t="s">
        <v>2017</v>
      </c>
      <c r="B322" s="9">
        <v>21.08</v>
      </c>
      <c r="C322" s="9">
        <v>4.83</v>
      </c>
      <c r="D322" s="9" t="s">
        <v>2344</v>
      </c>
      <c r="E322" s="9" t="s">
        <v>2344</v>
      </c>
      <c r="F322" s="9" t="s">
        <v>2346</v>
      </c>
      <c r="G322" s="9">
        <v>1</v>
      </c>
      <c r="H322" s="9" t="s">
        <v>2345</v>
      </c>
      <c r="I322" s="9" t="str">
        <f t="shared" si="8"/>
        <v>normal weight</v>
      </c>
      <c r="J322" s="29" t="str">
        <f t="shared" si="9"/>
        <v>No Result</v>
      </c>
    </row>
    <row r="323" spans="1:10" ht="15.75" customHeight="1" x14ac:dyDescent="0.25">
      <c r="A323" s="9" t="s">
        <v>2016</v>
      </c>
      <c r="B323" s="9">
        <v>37.715000000000003</v>
      </c>
      <c r="C323" s="9">
        <v>10.86</v>
      </c>
      <c r="D323" s="9" t="s">
        <v>2345</v>
      </c>
      <c r="E323" s="9" t="s">
        <v>2344</v>
      </c>
      <c r="F323" s="9" t="s">
        <v>2344</v>
      </c>
      <c r="G323" s="9">
        <v>0</v>
      </c>
      <c r="H323" s="9" t="s">
        <v>2344</v>
      </c>
      <c r="I323" s="9" t="str">
        <f t="shared" ref="I323:I386" si="10">IF(B323&lt;=18.5,"under weight",IF(AND(B323&gt;18.5,B323&lt;24.9),"normal weight",IF(AND(B323&gt;25,B323&lt;29.9),"over weight",IF(B323&gt;=30,"obesity","unobesity"))))</f>
        <v>obesity</v>
      </c>
      <c r="J323" s="29" t="str">
        <f t="shared" ref="J323:J386" si="11">IF(C323&gt;5.7,"Normal",IF(AND(C323&gt;5.7,C323&lt;6.4),"Prediabetes",IF(C323&gt;6.5,"Diabetes","No Result")))</f>
        <v>Normal</v>
      </c>
    </row>
    <row r="324" spans="1:10" ht="15.75" customHeight="1" x14ac:dyDescent="0.25">
      <c r="A324" s="9" t="s">
        <v>2015</v>
      </c>
      <c r="B324" s="9">
        <v>22.39</v>
      </c>
      <c r="C324" s="9">
        <v>9.5299999999999994</v>
      </c>
      <c r="D324" s="9" t="s">
        <v>2345</v>
      </c>
      <c r="E324" s="9" t="s">
        <v>2344</v>
      </c>
      <c r="F324" s="9" t="s">
        <v>2344</v>
      </c>
      <c r="G324" s="9">
        <v>0</v>
      </c>
      <c r="H324" s="9" t="s">
        <v>2345</v>
      </c>
      <c r="I324" s="9" t="str">
        <f t="shared" si="10"/>
        <v>normal weight</v>
      </c>
      <c r="J324" s="29" t="str">
        <f t="shared" si="11"/>
        <v>Normal</v>
      </c>
    </row>
    <row r="325" spans="1:10" ht="15.75" customHeight="1" x14ac:dyDescent="0.25">
      <c r="A325" s="9" t="s">
        <v>2014</v>
      </c>
      <c r="B325" s="9">
        <v>28.78</v>
      </c>
      <c r="C325" s="9">
        <v>5.68</v>
      </c>
      <c r="D325" s="9" t="s">
        <v>2344</v>
      </c>
      <c r="E325" s="9" t="s">
        <v>2344</v>
      </c>
      <c r="F325" s="9" t="s">
        <v>2344</v>
      </c>
      <c r="G325" s="9">
        <v>0</v>
      </c>
      <c r="H325" s="9" t="s">
        <v>2345</v>
      </c>
      <c r="I325" s="9" t="str">
        <f t="shared" si="10"/>
        <v>over weight</v>
      </c>
      <c r="J325" s="29" t="str">
        <f t="shared" si="11"/>
        <v>No Result</v>
      </c>
    </row>
    <row r="326" spans="1:10" ht="15.75" customHeight="1" x14ac:dyDescent="0.25">
      <c r="A326" s="9" t="s">
        <v>2013</v>
      </c>
      <c r="B326" s="9">
        <v>18.329999999999998</v>
      </c>
      <c r="C326" s="9">
        <v>5.57</v>
      </c>
      <c r="D326" s="9" t="s">
        <v>2345</v>
      </c>
      <c r="E326" s="9" t="s">
        <v>2344</v>
      </c>
      <c r="F326" s="9" t="s">
        <v>2344</v>
      </c>
      <c r="G326" s="9">
        <v>0</v>
      </c>
      <c r="H326" s="9" t="s">
        <v>2345</v>
      </c>
      <c r="I326" s="9" t="str">
        <f t="shared" si="10"/>
        <v>under weight</v>
      </c>
      <c r="J326" s="29" t="str">
        <f t="shared" si="11"/>
        <v>No Result</v>
      </c>
    </row>
    <row r="327" spans="1:10" ht="15.75" customHeight="1" x14ac:dyDescent="0.25">
      <c r="A327" s="9" t="s">
        <v>2012</v>
      </c>
      <c r="B327" s="9">
        <v>26.39</v>
      </c>
      <c r="C327" s="9">
        <v>4.58</v>
      </c>
      <c r="D327" s="9" t="s">
        <v>2345</v>
      </c>
      <c r="E327" s="9" t="s">
        <v>2344</v>
      </c>
      <c r="F327" s="9" t="s">
        <v>2344</v>
      </c>
      <c r="G327" s="9">
        <v>1</v>
      </c>
      <c r="H327" s="9" t="s">
        <v>2345</v>
      </c>
      <c r="I327" s="9" t="str">
        <f t="shared" si="10"/>
        <v>over weight</v>
      </c>
      <c r="J327" s="29" t="str">
        <f t="shared" si="11"/>
        <v>No Result</v>
      </c>
    </row>
    <row r="328" spans="1:10" ht="15.75" customHeight="1" x14ac:dyDescent="0.25">
      <c r="A328" s="9" t="s">
        <v>2011</v>
      </c>
      <c r="B328" s="9">
        <v>19.260000000000002</v>
      </c>
      <c r="C328" s="9">
        <v>8.9600000000000009</v>
      </c>
      <c r="D328" s="9" t="s">
        <v>2345</v>
      </c>
      <c r="E328" s="9" t="s">
        <v>2344</v>
      </c>
      <c r="F328" s="9" t="s">
        <v>2344</v>
      </c>
      <c r="G328" s="9">
        <v>1</v>
      </c>
      <c r="H328" s="9" t="s">
        <v>2345</v>
      </c>
      <c r="I328" s="9" t="str">
        <f t="shared" si="10"/>
        <v>normal weight</v>
      </c>
      <c r="J328" s="29" t="str">
        <f t="shared" si="11"/>
        <v>Normal</v>
      </c>
    </row>
    <row r="329" spans="1:10" ht="15.75" customHeight="1" x14ac:dyDescent="0.25">
      <c r="A329" s="9" t="s">
        <v>2010</v>
      </c>
      <c r="B329" s="9">
        <v>26.92</v>
      </c>
      <c r="C329" s="9">
        <v>6.09</v>
      </c>
      <c r="D329" s="9" t="s">
        <v>2344</v>
      </c>
      <c r="E329" s="9" t="s">
        <v>2344</v>
      </c>
      <c r="F329" s="9" t="s">
        <v>2344</v>
      </c>
      <c r="G329" s="9">
        <v>0</v>
      </c>
      <c r="H329" s="9" t="s">
        <v>2345</v>
      </c>
      <c r="I329" s="9" t="str">
        <f t="shared" si="10"/>
        <v>over weight</v>
      </c>
      <c r="J329" s="29" t="str">
        <f t="shared" si="11"/>
        <v>Normal</v>
      </c>
    </row>
    <row r="330" spans="1:10" ht="15.75" customHeight="1" x14ac:dyDescent="0.25">
      <c r="A330" s="9" t="s">
        <v>2009</v>
      </c>
      <c r="B330" s="9">
        <v>19.73</v>
      </c>
      <c r="C330" s="9">
        <v>4.3600000000000003</v>
      </c>
      <c r="D330" s="9" t="s">
        <v>2344</v>
      </c>
      <c r="E330" s="9" t="s">
        <v>2344</v>
      </c>
      <c r="F330" s="9" t="s">
        <v>2344</v>
      </c>
      <c r="G330" s="9">
        <v>0</v>
      </c>
      <c r="H330" s="9" t="s">
        <v>2345</v>
      </c>
      <c r="I330" s="9" t="str">
        <f t="shared" si="10"/>
        <v>normal weight</v>
      </c>
      <c r="J330" s="29" t="str">
        <f t="shared" si="11"/>
        <v>No Result</v>
      </c>
    </row>
    <row r="331" spans="1:10" ht="15.75" customHeight="1" x14ac:dyDescent="0.25">
      <c r="A331" s="9" t="s">
        <v>2008</v>
      </c>
      <c r="B331" s="9">
        <v>23.56</v>
      </c>
      <c r="C331" s="9">
        <v>11.74</v>
      </c>
      <c r="D331" s="9" t="s">
        <v>2345</v>
      </c>
      <c r="E331" s="9" t="s">
        <v>2344</v>
      </c>
      <c r="F331" s="9" t="s">
        <v>2344</v>
      </c>
      <c r="G331" s="9">
        <v>0</v>
      </c>
      <c r="H331" s="9" t="s">
        <v>2345</v>
      </c>
      <c r="I331" s="9" t="str">
        <f t="shared" si="10"/>
        <v>normal weight</v>
      </c>
      <c r="J331" s="29" t="str">
        <f t="shared" si="11"/>
        <v>Normal</v>
      </c>
    </row>
    <row r="332" spans="1:10" ht="15.75" customHeight="1" x14ac:dyDescent="0.25">
      <c r="A332" s="9" t="s">
        <v>2007</v>
      </c>
      <c r="B332" s="9">
        <v>37.67</v>
      </c>
      <c r="C332" s="9">
        <v>5.89</v>
      </c>
      <c r="D332" s="9" t="s">
        <v>2344</v>
      </c>
      <c r="E332" s="9" t="s">
        <v>2344</v>
      </c>
      <c r="F332" s="9" t="s">
        <v>2344</v>
      </c>
      <c r="G332" s="9">
        <v>1</v>
      </c>
      <c r="H332" s="9" t="s">
        <v>2345</v>
      </c>
      <c r="I332" s="9" t="str">
        <f t="shared" si="10"/>
        <v>obesity</v>
      </c>
      <c r="J332" s="29" t="str">
        <f t="shared" si="11"/>
        <v>Normal</v>
      </c>
    </row>
    <row r="333" spans="1:10" ht="15.75" customHeight="1" x14ac:dyDescent="0.25">
      <c r="A333" s="9" t="s">
        <v>2006</v>
      </c>
      <c r="B333" s="9">
        <v>18.73</v>
      </c>
      <c r="C333" s="9">
        <v>10.64</v>
      </c>
      <c r="D333" s="9" t="s">
        <v>2344</v>
      </c>
      <c r="E333" s="9" t="s">
        <v>2344</v>
      </c>
      <c r="F333" s="9" t="s">
        <v>2344</v>
      </c>
      <c r="G333" s="9">
        <v>2</v>
      </c>
      <c r="H333" s="9" t="s">
        <v>2345</v>
      </c>
      <c r="I333" s="9" t="str">
        <f t="shared" si="10"/>
        <v>normal weight</v>
      </c>
      <c r="J333" s="29" t="str">
        <f t="shared" si="11"/>
        <v>Normal</v>
      </c>
    </row>
    <row r="334" spans="1:10" ht="15.75" customHeight="1" x14ac:dyDescent="0.25">
      <c r="A334" s="9" t="s">
        <v>2005</v>
      </c>
      <c r="B334" s="9">
        <v>33.090000000000003</v>
      </c>
      <c r="C334" s="9">
        <v>6.06</v>
      </c>
      <c r="D334" s="9" t="s">
        <v>2344</v>
      </c>
      <c r="E334" s="9" t="s">
        <v>2344</v>
      </c>
      <c r="F334" s="9" t="s">
        <v>2346</v>
      </c>
      <c r="G334" s="9">
        <v>1</v>
      </c>
      <c r="H334" s="9" t="s">
        <v>2345</v>
      </c>
      <c r="I334" s="9" t="str">
        <f t="shared" si="10"/>
        <v>obesity</v>
      </c>
      <c r="J334" s="29" t="str">
        <f t="shared" si="11"/>
        <v>Normal</v>
      </c>
    </row>
    <row r="335" spans="1:10" ht="15.75" customHeight="1" x14ac:dyDescent="0.25">
      <c r="A335" s="9" t="s">
        <v>2004</v>
      </c>
      <c r="B335" s="9">
        <v>18.329999999999998</v>
      </c>
      <c r="C335" s="9">
        <v>7.46</v>
      </c>
      <c r="D335" s="9" t="s">
        <v>2345</v>
      </c>
      <c r="E335" s="9" t="s">
        <v>2344</v>
      </c>
      <c r="F335" s="9" t="s">
        <v>2344</v>
      </c>
      <c r="G335" s="9">
        <v>1</v>
      </c>
      <c r="H335" s="9" t="s">
        <v>2345</v>
      </c>
      <c r="I335" s="9" t="str">
        <f t="shared" si="10"/>
        <v>under weight</v>
      </c>
      <c r="J335" s="29" t="str">
        <f t="shared" si="11"/>
        <v>Normal</v>
      </c>
    </row>
    <row r="336" spans="1:10" ht="15.75" customHeight="1" x14ac:dyDescent="0.25">
      <c r="A336" s="9" t="s">
        <v>2003</v>
      </c>
      <c r="B336" s="9">
        <v>27.74</v>
      </c>
      <c r="C336" s="9">
        <v>4.68</v>
      </c>
      <c r="D336" s="9" t="s">
        <v>2345</v>
      </c>
      <c r="E336" s="9" t="s">
        <v>2344</v>
      </c>
      <c r="F336" s="9" t="s">
        <v>2344</v>
      </c>
      <c r="G336" s="9">
        <v>2</v>
      </c>
      <c r="H336" s="9" t="s">
        <v>2345</v>
      </c>
      <c r="I336" s="9" t="str">
        <f t="shared" si="10"/>
        <v>over weight</v>
      </c>
      <c r="J336" s="29" t="str">
        <f t="shared" si="11"/>
        <v>No Result</v>
      </c>
    </row>
    <row r="337" spans="1:10" ht="15.75" customHeight="1" x14ac:dyDescent="0.25">
      <c r="A337" s="9" t="s">
        <v>2002</v>
      </c>
      <c r="B337" s="9">
        <v>24.2</v>
      </c>
      <c r="C337" s="9">
        <v>6.15</v>
      </c>
      <c r="D337" s="9" t="s">
        <v>2344</v>
      </c>
      <c r="E337" s="9" t="s">
        <v>2344</v>
      </c>
      <c r="F337" s="9" t="s">
        <v>2344</v>
      </c>
      <c r="G337" s="9">
        <v>1</v>
      </c>
      <c r="H337" s="9" t="s">
        <v>2345</v>
      </c>
      <c r="I337" s="9" t="str">
        <f t="shared" si="10"/>
        <v>normal weight</v>
      </c>
      <c r="J337" s="29" t="str">
        <f t="shared" si="11"/>
        <v>Normal</v>
      </c>
    </row>
    <row r="338" spans="1:10" ht="15.75" customHeight="1" x14ac:dyDescent="0.25">
      <c r="A338" s="9" t="s">
        <v>2001</v>
      </c>
      <c r="B338" s="9">
        <v>22.03</v>
      </c>
      <c r="C338" s="9">
        <v>4.28</v>
      </c>
      <c r="D338" s="9" t="s">
        <v>2345</v>
      </c>
      <c r="E338" s="9" t="s">
        <v>2344</v>
      </c>
      <c r="F338" s="9" t="s">
        <v>2344</v>
      </c>
      <c r="G338" s="9">
        <v>0</v>
      </c>
      <c r="H338" s="9" t="s">
        <v>2345</v>
      </c>
      <c r="I338" s="9" t="str">
        <f t="shared" si="10"/>
        <v>normal weight</v>
      </c>
      <c r="J338" s="29" t="str">
        <f t="shared" si="11"/>
        <v>No Result</v>
      </c>
    </row>
    <row r="339" spans="1:10" ht="15.75" customHeight="1" x14ac:dyDescent="0.25">
      <c r="A339" s="9" t="s">
        <v>2000</v>
      </c>
      <c r="B339" s="9">
        <v>26.885000000000002</v>
      </c>
      <c r="C339" s="9">
        <v>9.86</v>
      </c>
      <c r="D339" s="9" t="s">
        <v>2344</v>
      </c>
      <c r="E339" s="9" t="s">
        <v>2344</v>
      </c>
      <c r="F339" s="9" t="s">
        <v>2344</v>
      </c>
      <c r="G339" s="9">
        <v>3</v>
      </c>
      <c r="H339" s="9" t="s">
        <v>2345</v>
      </c>
      <c r="I339" s="9" t="str">
        <f t="shared" si="10"/>
        <v>over weight</v>
      </c>
      <c r="J339" s="29" t="str">
        <f t="shared" si="11"/>
        <v>Normal</v>
      </c>
    </row>
    <row r="340" spans="1:10" ht="15.75" customHeight="1" x14ac:dyDescent="0.25">
      <c r="A340" s="9" t="s">
        <v>1999</v>
      </c>
      <c r="B340" s="9">
        <v>16.36</v>
      </c>
      <c r="C340" s="9">
        <v>11.19</v>
      </c>
      <c r="D340" s="9" t="s">
        <v>2344</v>
      </c>
      <c r="E340" s="9" t="s">
        <v>2344</v>
      </c>
      <c r="F340" s="9" t="s">
        <v>2344</v>
      </c>
      <c r="G340" s="9">
        <v>0</v>
      </c>
      <c r="H340" s="9" t="s">
        <v>2345</v>
      </c>
      <c r="I340" s="9" t="str">
        <f t="shared" si="10"/>
        <v>under weight</v>
      </c>
      <c r="J340" s="29" t="str">
        <f t="shared" si="11"/>
        <v>Normal</v>
      </c>
    </row>
    <row r="341" spans="1:10" ht="15.75" customHeight="1" x14ac:dyDescent="0.25">
      <c r="A341" s="9" t="s">
        <v>1998</v>
      </c>
      <c r="B341" s="9">
        <v>32.299999999999997</v>
      </c>
      <c r="C341" s="9">
        <v>4.8899999999999997</v>
      </c>
      <c r="D341" s="9" t="s">
        <v>2345</v>
      </c>
      <c r="E341" s="9" t="s">
        <v>2344</v>
      </c>
      <c r="F341" s="9" t="s">
        <v>2346</v>
      </c>
      <c r="G341" s="9">
        <v>1</v>
      </c>
      <c r="H341" s="9" t="s">
        <v>2344</v>
      </c>
      <c r="I341" s="9" t="str">
        <f t="shared" si="10"/>
        <v>obesity</v>
      </c>
      <c r="J341" s="29" t="str">
        <f t="shared" si="11"/>
        <v>No Result</v>
      </c>
    </row>
    <row r="342" spans="1:10" ht="15.75" customHeight="1" x14ac:dyDescent="0.25">
      <c r="A342" s="9" t="s">
        <v>1997</v>
      </c>
      <c r="B342" s="9">
        <v>16.05</v>
      </c>
      <c r="C342" s="9">
        <v>4.3499999999999996</v>
      </c>
      <c r="D342" s="9" t="s">
        <v>2345</v>
      </c>
      <c r="E342" s="9" t="s">
        <v>2344</v>
      </c>
      <c r="F342" s="9" t="s">
        <v>2344</v>
      </c>
      <c r="G342" s="9">
        <v>0</v>
      </c>
      <c r="H342" s="9" t="s">
        <v>2345</v>
      </c>
      <c r="I342" s="9" t="str">
        <f t="shared" si="10"/>
        <v>under weight</v>
      </c>
      <c r="J342" s="29" t="str">
        <f t="shared" si="11"/>
        <v>No Result</v>
      </c>
    </row>
    <row r="343" spans="1:10" ht="15.75" customHeight="1" x14ac:dyDescent="0.25">
      <c r="A343" s="9" t="s">
        <v>1996</v>
      </c>
      <c r="B343" s="9">
        <v>29.07</v>
      </c>
      <c r="C343" s="9">
        <v>8.66</v>
      </c>
      <c r="D343" s="9" t="s">
        <v>2345</v>
      </c>
      <c r="E343" s="9" t="s">
        <v>2344</v>
      </c>
      <c r="F343" s="9" t="s">
        <v>2344</v>
      </c>
      <c r="G343" s="9">
        <v>2</v>
      </c>
      <c r="H343" s="9" t="s">
        <v>2345</v>
      </c>
      <c r="I343" s="9" t="str">
        <f t="shared" si="10"/>
        <v>over weight</v>
      </c>
      <c r="J343" s="29" t="str">
        <f t="shared" si="11"/>
        <v>Normal</v>
      </c>
    </row>
    <row r="344" spans="1:10" ht="15.75" customHeight="1" x14ac:dyDescent="0.25">
      <c r="A344" s="9" t="s">
        <v>1995</v>
      </c>
      <c r="B344" s="9">
        <v>17.43</v>
      </c>
      <c r="C344" s="9">
        <v>8.64</v>
      </c>
      <c r="D344" s="9" t="s">
        <v>2344</v>
      </c>
      <c r="E344" s="9" t="s">
        <v>2344</v>
      </c>
      <c r="F344" s="9" t="s">
        <v>2344</v>
      </c>
      <c r="G344" s="9">
        <v>0</v>
      </c>
      <c r="H344" s="9" t="s">
        <v>2345</v>
      </c>
      <c r="I344" s="9" t="str">
        <f t="shared" si="10"/>
        <v>under weight</v>
      </c>
      <c r="J344" s="29" t="str">
        <f t="shared" si="11"/>
        <v>Normal</v>
      </c>
    </row>
    <row r="345" spans="1:10" ht="15.75" customHeight="1" x14ac:dyDescent="0.25">
      <c r="A345" s="9" t="s">
        <v>1994</v>
      </c>
      <c r="B345" s="9">
        <v>19.329999999999998</v>
      </c>
      <c r="C345" s="9">
        <v>4.2699999999999996</v>
      </c>
      <c r="D345" s="9" t="s">
        <v>2344</v>
      </c>
      <c r="E345" s="9" t="s">
        <v>2344</v>
      </c>
      <c r="F345" s="9" t="s">
        <v>2344</v>
      </c>
      <c r="G345" s="9">
        <v>0</v>
      </c>
      <c r="H345" s="9" t="s">
        <v>2345</v>
      </c>
      <c r="I345" s="9" t="str">
        <f t="shared" si="10"/>
        <v>normal weight</v>
      </c>
      <c r="J345" s="29" t="str">
        <f t="shared" si="11"/>
        <v>No Result</v>
      </c>
    </row>
    <row r="346" spans="1:10" ht="15.75" customHeight="1" x14ac:dyDescent="0.25">
      <c r="A346" s="9" t="s">
        <v>1993</v>
      </c>
      <c r="B346" s="9">
        <v>30.52</v>
      </c>
      <c r="C346" s="9">
        <v>4.21</v>
      </c>
      <c r="D346" s="9" t="s">
        <v>2344</v>
      </c>
      <c r="E346" s="9" t="s">
        <v>2344</v>
      </c>
      <c r="F346" s="9" t="s">
        <v>2344</v>
      </c>
      <c r="G346" s="9">
        <v>1</v>
      </c>
      <c r="H346" s="9" t="s">
        <v>2345</v>
      </c>
      <c r="I346" s="9" t="str">
        <f t="shared" si="10"/>
        <v>obesity</v>
      </c>
      <c r="J346" s="29" t="str">
        <f t="shared" si="11"/>
        <v>No Result</v>
      </c>
    </row>
    <row r="347" spans="1:10" ht="15.75" customHeight="1" x14ac:dyDescent="0.25">
      <c r="A347" s="9" t="s">
        <v>1992</v>
      </c>
      <c r="B347" s="9">
        <v>39.21</v>
      </c>
      <c r="C347" s="9">
        <v>5.04</v>
      </c>
      <c r="D347" s="9" t="s">
        <v>2344</v>
      </c>
      <c r="E347" s="9" t="s">
        <v>2344</v>
      </c>
      <c r="F347" s="9" t="s">
        <v>2346</v>
      </c>
      <c r="G347" s="9">
        <v>1</v>
      </c>
      <c r="H347" s="9" t="s">
        <v>2345</v>
      </c>
      <c r="I347" s="9" t="str">
        <f t="shared" si="10"/>
        <v>obesity</v>
      </c>
      <c r="J347" s="29" t="str">
        <f t="shared" si="11"/>
        <v>No Result</v>
      </c>
    </row>
    <row r="348" spans="1:10" ht="15.75" customHeight="1" x14ac:dyDescent="0.25">
      <c r="A348" s="9" t="s">
        <v>1991</v>
      </c>
      <c r="B348" s="9">
        <v>26.98</v>
      </c>
      <c r="C348" s="9">
        <v>5.21</v>
      </c>
      <c r="D348" s="9" t="s">
        <v>2345</v>
      </c>
      <c r="E348" s="9" t="s">
        <v>2344</v>
      </c>
      <c r="F348" s="9" t="s">
        <v>2344</v>
      </c>
      <c r="G348" s="9">
        <v>2</v>
      </c>
      <c r="H348" s="9" t="s">
        <v>2345</v>
      </c>
      <c r="I348" s="9" t="str">
        <f t="shared" si="10"/>
        <v>over weight</v>
      </c>
      <c r="J348" s="29" t="str">
        <f t="shared" si="11"/>
        <v>No Result</v>
      </c>
    </row>
    <row r="349" spans="1:10" ht="15.75" customHeight="1" x14ac:dyDescent="0.25">
      <c r="A349" s="9" t="s">
        <v>1990</v>
      </c>
      <c r="B349" s="9">
        <v>25.84</v>
      </c>
      <c r="C349" s="9">
        <v>8.83</v>
      </c>
      <c r="D349" s="9" t="s">
        <v>2344</v>
      </c>
      <c r="E349" s="9" t="s">
        <v>2344</v>
      </c>
      <c r="F349" s="9" t="s">
        <v>2344</v>
      </c>
      <c r="G349" s="9">
        <v>0</v>
      </c>
      <c r="H349" s="9" t="s">
        <v>2344</v>
      </c>
      <c r="I349" s="9" t="str">
        <f t="shared" si="10"/>
        <v>over weight</v>
      </c>
      <c r="J349" s="29" t="str">
        <f t="shared" si="11"/>
        <v>Normal</v>
      </c>
    </row>
    <row r="350" spans="1:10" ht="15.75" customHeight="1" x14ac:dyDescent="0.25">
      <c r="A350" s="9" t="s">
        <v>1989</v>
      </c>
      <c r="B350" s="9">
        <v>28.31</v>
      </c>
      <c r="C350" s="9">
        <v>8.4700000000000006</v>
      </c>
      <c r="D350" s="9" t="s">
        <v>2345</v>
      </c>
      <c r="E350" s="9" t="s">
        <v>2344</v>
      </c>
      <c r="F350" s="9" t="s">
        <v>2344</v>
      </c>
      <c r="G350" s="9">
        <v>2</v>
      </c>
      <c r="H350" s="9" t="s">
        <v>2345</v>
      </c>
      <c r="I350" s="9" t="str">
        <f t="shared" si="10"/>
        <v>over weight</v>
      </c>
      <c r="J350" s="29" t="str">
        <f t="shared" si="11"/>
        <v>Normal</v>
      </c>
    </row>
    <row r="351" spans="1:10" ht="15.75" customHeight="1" x14ac:dyDescent="0.25">
      <c r="A351" s="9" t="s">
        <v>1988</v>
      </c>
      <c r="B351" s="9">
        <v>23.94</v>
      </c>
      <c r="C351" s="9">
        <v>4.2</v>
      </c>
      <c r="D351" s="9" t="s">
        <v>2344</v>
      </c>
      <c r="E351" s="9" t="s">
        <v>2344</v>
      </c>
      <c r="F351" s="9" t="s">
        <v>2344</v>
      </c>
      <c r="G351" s="9">
        <v>0</v>
      </c>
      <c r="H351" s="9" t="s">
        <v>2345</v>
      </c>
      <c r="I351" s="9" t="str">
        <f t="shared" si="10"/>
        <v>normal weight</v>
      </c>
      <c r="J351" s="29" t="str">
        <f t="shared" si="11"/>
        <v>No Result</v>
      </c>
    </row>
    <row r="352" spans="1:10" ht="15.75" customHeight="1" x14ac:dyDescent="0.25">
      <c r="A352" s="9" t="s">
        <v>1987</v>
      </c>
      <c r="B352" s="9">
        <v>20.03</v>
      </c>
      <c r="C352" s="9">
        <v>6.14</v>
      </c>
      <c r="D352" s="9" t="s">
        <v>2345</v>
      </c>
      <c r="E352" s="9" t="s">
        <v>2344</v>
      </c>
      <c r="F352" s="9" t="s">
        <v>2344</v>
      </c>
      <c r="G352" s="9">
        <v>0</v>
      </c>
      <c r="H352" s="9" t="s">
        <v>2345</v>
      </c>
      <c r="I352" s="9" t="str">
        <f t="shared" si="10"/>
        <v>normal weight</v>
      </c>
      <c r="J352" s="29" t="str">
        <f t="shared" si="11"/>
        <v>Normal</v>
      </c>
    </row>
    <row r="353" spans="1:10" ht="15.75" customHeight="1" x14ac:dyDescent="0.25">
      <c r="A353" s="9" t="s">
        <v>1986</v>
      </c>
      <c r="B353" s="9">
        <v>41.42</v>
      </c>
      <c r="C353" s="9">
        <v>6.07</v>
      </c>
      <c r="D353" s="9" t="s">
        <v>2344</v>
      </c>
      <c r="E353" s="9" t="s">
        <v>2344</v>
      </c>
      <c r="F353" s="9" t="s">
        <v>2344</v>
      </c>
      <c r="G353" s="9">
        <v>0</v>
      </c>
      <c r="H353" s="9" t="s">
        <v>2344</v>
      </c>
      <c r="I353" s="9" t="str">
        <f t="shared" si="10"/>
        <v>obesity</v>
      </c>
      <c r="J353" s="29" t="str">
        <f t="shared" si="11"/>
        <v>Normal</v>
      </c>
    </row>
    <row r="354" spans="1:10" ht="15.75" customHeight="1" x14ac:dyDescent="0.25">
      <c r="A354" s="9" t="s">
        <v>1985</v>
      </c>
      <c r="B354" s="9">
        <v>36.67</v>
      </c>
      <c r="C354" s="9">
        <v>10.210000000000001</v>
      </c>
      <c r="D354" s="9" t="s">
        <v>2344</v>
      </c>
      <c r="E354" s="9" t="s">
        <v>2344</v>
      </c>
      <c r="F354" s="9" t="s">
        <v>2344</v>
      </c>
      <c r="G354" s="9">
        <v>0</v>
      </c>
      <c r="H354" s="9" t="s">
        <v>2344</v>
      </c>
      <c r="I354" s="9" t="str">
        <f t="shared" si="10"/>
        <v>obesity</v>
      </c>
      <c r="J354" s="29" t="str">
        <f t="shared" si="11"/>
        <v>Normal</v>
      </c>
    </row>
    <row r="355" spans="1:10" ht="15.75" customHeight="1" x14ac:dyDescent="0.25">
      <c r="A355" s="9" t="s">
        <v>1984</v>
      </c>
      <c r="B355" s="9">
        <v>27.645</v>
      </c>
      <c r="C355" s="9">
        <v>4.6900000000000004</v>
      </c>
      <c r="D355" s="9" t="s">
        <v>2344</v>
      </c>
      <c r="E355" s="9" t="s">
        <v>2344</v>
      </c>
      <c r="F355" s="9" t="s">
        <v>2344</v>
      </c>
      <c r="G355" s="9">
        <v>0</v>
      </c>
      <c r="H355" s="9" t="s">
        <v>2344</v>
      </c>
      <c r="I355" s="9" t="str">
        <f t="shared" si="10"/>
        <v>over weight</v>
      </c>
      <c r="J355" s="29" t="str">
        <f t="shared" si="11"/>
        <v>No Result</v>
      </c>
    </row>
    <row r="356" spans="1:10" ht="15.75" customHeight="1" x14ac:dyDescent="0.25">
      <c r="A356" s="9" t="s">
        <v>1983</v>
      </c>
      <c r="B356" s="9">
        <v>22.72</v>
      </c>
      <c r="C356" s="9">
        <v>5.71</v>
      </c>
      <c r="D356" s="9" t="s">
        <v>2344</v>
      </c>
      <c r="E356" s="9" t="s">
        <v>2344</v>
      </c>
      <c r="F356" s="9" t="s">
        <v>2344</v>
      </c>
      <c r="G356" s="9">
        <v>0</v>
      </c>
      <c r="H356" s="9" t="s">
        <v>2345</v>
      </c>
      <c r="I356" s="9" t="str">
        <f t="shared" si="10"/>
        <v>normal weight</v>
      </c>
      <c r="J356" s="29" t="str">
        <f t="shared" si="11"/>
        <v>Normal</v>
      </c>
    </row>
    <row r="357" spans="1:10" ht="15.75" customHeight="1" x14ac:dyDescent="0.25">
      <c r="A357" s="9" t="s">
        <v>1982</v>
      </c>
      <c r="B357" s="9">
        <v>36.520000000000003</v>
      </c>
      <c r="C357" s="9">
        <v>9.07</v>
      </c>
      <c r="D357" s="9" t="s">
        <v>2345</v>
      </c>
      <c r="E357" s="9" t="s">
        <v>2344</v>
      </c>
      <c r="F357" s="9" t="s">
        <v>2346</v>
      </c>
      <c r="G357" s="9">
        <v>1</v>
      </c>
      <c r="H357" s="9" t="s">
        <v>2344</v>
      </c>
      <c r="I357" s="9" t="str">
        <f t="shared" si="10"/>
        <v>obesity</v>
      </c>
      <c r="J357" s="29" t="str">
        <f t="shared" si="11"/>
        <v>Normal</v>
      </c>
    </row>
    <row r="358" spans="1:10" ht="15.75" customHeight="1" x14ac:dyDescent="0.25">
      <c r="A358" s="9" t="s">
        <v>1981</v>
      </c>
      <c r="B358" s="9">
        <v>33.96</v>
      </c>
      <c r="C358" s="9">
        <v>4.99</v>
      </c>
      <c r="D358" s="9" t="s">
        <v>2344</v>
      </c>
      <c r="E358" s="9" t="s">
        <v>2344</v>
      </c>
      <c r="F358" s="9" t="s">
        <v>2344</v>
      </c>
      <c r="G358" s="9">
        <v>0</v>
      </c>
      <c r="H358" s="9" t="s">
        <v>2345</v>
      </c>
      <c r="I358" s="9" t="str">
        <f t="shared" si="10"/>
        <v>obesity</v>
      </c>
      <c r="J358" s="29" t="str">
        <f t="shared" si="11"/>
        <v>No Result</v>
      </c>
    </row>
    <row r="359" spans="1:10" ht="15.75" customHeight="1" x14ac:dyDescent="0.25">
      <c r="A359" s="9" t="s">
        <v>1980</v>
      </c>
      <c r="B359" s="9">
        <v>26.695</v>
      </c>
      <c r="C359" s="9">
        <v>8.31</v>
      </c>
      <c r="D359" s="9" t="s">
        <v>2344</v>
      </c>
      <c r="E359" s="9" t="s">
        <v>2344</v>
      </c>
      <c r="F359" s="9" t="s">
        <v>2344</v>
      </c>
      <c r="G359" s="9">
        <v>0</v>
      </c>
      <c r="H359" s="9" t="s">
        <v>2345</v>
      </c>
      <c r="I359" s="9" t="str">
        <f t="shared" si="10"/>
        <v>over weight</v>
      </c>
      <c r="J359" s="29" t="str">
        <f t="shared" si="11"/>
        <v>Normal</v>
      </c>
    </row>
    <row r="360" spans="1:10" ht="15.75" customHeight="1" x14ac:dyDescent="0.25">
      <c r="A360" s="9" t="s">
        <v>1979</v>
      </c>
      <c r="B360" s="9">
        <v>18.45</v>
      </c>
      <c r="C360" s="9">
        <v>5.07</v>
      </c>
      <c r="D360" s="9" t="s">
        <v>2345</v>
      </c>
      <c r="E360" s="9" t="s">
        <v>2344</v>
      </c>
      <c r="F360" s="9" t="s">
        <v>2344</v>
      </c>
      <c r="G360" s="9">
        <v>0</v>
      </c>
      <c r="H360" s="9" t="s">
        <v>2345</v>
      </c>
      <c r="I360" s="9" t="str">
        <f t="shared" si="10"/>
        <v>under weight</v>
      </c>
      <c r="J360" s="29" t="str">
        <f t="shared" si="11"/>
        <v>No Result</v>
      </c>
    </row>
    <row r="361" spans="1:10" ht="15.75" customHeight="1" x14ac:dyDescent="0.25">
      <c r="A361" s="9" t="s">
        <v>1978</v>
      </c>
      <c r="B361" s="9">
        <v>33.18</v>
      </c>
      <c r="C361" s="9">
        <v>4.79</v>
      </c>
      <c r="D361" s="9" t="s">
        <v>2344</v>
      </c>
      <c r="E361" s="9" t="s">
        <v>2344</v>
      </c>
      <c r="F361" s="9" t="s">
        <v>2344</v>
      </c>
      <c r="G361" s="9">
        <v>0</v>
      </c>
      <c r="H361" s="9" t="s">
        <v>2345</v>
      </c>
      <c r="I361" s="9" t="str">
        <f t="shared" si="10"/>
        <v>obesity</v>
      </c>
      <c r="J361" s="29" t="str">
        <f t="shared" si="11"/>
        <v>No Result</v>
      </c>
    </row>
    <row r="362" spans="1:10" ht="15.75" customHeight="1" x14ac:dyDescent="0.25">
      <c r="A362" s="9" t="s">
        <v>1977</v>
      </c>
      <c r="B362" s="9">
        <v>36.1</v>
      </c>
      <c r="C362" s="9">
        <v>11.39</v>
      </c>
      <c r="D362" s="9" t="s">
        <v>2345</v>
      </c>
      <c r="E362" s="9" t="s">
        <v>2344</v>
      </c>
      <c r="F362" s="9" t="s">
        <v>2344</v>
      </c>
      <c r="G362" s="9">
        <v>2</v>
      </c>
      <c r="H362" s="9" t="s">
        <v>2344</v>
      </c>
      <c r="I362" s="9" t="str">
        <f t="shared" si="10"/>
        <v>obesity</v>
      </c>
      <c r="J362" s="29" t="str">
        <f t="shared" si="11"/>
        <v>Normal</v>
      </c>
    </row>
    <row r="363" spans="1:10" ht="15.75" customHeight="1" x14ac:dyDescent="0.25">
      <c r="A363" s="9" t="s">
        <v>1976</v>
      </c>
      <c r="B363" s="9">
        <v>22.77</v>
      </c>
      <c r="C363" s="9">
        <v>6</v>
      </c>
      <c r="D363" s="9" t="s">
        <v>2344</v>
      </c>
      <c r="E363" s="9" t="s">
        <v>2344</v>
      </c>
      <c r="F363" s="9" t="s">
        <v>2344</v>
      </c>
      <c r="G363" s="9">
        <v>0</v>
      </c>
      <c r="H363" s="9" t="s">
        <v>2345</v>
      </c>
      <c r="I363" s="9" t="str">
        <f t="shared" si="10"/>
        <v>normal weight</v>
      </c>
      <c r="J363" s="29" t="str">
        <f t="shared" si="11"/>
        <v>Normal</v>
      </c>
    </row>
    <row r="364" spans="1:10" ht="15.75" customHeight="1" x14ac:dyDescent="0.25">
      <c r="A364" s="9" t="s">
        <v>1975</v>
      </c>
      <c r="B364" s="9">
        <v>21.24</v>
      </c>
      <c r="C364" s="9">
        <v>5.13</v>
      </c>
      <c r="D364" s="9" t="s">
        <v>2344</v>
      </c>
      <c r="E364" s="9" t="s">
        <v>2344</v>
      </c>
      <c r="F364" s="9" t="s">
        <v>2344</v>
      </c>
      <c r="G364" s="9">
        <v>0</v>
      </c>
      <c r="H364" s="9" t="s">
        <v>2345</v>
      </c>
      <c r="I364" s="9" t="str">
        <f t="shared" si="10"/>
        <v>normal weight</v>
      </c>
      <c r="J364" s="29" t="str">
        <f t="shared" si="11"/>
        <v>No Result</v>
      </c>
    </row>
    <row r="365" spans="1:10" ht="15.75" customHeight="1" x14ac:dyDescent="0.25">
      <c r="A365" s="9" t="s">
        <v>1974</v>
      </c>
      <c r="B365" s="9">
        <v>17.600000000000001</v>
      </c>
      <c r="C365" s="9">
        <v>5.26</v>
      </c>
      <c r="D365" s="9" t="s">
        <v>2345</v>
      </c>
      <c r="E365" s="9" t="s">
        <v>2344</v>
      </c>
      <c r="F365" s="9" t="s">
        <v>2344</v>
      </c>
      <c r="G365" s="9">
        <v>0</v>
      </c>
      <c r="H365" s="9" t="s">
        <v>2345</v>
      </c>
      <c r="I365" s="9" t="str">
        <f t="shared" si="10"/>
        <v>under weight</v>
      </c>
      <c r="J365" s="29" t="str">
        <f t="shared" si="11"/>
        <v>No Result</v>
      </c>
    </row>
    <row r="366" spans="1:10" ht="15.75" customHeight="1" x14ac:dyDescent="0.25">
      <c r="A366" s="9" t="s">
        <v>1973</v>
      </c>
      <c r="B366" s="9">
        <v>26.29</v>
      </c>
      <c r="C366" s="9">
        <v>6.84</v>
      </c>
      <c r="D366" s="9" t="s">
        <v>2344</v>
      </c>
      <c r="E366" s="9" t="s">
        <v>2344</v>
      </c>
      <c r="F366" s="9" t="s">
        <v>2344</v>
      </c>
      <c r="G366" s="9">
        <v>0</v>
      </c>
      <c r="H366" s="9" t="s">
        <v>2345</v>
      </c>
      <c r="I366" s="9" t="str">
        <f t="shared" si="10"/>
        <v>over weight</v>
      </c>
      <c r="J366" s="29" t="str">
        <f t="shared" si="11"/>
        <v>Normal</v>
      </c>
    </row>
    <row r="367" spans="1:10" ht="15.75" customHeight="1" x14ac:dyDescent="0.25">
      <c r="A367" s="9" t="s">
        <v>1972</v>
      </c>
      <c r="B367" s="9">
        <v>35.31</v>
      </c>
      <c r="C367" s="9">
        <v>9.0399999999999991</v>
      </c>
      <c r="D367" s="9" t="s">
        <v>2344</v>
      </c>
      <c r="E367" s="9" t="s">
        <v>2344</v>
      </c>
      <c r="F367" s="9" t="s">
        <v>2344</v>
      </c>
      <c r="G367" s="9">
        <v>0</v>
      </c>
      <c r="H367" s="9" t="s">
        <v>2344</v>
      </c>
      <c r="I367" s="9" t="str">
        <f t="shared" si="10"/>
        <v>obesity</v>
      </c>
      <c r="J367" s="29" t="str">
        <f t="shared" si="11"/>
        <v>Normal</v>
      </c>
    </row>
    <row r="368" spans="1:10" ht="15.75" customHeight="1" x14ac:dyDescent="0.25">
      <c r="A368" s="9" t="s">
        <v>1971</v>
      </c>
      <c r="B368" s="9">
        <v>27.04</v>
      </c>
      <c r="C368" s="9">
        <v>4.0999999999999996</v>
      </c>
      <c r="D368" s="9" t="s">
        <v>2344</v>
      </c>
      <c r="E368" s="9" t="s">
        <v>2344</v>
      </c>
      <c r="F368" s="9" t="s">
        <v>2344</v>
      </c>
      <c r="G368" s="9">
        <v>1</v>
      </c>
      <c r="H368" s="9" t="s">
        <v>2345</v>
      </c>
      <c r="I368" s="9" t="str">
        <f t="shared" si="10"/>
        <v>over weight</v>
      </c>
      <c r="J368" s="29" t="str">
        <f t="shared" si="11"/>
        <v>No Result</v>
      </c>
    </row>
    <row r="369" spans="1:10" ht="15.75" customHeight="1" x14ac:dyDescent="0.25">
      <c r="A369" s="9" t="s">
        <v>1970</v>
      </c>
      <c r="B369" s="9">
        <v>30.23</v>
      </c>
      <c r="C369" s="9">
        <v>4.2300000000000004</v>
      </c>
      <c r="D369" s="9" t="s">
        <v>2345</v>
      </c>
      <c r="E369" s="9" t="s">
        <v>2344</v>
      </c>
      <c r="F369" s="9" t="s">
        <v>2346</v>
      </c>
      <c r="G369" s="9">
        <v>1</v>
      </c>
      <c r="H369" s="9" t="s">
        <v>2345</v>
      </c>
      <c r="I369" s="9" t="str">
        <f t="shared" si="10"/>
        <v>obesity</v>
      </c>
      <c r="J369" s="29" t="str">
        <f t="shared" si="11"/>
        <v>No Result</v>
      </c>
    </row>
    <row r="370" spans="1:10" ht="15.75" customHeight="1" x14ac:dyDescent="0.25">
      <c r="A370" s="9" t="s">
        <v>1969</v>
      </c>
      <c r="B370" s="9">
        <v>30.6</v>
      </c>
      <c r="C370" s="9">
        <v>6.48</v>
      </c>
      <c r="D370" s="9" t="s">
        <v>2345</v>
      </c>
      <c r="E370" s="9" t="s">
        <v>2344</v>
      </c>
      <c r="F370" s="9" t="s">
        <v>2346</v>
      </c>
      <c r="G370" s="9">
        <v>1</v>
      </c>
      <c r="H370" s="9" t="s">
        <v>2345</v>
      </c>
      <c r="I370" s="9" t="str">
        <f t="shared" si="10"/>
        <v>obesity</v>
      </c>
      <c r="J370" s="29" t="str">
        <f t="shared" si="11"/>
        <v>Normal</v>
      </c>
    </row>
    <row r="371" spans="1:10" ht="15.75" customHeight="1" x14ac:dyDescent="0.25">
      <c r="A371" s="9" t="s">
        <v>1968</v>
      </c>
      <c r="B371" s="9">
        <v>26.8</v>
      </c>
      <c r="C371" s="9">
        <v>5.53</v>
      </c>
      <c r="D371" s="9" t="s">
        <v>2344</v>
      </c>
      <c r="E371" s="9" t="s">
        <v>2344</v>
      </c>
      <c r="F371" s="9" t="s">
        <v>2344</v>
      </c>
      <c r="G371" s="9">
        <v>1</v>
      </c>
      <c r="H371" s="9" t="s">
        <v>2345</v>
      </c>
      <c r="I371" s="9" t="str">
        <f t="shared" si="10"/>
        <v>over weight</v>
      </c>
      <c r="J371" s="29" t="str">
        <f t="shared" si="11"/>
        <v>No Result</v>
      </c>
    </row>
    <row r="372" spans="1:10" ht="15.75" customHeight="1" x14ac:dyDescent="0.25">
      <c r="A372" s="9" t="s">
        <v>1967</v>
      </c>
      <c r="B372" s="9">
        <v>16.86</v>
      </c>
      <c r="C372" s="9">
        <v>4.07</v>
      </c>
      <c r="D372" s="9" t="s">
        <v>2345</v>
      </c>
      <c r="E372" s="9" t="s">
        <v>2344</v>
      </c>
      <c r="F372" s="9" t="s">
        <v>2344</v>
      </c>
      <c r="G372" s="9">
        <v>0</v>
      </c>
      <c r="H372" s="9" t="s">
        <v>2345</v>
      </c>
      <c r="I372" s="9" t="str">
        <f t="shared" si="10"/>
        <v>under weight</v>
      </c>
      <c r="J372" s="29" t="str">
        <f t="shared" si="11"/>
        <v>No Result</v>
      </c>
    </row>
    <row r="373" spans="1:10" ht="15.75" customHeight="1" x14ac:dyDescent="0.25">
      <c r="A373" s="9" t="s">
        <v>1966</v>
      </c>
      <c r="B373" s="9">
        <v>16.3</v>
      </c>
      <c r="C373" s="9">
        <v>5.51</v>
      </c>
      <c r="D373" s="9" t="s">
        <v>2344</v>
      </c>
      <c r="E373" s="9" t="s">
        <v>2344</v>
      </c>
      <c r="F373" s="9" t="s">
        <v>2344</v>
      </c>
      <c r="G373" s="9">
        <v>1</v>
      </c>
      <c r="H373" s="9" t="s">
        <v>2345</v>
      </c>
      <c r="I373" s="9" t="str">
        <f t="shared" si="10"/>
        <v>under weight</v>
      </c>
      <c r="J373" s="29" t="str">
        <f t="shared" si="11"/>
        <v>No Result</v>
      </c>
    </row>
    <row r="374" spans="1:10" ht="15.75" customHeight="1" x14ac:dyDescent="0.25">
      <c r="A374" s="9" t="s">
        <v>1965</v>
      </c>
      <c r="B374" s="9">
        <v>29.81</v>
      </c>
      <c r="C374" s="9">
        <v>11.66</v>
      </c>
      <c r="D374" s="9" t="s">
        <v>2344</v>
      </c>
      <c r="E374" s="9" t="s">
        <v>2344</v>
      </c>
      <c r="F374" s="9" t="s">
        <v>2344</v>
      </c>
      <c r="G374" s="9">
        <v>0</v>
      </c>
      <c r="H374" s="9" t="s">
        <v>2345</v>
      </c>
      <c r="I374" s="9" t="str">
        <f t="shared" si="10"/>
        <v>over weight</v>
      </c>
      <c r="J374" s="29" t="str">
        <f t="shared" si="11"/>
        <v>Normal</v>
      </c>
    </row>
    <row r="375" spans="1:10" ht="15.75" customHeight="1" x14ac:dyDescent="0.25">
      <c r="A375" s="9" t="s">
        <v>1964</v>
      </c>
      <c r="B375" s="9">
        <v>16.329999999999998</v>
      </c>
      <c r="C375" s="9">
        <v>7.26</v>
      </c>
      <c r="D375" s="9" t="s">
        <v>2345</v>
      </c>
      <c r="E375" s="9" t="s">
        <v>2344</v>
      </c>
      <c r="F375" s="9" t="s">
        <v>2344</v>
      </c>
      <c r="G375" s="9">
        <v>0</v>
      </c>
      <c r="H375" s="9" t="s">
        <v>2345</v>
      </c>
      <c r="I375" s="9" t="str">
        <f t="shared" si="10"/>
        <v>under weight</v>
      </c>
      <c r="J375" s="29" t="str">
        <f t="shared" si="11"/>
        <v>Normal</v>
      </c>
    </row>
    <row r="376" spans="1:10" ht="15.75" customHeight="1" x14ac:dyDescent="0.25">
      <c r="A376" s="9" t="s">
        <v>1963</v>
      </c>
      <c r="B376" s="9">
        <v>16.37</v>
      </c>
      <c r="C376" s="9">
        <v>4.79</v>
      </c>
      <c r="D376" s="9" t="s">
        <v>2345</v>
      </c>
      <c r="E376" s="9" t="s">
        <v>2344</v>
      </c>
      <c r="F376" s="9" t="s">
        <v>2344</v>
      </c>
      <c r="G376" s="9">
        <v>0</v>
      </c>
      <c r="H376" s="9" t="s">
        <v>2345</v>
      </c>
      <c r="I376" s="9" t="str">
        <f t="shared" si="10"/>
        <v>under weight</v>
      </c>
      <c r="J376" s="29" t="str">
        <f t="shared" si="11"/>
        <v>No Result</v>
      </c>
    </row>
    <row r="377" spans="1:10" ht="15.75" customHeight="1" x14ac:dyDescent="0.25">
      <c r="A377" s="9" t="s">
        <v>1962</v>
      </c>
      <c r="B377" s="9">
        <v>22.42</v>
      </c>
      <c r="C377" s="9">
        <v>4.68</v>
      </c>
      <c r="D377" s="9" t="s">
        <v>2345</v>
      </c>
      <c r="E377" s="9" t="s">
        <v>2344</v>
      </c>
      <c r="F377" s="9" t="s">
        <v>2344</v>
      </c>
      <c r="G377" s="9">
        <v>1</v>
      </c>
      <c r="H377" s="9" t="s">
        <v>2344</v>
      </c>
      <c r="I377" s="9" t="str">
        <f t="shared" si="10"/>
        <v>normal weight</v>
      </c>
      <c r="J377" s="29" t="str">
        <f t="shared" si="11"/>
        <v>No Result</v>
      </c>
    </row>
    <row r="378" spans="1:10" ht="15.75" customHeight="1" x14ac:dyDescent="0.25">
      <c r="A378" s="9" t="s">
        <v>1961</v>
      </c>
      <c r="B378" s="9">
        <v>31.35</v>
      </c>
      <c r="C378" s="9">
        <v>4.33</v>
      </c>
      <c r="D378" s="9" t="s">
        <v>2345</v>
      </c>
      <c r="E378" s="9" t="s">
        <v>2344</v>
      </c>
      <c r="F378" s="9" t="s">
        <v>2346</v>
      </c>
      <c r="G378" s="9">
        <v>1</v>
      </c>
      <c r="H378" s="9" t="s">
        <v>2344</v>
      </c>
      <c r="I378" s="9" t="str">
        <f t="shared" si="10"/>
        <v>obesity</v>
      </c>
      <c r="J378" s="29" t="str">
        <f t="shared" si="11"/>
        <v>No Result</v>
      </c>
    </row>
    <row r="379" spans="1:10" ht="15.75" customHeight="1" x14ac:dyDescent="0.25">
      <c r="A379" s="9" t="s">
        <v>1960</v>
      </c>
      <c r="B379" s="9">
        <v>31.9</v>
      </c>
      <c r="C379" s="9">
        <v>11.89</v>
      </c>
      <c r="D379" s="9" t="s">
        <v>2344</v>
      </c>
      <c r="E379" s="9" t="s">
        <v>2344</v>
      </c>
      <c r="F379" s="9" t="s">
        <v>2344</v>
      </c>
      <c r="G379" s="9">
        <v>0</v>
      </c>
      <c r="H379" s="9" t="s">
        <v>2344</v>
      </c>
      <c r="I379" s="9" t="str">
        <f t="shared" si="10"/>
        <v>obesity</v>
      </c>
      <c r="J379" s="29" t="str">
        <f t="shared" si="11"/>
        <v>Normal</v>
      </c>
    </row>
    <row r="380" spans="1:10" ht="15.75" customHeight="1" x14ac:dyDescent="0.25">
      <c r="A380" s="9" t="s">
        <v>1959</v>
      </c>
      <c r="B380" s="9">
        <v>30.6</v>
      </c>
      <c r="C380" s="9">
        <v>5.24</v>
      </c>
      <c r="D380" s="9" t="s">
        <v>2344</v>
      </c>
      <c r="E380" s="9" t="s">
        <v>2344</v>
      </c>
      <c r="F380" s="9" t="s">
        <v>2344</v>
      </c>
      <c r="G380" s="9">
        <v>0</v>
      </c>
      <c r="H380" s="9" t="s">
        <v>2345</v>
      </c>
      <c r="I380" s="9" t="str">
        <f t="shared" si="10"/>
        <v>obesity</v>
      </c>
      <c r="J380" s="29" t="str">
        <f t="shared" si="11"/>
        <v>No Result</v>
      </c>
    </row>
    <row r="381" spans="1:10" ht="15.75" customHeight="1" x14ac:dyDescent="0.25">
      <c r="A381" s="9" t="s">
        <v>1958</v>
      </c>
      <c r="B381" s="9">
        <v>28.975000000000001</v>
      </c>
      <c r="C381" s="9">
        <v>7.63</v>
      </c>
      <c r="D381" s="9" t="s">
        <v>2344</v>
      </c>
      <c r="E381" s="9" t="s">
        <v>2344</v>
      </c>
      <c r="F381" s="9" t="s">
        <v>2344</v>
      </c>
      <c r="G381" s="9">
        <v>0</v>
      </c>
      <c r="H381" s="9" t="s">
        <v>2345</v>
      </c>
      <c r="I381" s="9" t="str">
        <f t="shared" si="10"/>
        <v>over weight</v>
      </c>
      <c r="J381" s="29" t="str">
        <f t="shared" si="11"/>
        <v>Normal</v>
      </c>
    </row>
    <row r="382" spans="1:10" ht="15.75" customHeight="1" x14ac:dyDescent="0.25">
      <c r="A382" s="9" t="s">
        <v>1957</v>
      </c>
      <c r="B382" s="9">
        <v>24.86</v>
      </c>
      <c r="C382" s="9">
        <v>8.92</v>
      </c>
      <c r="D382" s="9" t="s">
        <v>2345</v>
      </c>
      <c r="E382" s="9" t="s">
        <v>2344</v>
      </c>
      <c r="F382" s="9" t="s">
        <v>2344</v>
      </c>
      <c r="G382" s="9">
        <v>2</v>
      </c>
      <c r="H382" s="9" t="s">
        <v>2344</v>
      </c>
      <c r="I382" s="9" t="str">
        <f t="shared" si="10"/>
        <v>normal weight</v>
      </c>
      <c r="J382" s="29" t="str">
        <f t="shared" si="11"/>
        <v>Normal</v>
      </c>
    </row>
    <row r="383" spans="1:10" ht="15.75" customHeight="1" x14ac:dyDescent="0.25">
      <c r="A383" s="9" t="s">
        <v>1956</v>
      </c>
      <c r="B383" s="9">
        <v>19.54</v>
      </c>
      <c r="C383" s="9">
        <v>5.37</v>
      </c>
      <c r="D383" s="9" t="s">
        <v>2344</v>
      </c>
      <c r="E383" s="9" t="s">
        <v>2344</v>
      </c>
      <c r="F383" s="9" t="s">
        <v>2344</v>
      </c>
      <c r="G383" s="9">
        <v>0</v>
      </c>
      <c r="H383" s="9" t="s">
        <v>2345</v>
      </c>
      <c r="I383" s="9" t="str">
        <f t="shared" si="10"/>
        <v>normal weight</v>
      </c>
      <c r="J383" s="29" t="str">
        <f t="shared" si="11"/>
        <v>No Result</v>
      </c>
    </row>
    <row r="384" spans="1:10" ht="15.75" customHeight="1" x14ac:dyDescent="0.25">
      <c r="A384" s="9" t="s">
        <v>1955</v>
      </c>
      <c r="B384" s="9">
        <v>26.74</v>
      </c>
      <c r="C384" s="9">
        <v>4.3099999999999996</v>
      </c>
      <c r="D384" s="9" t="s">
        <v>2344</v>
      </c>
      <c r="E384" s="9" t="s">
        <v>2344</v>
      </c>
      <c r="F384" s="9" t="s">
        <v>2344</v>
      </c>
      <c r="G384" s="9">
        <v>0</v>
      </c>
      <c r="H384" s="9" t="s">
        <v>2345</v>
      </c>
      <c r="I384" s="9" t="str">
        <f t="shared" si="10"/>
        <v>over weight</v>
      </c>
      <c r="J384" s="29" t="str">
        <f t="shared" si="11"/>
        <v>No Result</v>
      </c>
    </row>
    <row r="385" spans="1:10" ht="15.75" customHeight="1" x14ac:dyDescent="0.25">
      <c r="A385" s="9" t="s">
        <v>1954</v>
      </c>
      <c r="B385" s="9">
        <v>22.99</v>
      </c>
      <c r="C385" s="9">
        <v>10.46</v>
      </c>
      <c r="D385" s="9" t="s">
        <v>2344</v>
      </c>
      <c r="E385" s="9" t="s">
        <v>2344</v>
      </c>
      <c r="F385" s="9" t="s">
        <v>2344</v>
      </c>
      <c r="G385" s="9">
        <v>3</v>
      </c>
      <c r="H385" s="9" t="s">
        <v>2345</v>
      </c>
      <c r="I385" s="9" t="str">
        <f t="shared" si="10"/>
        <v>normal weight</v>
      </c>
      <c r="J385" s="29" t="str">
        <f t="shared" si="11"/>
        <v>Normal</v>
      </c>
    </row>
    <row r="386" spans="1:10" ht="15.75" customHeight="1" x14ac:dyDescent="0.25">
      <c r="A386" s="9" t="s">
        <v>1953</v>
      </c>
      <c r="B386" s="9">
        <v>31.46</v>
      </c>
      <c r="C386" s="9">
        <v>7.39</v>
      </c>
      <c r="D386" s="9" t="s">
        <v>2344</v>
      </c>
      <c r="E386" s="9" t="s">
        <v>2344</v>
      </c>
      <c r="F386" s="9" t="s">
        <v>2344</v>
      </c>
      <c r="G386" s="9">
        <v>0</v>
      </c>
      <c r="H386" s="9" t="s">
        <v>2344</v>
      </c>
      <c r="I386" s="9" t="str">
        <f t="shared" si="10"/>
        <v>obesity</v>
      </c>
      <c r="J386" s="29" t="str">
        <f t="shared" si="11"/>
        <v>Normal</v>
      </c>
    </row>
    <row r="387" spans="1:10" ht="15.75" customHeight="1" x14ac:dyDescent="0.25">
      <c r="A387" s="9" t="s">
        <v>1952</v>
      </c>
      <c r="B387" s="9">
        <v>30.86</v>
      </c>
      <c r="C387" s="9">
        <v>6.18</v>
      </c>
      <c r="D387" s="9" t="s">
        <v>2344</v>
      </c>
      <c r="E387" s="9" t="s">
        <v>2345</v>
      </c>
      <c r="F387" s="9" t="s">
        <v>2344</v>
      </c>
      <c r="G387" s="9">
        <v>2</v>
      </c>
      <c r="H387" s="9" t="s">
        <v>2345</v>
      </c>
      <c r="I387" s="9" t="str">
        <f t="shared" ref="I387:I450" si="12">IF(B387&lt;=18.5,"under weight",IF(AND(B387&gt;18.5,B387&lt;24.9),"normal weight",IF(AND(B387&gt;25,B387&lt;29.9),"over weight",IF(B387&gt;=30,"obesity","unobesity"))))</f>
        <v>obesity</v>
      </c>
      <c r="J387" s="29" t="str">
        <f t="shared" ref="J387:J450" si="13">IF(C387&gt;5.7,"Normal",IF(AND(C387&gt;5.7,C387&lt;6.4),"Prediabetes",IF(C387&gt;6.5,"Diabetes","No Result")))</f>
        <v>Normal</v>
      </c>
    </row>
    <row r="388" spans="1:10" ht="15.75" customHeight="1" x14ac:dyDescent="0.25">
      <c r="A388" s="9" t="s">
        <v>1951</v>
      </c>
      <c r="B388" s="9">
        <v>31.96</v>
      </c>
      <c r="C388" s="9">
        <v>8.86</v>
      </c>
      <c r="D388" s="9" t="s">
        <v>2344</v>
      </c>
      <c r="E388" s="9" t="s">
        <v>2344</v>
      </c>
      <c r="F388" s="9" t="s">
        <v>2344</v>
      </c>
      <c r="G388" s="9">
        <v>0</v>
      </c>
      <c r="H388" s="9" t="s">
        <v>2345</v>
      </c>
      <c r="I388" s="9" t="str">
        <f t="shared" si="12"/>
        <v>obesity</v>
      </c>
      <c r="J388" s="29" t="str">
        <f t="shared" si="13"/>
        <v>Normal</v>
      </c>
    </row>
    <row r="389" spans="1:10" ht="15.75" customHeight="1" x14ac:dyDescent="0.25">
      <c r="A389" s="9" t="s">
        <v>1950</v>
      </c>
      <c r="B389" s="9">
        <v>23.76</v>
      </c>
      <c r="C389" s="9">
        <v>10.96</v>
      </c>
      <c r="D389" s="9" t="s">
        <v>2344</v>
      </c>
      <c r="E389" s="9" t="s">
        <v>2344</v>
      </c>
      <c r="F389" s="9" t="s">
        <v>2344</v>
      </c>
      <c r="G389" s="9">
        <v>3</v>
      </c>
      <c r="H389" s="9" t="s">
        <v>2345</v>
      </c>
      <c r="I389" s="9" t="str">
        <f t="shared" si="12"/>
        <v>normal weight</v>
      </c>
      <c r="J389" s="29" t="str">
        <f t="shared" si="13"/>
        <v>Normal</v>
      </c>
    </row>
    <row r="390" spans="1:10" ht="15.75" customHeight="1" x14ac:dyDescent="0.25">
      <c r="A390" s="9" t="s">
        <v>1949</v>
      </c>
      <c r="B390" s="9">
        <v>19.38</v>
      </c>
      <c r="C390" s="9">
        <v>6.28</v>
      </c>
      <c r="D390" s="9" t="s">
        <v>2344</v>
      </c>
      <c r="E390" s="9" t="s">
        <v>2344</v>
      </c>
      <c r="F390" s="9" t="s">
        <v>2344</v>
      </c>
      <c r="G390" s="9">
        <v>0</v>
      </c>
      <c r="H390" s="9" t="s">
        <v>2345</v>
      </c>
      <c r="I390" s="9" t="str">
        <f t="shared" si="12"/>
        <v>normal weight</v>
      </c>
      <c r="J390" s="29" t="str">
        <f t="shared" si="13"/>
        <v>Normal</v>
      </c>
    </row>
    <row r="391" spans="1:10" ht="15.75" customHeight="1" x14ac:dyDescent="0.25">
      <c r="A391" s="9" t="s">
        <v>1948</v>
      </c>
      <c r="B391" s="9">
        <v>16.21</v>
      </c>
      <c r="C391" s="9">
        <v>6.29</v>
      </c>
      <c r="D391" s="9" t="s">
        <v>2345</v>
      </c>
      <c r="E391" s="9" t="s">
        <v>2344</v>
      </c>
      <c r="F391" s="9" t="s">
        <v>2344</v>
      </c>
      <c r="G391" s="9">
        <v>1</v>
      </c>
      <c r="H391" s="9" t="s">
        <v>2345</v>
      </c>
      <c r="I391" s="9" t="str">
        <f t="shared" si="12"/>
        <v>under weight</v>
      </c>
      <c r="J391" s="29" t="str">
        <f t="shared" si="13"/>
        <v>Normal</v>
      </c>
    </row>
    <row r="392" spans="1:10" ht="15.75" customHeight="1" x14ac:dyDescent="0.25">
      <c r="A392" s="9" t="s">
        <v>1947</v>
      </c>
      <c r="B392" s="9">
        <v>32.54</v>
      </c>
      <c r="C392" s="9">
        <v>4.0199999999999996</v>
      </c>
      <c r="D392" s="9" t="s">
        <v>2344</v>
      </c>
      <c r="E392" s="9" t="s">
        <v>2345</v>
      </c>
      <c r="F392" s="9" t="s">
        <v>2344</v>
      </c>
      <c r="G392" s="9">
        <v>1</v>
      </c>
      <c r="H392" s="9" t="s">
        <v>2345</v>
      </c>
      <c r="I392" s="9" t="str">
        <f t="shared" si="12"/>
        <v>obesity</v>
      </c>
      <c r="J392" s="29" t="str">
        <f t="shared" si="13"/>
        <v>No Result</v>
      </c>
    </row>
    <row r="393" spans="1:10" ht="15.75" customHeight="1" x14ac:dyDescent="0.25">
      <c r="A393" s="9" t="s">
        <v>1946</v>
      </c>
      <c r="B393" s="9">
        <v>36.765000000000001</v>
      </c>
      <c r="C393" s="9">
        <v>11.95</v>
      </c>
      <c r="D393" s="9" t="s">
        <v>2345</v>
      </c>
      <c r="E393" s="9" t="s">
        <v>2344</v>
      </c>
      <c r="F393" s="9" t="s">
        <v>2344</v>
      </c>
      <c r="G393" s="9">
        <v>2</v>
      </c>
      <c r="H393" s="9" t="s">
        <v>2344</v>
      </c>
      <c r="I393" s="9" t="str">
        <f t="shared" si="12"/>
        <v>obesity</v>
      </c>
      <c r="J393" s="29" t="str">
        <f t="shared" si="13"/>
        <v>Normal</v>
      </c>
    </row>
    <row r="394" spans="1:10" ht="15.75" customHeight="1" x14ac:dyDescent="0.25">
      <c r="A394" s="9" t="s">
        <v>1945</v>
      </c>
      <c r="B394" s="9">
        <v>35.909999999999997</v>
      </c>
      <c r="C394" s="9">
        <v>8.7100000000000009</v>
      </c>
      <c r="D394" s="9" t="s">
        <v>2344</v>
      </c>
      <c r="E394" s="9" t="s">
        <v>2344</v>
      </c>
      <c r="F394" s="9" t="s">
        <v>2344</v>
      </c>
      <c r="G394" s="9">
        <v>0</v>
      </c>
      <c r="H394" s="9" t="s">
        <v>2344</v>
      </c>
      <c r="I394" s="9" t="str">
        <f t="shared" si="12"/>
        <v>obesity</v>
      </c>
      <c r="J394" s="29" t="str">
        <f t="shared" si="13"/>
        <v>Normal</v>
      </c>
    </row>
    <row r="395" spans="1:10" ht="15.75" customHeight="1" x14ac:dyDescent="0.25">
      <c r="A395" s="9" t="s">
        <v>1944</v>
      </c>
      <c r="B395" s="9">
        <v>32.06</v>
      </c>
      <c r="C395" s="9">
        <v>4.67</v>
      </c>
      <c r="D395" s="9" t="s">
        <v>2344</v>
      </c>
      <c r="E395" s="9" t="s">
        <v>2345</v>
      </c>
      <c r="F395" s="9" t="s">
        <v>2344</v>
      </c>
      <c r="G395" s="9">
        <v>1</v>
      </c>
      <c r="H395" s="9" t="s">
        <v>2345</v>
      </c>
      <c r="I395" s="9" t="str">
        <f t="shared" si="12"/>
        <v>obesity</v>
      </c>
      <c r="J395" s="29" t="str">
        <f t="shared" si="13"/>
        <v>No Result</v>
      </c>
    </row>
    <row r="396" spans="1:10" ht="15.75" customHeight="1" x14ac:dyDescent="0.25">
      <c r="A396" s="9" t="s">
        <v>1943</v>
      </c>
      <c r="B396" s="9">
        <v>24.1</v>
      </c>
      <c r="C396" s="9">
        <v>11.14</v>
      </c>
      <c r="D396" s="9" t="s">
        <v>2345</v>
      </c>
      <c r="E396" s="9" t="s">
        <v>2344</v>
      </c>
      <c r="F396" s="9" t="s">
        <v>2344</v>
      </c>
      <c r="G396" s="9">
        <v>1</v>
      </c>
      <c r="H396" s="9" t="s">
        <v>2344</v>
      </c>
      <c r="I396" s="9" t="str">
        <f t="shared" si="12"/>
        <v>normal weight</v>
      </c>
      <c r="J396" s="29" t="str">
        <f t="shared" si="13"/>
        <v>Normal</v>
      </c>
    </row>
    <row r="397" spans="1:10" ht="15.75" customHeight="1" x14ac:dyDescent="0.25">
      <c r="A397" s="9" t="s">
        <v>1942</v>
      </c>
      <c r="B397" s="9">
        <v>27.1</v>
      </c>
      <c r="C397" s="9">
        <v>9.0500000000000007</v>
      </c>
      <c r="D397" s="9" t="s">
        <v>2344</v>
      </c>
      <c r="E397" s="9" t="s">
        <v>2344</v>
      </c>
      <c r="F397" s="9" t="s">
        <v>2344</v>
      </c>
      <c r="G397" s="9">
        <v>2</v>
      </c>
      <c r="H397" s="9" t="s">
        <v>2344</v>
      </c>
      <c r="I397" s="9" t="str">
        <f t="shared" si="12"/>
        <v>over weight</v>
      </c>
      <c r="J397" s="29" t="str">
        <f t="shared" si="13"/>
        <v>Normal</v>
      </c>
    </row>
    <row r="398" spans="1:10" ht="15.75" customHeight="1" x14ac:dyDescent="0.25">
      <c r="A398" s="9" t="s">
        <v>1941</v>
      </c>
      <c r="B398" s="9">
        <v>24.42</v>
      </c>
      <c r="C398" s="9">
        <v>11.31</v>
      </c>
      <c r="D398" s="9" t="s">
        <v>2344</v>
      </c>
      <c r="E398" s="9" t="s">
        <v>2344</v>
      </c>
      <c r="F398" s="9" t="s">
        <v>2344</v>
      </c>
      <c r="G398" s="9">
        <v>0</v>
      </c>
      <c r="H398" s="9" t="s">
        <v>2345</v>
      </c>
      <c r="I398" s="9" t="str">
        <f t="shared" si="12"/>
        <v>normal weight</v>
      </c>
      <c r="J398" s="29" t="str">
        <f t="shared" si="13"/>
        <v>Normal</v>
      </c>
    </row>
    <row r="399" spans="1:10" ht="15.75" customHeight="1" x14ac:dyDescent="0.25">
      <c r="A399" s="9" t="s">
        <v>1940</v>
      </c>
      <c r="B399" s="9">
        <v>26.695</v>
      </c>
      <c r="C399" s="9">
        <v>4.68</v>
      </c>
      <c r="D399" s="9" t="s">
        <v>2345</v>
      </c>
      <c r="E399" s="9" t="s">
        <v>2344</v>
      </c>
      <c r="F399" s="9" t="s">
        <v>2344</v>
      </c>
      <c r="G399" s="9">
        <v>2</v>
      </c>
      <c r="H399" s="9" t="s">
        <v>2345</v>
      </c>
      <c r="I399" s="9" t="str">
        <f t="shared" si="12"/>
        <v>over weight</v>
      </c>
      <c r="J399" s="29" t="str">
        <f t="shared" si="13"/>
        <v>No Result</v>
      </c>
    </row>
    <row r="400" spans="1:10" ht="15.75" customHeight="1" x14ac:dyDescent="0.25">
      <c r="A400" s="9" t="s">
        <v>1939</v>
      </c>
      <c r="B400" s="9">
        <v>27.79</v>
      </c>
      <c r="C400" s="9">
        <v>6.05</v>
      </c>
      <c r="D400" s="9" t="s">
        <v>2345</v>
      </c>
      <c r="E400" s="9" t="s">
        <v>2345</v>
      </c>
      <c r="F400" s="9" t="s">
        <v>2344</v>
      </c>
      <c r="G400" s="9">
        <v>1</v>
      </c>
      <c r="H400" s="9" t="s">
        <v>2345</v>
      </c>
      <c r="I400" s="9" t="str">
        <f t="shared" si="12"/>
        <v>over weight</v>
      </c>
      <c r="J400" s="29" t="str">
        <f t="shared" si="13"/>
        <v>Normal</v>
      </c>
    </row>
    <row r="401" spans="1:10" ht="15.75" customHeight="1" x14ac:dyDescent="0.25">
      <c r="A401" s="9" t="s">
        <v>1938</v>
      </c>
      <c r="B401" s="9">
        <v>32.68</v>
      </c>
      <c r="C401" s="9">
        <v>4.68</v>
      </c>
      <c r="D401" s="9" t="s">
        <v>2345</v>
      </c>
      <c r="E401" s="9" t="s">
        <v>2344</v>
      </c>
      <c r="F401" s="9" t="s">
        <v>2344</v>
      </c>
      <c r="G401" s="9">
        <v>0</v>
      </c>
      <c r="H401" s="9" t="s">
        <v>2344</v>
      </c>
      <c r="I401" s="9" t="str">
        <f t="shared" si="12"/>
        <v>obesity</v>
      </c>
      <c r="J401" s="29" t="str">
        <f t="shared" si="13"/>
        <v>No Result</v>
      </c>
    </row>
    <row r="402" spans="1:10" ht="15.75" customHeight="1" x14ac:dyDescent="0.25">
      <c r="A402" s="9" t="s">
        <v>1937</v>
      </c>
      <c r="B402" s="9">
        <v>26.4</v>
      </c>
      <c r="C402" s="9">
        <v>9.5</v>
      </c>
      <c r="D402" s="9" t="s">
        <v>2345</v>
      </c>
      <c r="E402" s="9" t="s">
        <v>2344</v>
      </c>
      <c r="F402" s="9" t="s">
        <v>2344</v>
      </c>
      <c r="G402" s="9">
        <v>2</v>
      </c>
      <c r="H402" s="9" t="s">
        <v>2344</v>
      </c>
      <c r="I402" s="9" t="str">
        <f t="shared" si="12"/>
        <v>over weight</v>
      </c>
      <c r="J402" s="29" t="str">
        <f t="shared" si="13"/>
        <v>Normal</v>
      </c>
    </row>
    <row r="403" spans="1:10" ht="15.75" customHeight="1" x14ac:dyDescent="0.25">
      <c r="A403" s="9" t="s">
        <v>1936</v>
      </c>
      <c r="B403" s="9">
        <v>23.655000000000001</v>
      </c>
      <c r="C403" s="9">
        <v>10.84</v>
      </c>
      <c r="D403" s="9" t="s">
        <v>2345</v>
      </c>
      <c r="E403" s="9" t="s">
        <v>2344</v>
      </c>
      <c r="F403" s="9" t="s">
        <v>2346</v>
      </c>
      <c r="G403" s="9">
        <v>1</v>
      </c>
      <c r="H403" s="9" t="s">
        <v>2345</v>
      </c>
      <c r="I403" s="9" t="str">
        <f t="shared" si="12"/>
        <v>normal weight</v>
      </c>
      <c r="J403" s="29" t="str">
        <f t="shared" si="13"/>
        <v>Normal</v>
      </c>
    </row>
    <row r="404" spans="1:10" ht="15.75" customHeight="1" x14ac:dyDescent="0.25">
      <c r="A404" s="9" t="s">
        <v>1935</v>
      </c>
      <c r="B404" s="9">
        <v>27.36</v>
      </c>
      <c r="C404" s="9">
        <v>5.88</v>
      </c>
      <c r="D404" s="9" t="s">
        <v>2344</v>
      </c>
      <c r="E404" s="9" t="s">
        <v>2344</v>
      </c>
      <c r="F404" s="9" t="s">
        <v>2344</v>
      </c>
      <c r="G404" s="9">
        <v>2</v>
      </c>
      <c r="H404" s="9" t="s">
        <v>2344</v>
      </c>
      <c r="I404" s="9" t="str">
        <f t="shared" si="12"/>
        <v>over weight</v>
      </c>
      <c r="J404" s="29" t="str">
        <f t="shared" si="13"/>
        <v>Normal</v>
      </c>
    </row>
    <row r="405" spans="1:10" ht="15.75" customHeight="1" x14ac:dyDescent="0.25">
      <c r="A405" s="9" t="s">
        <v>1934</v>
      </c>
      <c r="B405" s="9">
        <v>27.82</v>
      </c>
      <c r="C405" s="9">
        <v>5.24</v>
      </c>
      <c r="D405" s="9" t="s">
        <v>2345</v>
      </c>
      <c r="E405" s="9" t="s">
        <v>2344</v>
      </c>
      <c r="F405" s="9" t="s">
        <v>2344</v>
      </c>
      <c r="G405" s="9">
        <v>0</v>
      </c>
      <c r="H405" s="9" t="s">
        <v>2345</v>
      </c>
      <c r="I405" s="9" t="str">
        <f t="shared" si="12"/>
        <v>over weight</v>
      </c>
      <c r="J405" s="29" t="str">
        <f t="shared" si="13"/>
        <v>No Result</v>
      </c>
    </row>
    <row r="406" spans="1:10" ht="15.75" customHeight="1" x14ac:dyDescent="0.25">
      <c r="A406" s="9" t="s">
        <v>1933</v>
      </c>
      <c r="B406" s="9">
        <v>25.46</v>
      </c>
      <c r="C406" s="9">
        <v>11.75</v>
      </c>
      <c r="D406" s="9" t="s">
        <v>2344</v>
      </c>
      <c r="E406" s="9" t="s">
        <v>2344</v>
      </c>
      <c r="F406" s="9" t="s">
        <v>2344</v>
      </c>
      <c r="G406" s="9">
        <v>0</v>
      </c>
      <c r="H406" s="9" t="s">
        <v>2344</v>
      </c>
      <c r="I406" s="9" t="str">
        <f t="shared" si="12"/>
        <v>over weight</v>
      </c>
      <c r="J406" s="29" t="str">
        <f t="shared" si="13"/>
        <v>Normal</v>
      </c>
    </row>
    <row r="407" spans="1:10" ht="15.75" customHeight="1" x14ac:dyDescent="0.25">
      <c r="A407" s="9" t="s">
        <v>1932</v>
      </c>
      <c r="B407" s="9">
        <v>25.1</v>
      </c>
      <c r="C407" s="9">
        <v>6.97</v>
      </c>
      <c r="D407" s="9" t="s">
        <v>2344</v>
      </c>
      <c r="E407" s="9" t="s">
        <v>2344</v>
      </c>
      <c r="F407" s="9" t="s">
        <v>2344</v>
      </c>
      <c r="G407" s="9">
        <v>0</v>
      </c>
      <c r="H407" s="9" t="s">
        <v>2345</v>
      </c>
      <c r="I407" s="9" t="str">
        <f t="shared" si="12"/>
        <v>over weight</v>
      </c>
      <c r="J407" s="29" t="str">
        <f t="shared" si="13"/>
        <v>Normal</v>
      </c>
    </row>
    <row r="408" spans="1:10" ht="15.75" customHeight="1" x14ac:dyDescent="0.25">
      <c r="A408" s="9" t="s">
        <v>1931</v>
      </c>
      <c r="B408" s="9">
        <v>32.11</v>
      </c>
      <c r="C408" s="9">
        <v>4.76</v>
      </c>
      <c r="D408" s="9" t="s">
        <v>2344</v>
      </c>
      <c r="E408" s="9" t="s">
        <v>2344</v>
      </c>
      <c r="F408" s="9" t="s">
        <v>2344</v>
      </c>
      <c r="G408" s="9">
        <v>2</v>
      </c>
      <c r="H408" s="9" t="s">
        <v>2344</v>
      </c>
      <c r="I408" s="9" t="str">
        <f t="shared" si="12"/>
        <v>obesity</v>
      </c>
      <c r="J408" s="29" t="str">
        <f t="shared" si="13"/>
        <v>No Result</v>
      </c>
    </row>
    <row r="409" spans="1:10" ht="15.75" customHeight="1" x14ac:dyDescent="0.25">
      <c r="A409" s="9" t="s">
        <v>1930</v>
      </c>
      <c r="B409" s="9">
        <v>29.8</v>
      </c>
      <c r="C409" s="9">
        <v>8.24</v>
      </c>
      <c r="D409" s="9" t="s">
        <v>2345</v>
      </c>
      <c r="E409" s="9" t="s">
        <v>2344</v>
      </c>
      <c r="F409" s="9" t="s">
        <v>2344</v>
      </c>
      <c r="G409" s="9">
        <v>1</v>
      </c>
      <c r="H409" s="9" t="s">
        <v>2345</v>
      </c>
      <c r="I409" s="9" t="str">
        <f t="shared" si="12"/>
        <v>over weight</v>
      </c>
      <c r="J409" s="29" t="str">
        <f t="shared" si="13"/>
        <v>Normal</v>
      </c>
    </row>
    <row r="410" spans="1:10" ht="15.75" customHeight="1" x14ac:dyDescent="0.25">
      <c r="A410" s="9" t="s">
        <v>1929</v>
      </c>
      <c r="B410" s="9">
        <v>24.01</v>
      </c>
      <c r="C410" s="9">
        <v>4.76</v>
      </c>
      <c r="D410" s="9" t="s">
        <v>2344</v>
      </c>
      <c r="E410" s="9" t="s">
        <v>2344</v>
      </c>
      <c r="F410" s="9" t="s">
        <v>2344</v>
      </c>
      <c r="G410" s="9">
        <v>1</v>
      </c>
      <c r="H410" s="9" t="s">
        <v>2345</v>
      </c>
      <c r="I410" s="9" t="str">
        <f t="shared" si="12"/>
        <v>normal weight</v>
      </c>
      <c r="J410" s="29" t="str">
        <f t="shared" si="13"/>
        <v>No Result</v>
      </c>
    </row>
    <row r="411" spans="1:10" ht="15.75" customHeight="1" x14ac:dyDescent="0.25">
      <c r="A411" s="9" t="s">
        <v>1928</v>
      </c>
      <c r="B411" s="9">
        <v>23.21</v>
      </c>
      <c r="C411" s="9">
        <v>6.03</v>
      </c>
      <c r="D411" s="9" t="s">
        <v>2344</v>
      </c>
      <c r="E411" s="9" t="s">
        <v>2344</v>
      </c>
      <c r="F411" s="9" t="s">
        <v>2344</v>
      </c>
      <c r="G411" s="9">
        <v>1</v>
      </c>
      <c r="H411" s="9" t="s">
        <v>2344</v>
      </c>
      <c r="I411" s="9" t="str">
        <f t="shared" si="12"/>
        <v>normal weight</v>
      </c>
      <c r="J411" s="29" t="str">
        <f t="shared" si="13"/>
        <v>Normal</v>
      </c>
    </row>
    <row r="412" spans="1:10" ht="15.75" customHeight="1" x14ac:dyDescent="0.25">
      <c r="A412" s="9" t="s">
        <v>1927</v>
      </c>
      <c r="B412" s="9">
        <v>21.2</v>
      </c>
      <c r="C412" s="9">
        <v>4.07</v>
      </c>
      <c r="D412" s="9" t="s">
        <v>2345</v>
      </c>
      <c r="E412" s="9" t="s">
        <v>2344</v>
      </c>
      <c r="F412" s="9" t="s">
        <v>2344</v>
      </c>
      <c r="G412" s="9">
        <v>1</v>
      </c>
      <c r="H412" s="9" t="s">
        <v>2345</v>
      </c>
      <c r="I412" s="9" t="str">
        <f t="shared" si="12"/>
        <v>normal weight</v>
      </c>
      <c r="J412" s="29" t="str">
        <f t="shared" si="13"/>
        <v>No Result</v>
      </c>
    </row>
    <row r="413" spans="1:10" ht="15.75" customHeight="1" x14ac:dyDescent="0.25">
      <c r="A413" s="9" t="s">
        <v>1926</v>
      </c>
      <c r="B413" s="9">
        <v>28.215</v>
      </c>
      <c r="C413" s="9">
        <v>8.26</v>
      </c>
      <c r="D413" s="9" t="s">
        <v>2345</v>
      </c>
      <c r="E413" s="9" t="s">
        <v>2344</v>
      </c>
      <c r="F413" s="9" t="s">
        <v>2344</v>
      </c>
      <c r="G413" s="9">
        <v>1</v>
      </c>
      <c r="H413" s="9" t="s">
        <v>2345</v>
      </c>
      <c r="I413" s="9" t="str">
        <f t="shared" si="12"/>
        <v>over weight</v>
      </c>
      <c r="J413" s="29" t="str">
        <f t="shared" si="13"/>
        <v>Normal</v>
      </c>
    </row>
    <row r="414" spans="1:10" ht="15.75" customHeight="1" x14ac:dyDescent="0.25">
      <c r="A414" s="9" t="s">
        <v>1925</v>
      </c>
      <c r="B414" s="9">
        <v>38.094999999999999</v>
      </c>
      <c r="C414" s="9">
        <v>4.76</v>
      </c>
      <c r="D414" s="9" t="s">
        <v>2344</v>
      </c>
      <c r="E414" s="9" t="s">
        <v>2344</v>
      </c>
      <c r="F414" s="9" t="s">
        <v>2344</v>
      </c>
      <c r="G414" s="9">
        <v>1</v>
      </c>
      <c r="H414" s="9" t="s">
        <v>2344</v>
      </c>
      <c r="I414" s="9" t="str">
        <f t="shared" si="12"/>
        <v>obesity</v>
      </c>
      <c r="J414" s="29" t="str">
        <f t="shared" si="13"/>
        <v>No Result</v>
      </c>
    </row>
    <row r="415" spans="1:10" ht="15.75" customHeight="1" x14ac:dyDescent="0.25">
      <c r="A415" s="9" t="s">
        <v>1924</v>
      </c>
      <c r="B415" s="9">
        <v>22.61</v>
      </c>
      <c r="C415" s="9">
        <v>6.13</v>
      </c>
      <c r="D415" s="9" t="s">
        <v>2345</v>
      </c>
      <c r="E415" s="9" t="s">
        <v>2344</v>
      </c>
      <c r="F415" s="9" t="s">
        <v>2346</v>
      </c>
      <c r="G415" s="9">
        <v>1</v>
      </c>
      <c r="H415" s="9" t="s">
        <v>2345</v>
      </c>
      <c r="I415" s="9" t="str">
        <f t="shared" si="12"/>
        <v>normal weight</v>
      </c>
      <c r="J415" s="29" t="str">
        <f t="shared" si="13"/>
        <v>Normal</v>
      </c>
    </row>
    <row r="416" spans="1:10" ht="15.75" customHeight="1" x14ac:dyDescent="0.25">
      <c r="A416" s="9" t="s">
        <v>1923</v>
      </c>
      <c r="B416" s="9">
        <v>24.32</v>
      </c>
      <c r="C416" s="9">
        <v>10.47</v>
      </c>
      <c r="D416" s="9" t="s">
        <v>2345</v>
      </c>
      <c r="E416" s="9" t="s">
        <v>2344</v>
      </c>
      <c r="F416" s="9" t="s">
        <v>2344</v>
      </c>
      <c r="G416" s="9">
        <v>2</v>
      </c>
      <c r="H416" s="9" t="s">
        <v>2345</v>
      </c>
      <c r="I416" s="9" t="str">
        <f t="shared" si="12"/>
        <v>normal weight</v>
      </c>
      <c r="J416" s="29" t="str">
        <f t="shared" si="13"/>
        <v>Normal</v>
      </c>
    </row>
    <row r="417" spans="1:10" ht="15.75" customHeight="1" x14ac:dyDescent="0.25">
      <c r="A417" s="9" t="s">
        <v>1922</v>
      </c>
      <c r="B417" s="9">
        <v>20.96</v>
      </c>
      <c r="C417" s="9">
        <v>4.04</v>
      </c>
      <c r="D417" s="9" t="s">
        <v>2345</v>
      </c>
      <c r="E417" s="9" t="s">
        <v>2344</v>
      </c>
      <c r="F417" s="9" t="s">
        <v>2344</v>
      </c>
      <c r="G417" s="9">
        <v>1</v>
      </c>
      <c r="H417" s="9" t="s">
        <v>2345</v>
      </c>
      <c r="I417" s="9" t="str">
        <f t="shared" si="12"/>
        <v>normal weight</v>
      </c>
      <c r="J417" s="29" t="str">
        <f t="shared" si="13"/>
        <v>No Result</v>
      </c>
    </row>
    <row r="418" spans="1:10" ht="15.75" customHeight="1" x14ac:dyDescent="0.25">
      <c r="A418" s="9" t="s">
        <v>1921</v>
      </c>
      <c r="B418" s="9">
        <v>19.68</v>
      </c>
      <c r="C418" s="9">
        <v>5.74</v>
      </c>
      <c r="D418" s="9" t="s">
        <v>2344</v>
      </c>
      <c r="E418" s="9" t="s">
        <v>2344</v>
      </c>
      <c r="F418" s="9" t="s">
        <v>2344</v>
      </c>
      <c r="G418" s="9">
        <v>0</v>
      </c>
      <c r="H418" s="9" t="s">
        <v>2345</v>
      </c>
      <c r="I418" s="9" t="str">
        <f t="shared" si="12"/>
        <v>normal weight</v>
      </c>
      <c r="J418" s="29" t="str">
        <f t="shared" si="13"/>
        <v>Normal</v>
      </c>
    </row>
    <row r="419" spans="1:10" ht="15.75" customHeight="1" x14ac:dyDescent="0.25">
      <c r="A419" s="9" t="s">
        <v>1920</v>
      </c>
      <c r="B419" s="9">
        <v>18.100000000000001</v>
      </c>
      <c r="C419" s="9">
        <v>6.33</v>
      </c>
      <c r="D419" s="9" t="s">
        <v>2344</v>
      </c>
      <c r="E419" s="9" t="s">
        <v>2344</v>
      </c>
      <c r="F419" s="9" t="s">
        <v>2344</v>
      </c>
      <c r="G419" s="9">
        <v>1</v>
      </c>
      <c r="H419" s="9" t="s">
        <v>2345</v>
      </c>
      <c r="I419" s="9" t="str">
        <f t="shared" si="12"/>
        <v>under weight</v>
      </c>
      <c r="J419" s="29" t="str">
        <f t="shared" si="13"/>
        <v>Normal</v>
      </c>
    </row>
    <row r="420" spans="1:10" ht="15.75" customHeight="1" x14ac:dyDescent="0.25">
      <c r="A420" s="9" t="s">
        <v>1919</v>
      </c>
      <c r="B420" s="9">
        <v>29.64</v>
      </c>
      <c r="C420" s="9">
        <v>4.28</v>
      </c>
      <c r="D420" s="9" t="s">
        <v>2345</v>
      </c>
      <c r="E420" s="9" t="s">
        <v>2344</v>
      </c>
      <c r="F420" s="9" t="s">
        <v>2344</v>
      </c>
      <c r="G420" s="9">
        <v>0</v>
      </c>
      <c r="H420" s="9" t="s">
        <v>2344</v>
      </c>
      <c r="I420" s="9" t="str">
        <f t="shared" si="12"/>
        <v>over weight</v>
      </c>
      <c r="J420" s="29" t="str">
        <f t="shared" si="13"/>
        <v>No Result</v>
      </c>
    </row>
    <row r="421" spans="1:10" ht="15.75" customHeight="1" x14ac:dyDescent="0.25">
      <c r="A421" s="9" t="s">
        <v>1918</v>
      </c>
      <c r="B421" s="9">
        <v>25.3</v>
      </c>
      <c r="C421" s="9">
        <v>9.4700000000000006</v>
      </c>
      <c r="D421" s="9" t="s">
        <v>2345</v>
      </c>
      <c r="E421" s="9" t="s">
        <v>2344</v>
      </c>
      <c r="F421" s="9" t="s">
        <v>2344</v>
      </c>
      <c r="G421" s="9">
        <v>2</v>
      </c>
      <c r="H421" s="9" t="s">
        <v>2345</v>
      </c>
      <c r="I421" s="9" t="str">
        <f t="shared" si="12"/>
        <v>over weight</v>
      </c>
      <c r="J421" s="29" t="str">
        <f t="shared" si="13"/>
        <v>Normal</v>
      </c>
    </row>
    <row r="422" spans="1:10" ht="15.75" customHeight="1" x14ac:dyDescent="0.25">
      <c r="A422" s="9" t="s">
        <v>1917</v>
      </c>
      <c r="B422" s="9">
        <v>27.6</v>
      </c>
      <c r="C422" s="9">
        <v>4.8499999999999996</v>
      </c>
      <c r="D422" s="9" t="s">
        <v>2345</v>
      </c>
      <c r="E422" s="9" t="s">
        <v>2344</v>
      </c>
      <c r="F422" s="9" t="s">
        <v>2344</v>
      </c>
      <c r="G422" s="9">
        <v>0</v>
      </c>
      <c r="H422" s="9" t="s">
        <v>2344</v>
      </c>
      <c r="I422" s="9" t="str">
        <f t="shared" si="12"/>
        <v>over weight</v>
      </c>
      <c r="J422" s="29" t="str">
        <f t="shared" si="13"/>
        <v>No Result</v>
      </c>
    </row>
    <row r="423" spans="1:10" ht="15.75" customHeight="1" x14ac:dyDescent="0.25">
      <c r="A423" s="9" t="s">
        <v>1916</v>
      </c>
      <c r="B423" s="9">
        <v>27.645</v>
      </c>
      <c r="C423" s="9">
        <v>11.03</v>
      </c>
      <c r="D423" s="9" t="s">
        <v>2345</v>
      </c>
      <c r="E423" s="9" t="s">
        <v>2344</v>
      </c>
      <c r="F423" s="9" t="s">
        <v>2344</v>
      </c>
      <c r="G423" s="9">
        <v>1</v>
      </c>
      <c r="H423" s="9" t="s">
        <v>2345</v>
      </c>
      <c r="I423" s="9" t="str">
        <f t="shared" si="12"/>
        <v>over weight</v>
      </c>
      <c r="J423" s="29" t="str">
        <f t="shared" si="13"/>
        <v>Normal</v>
      </c>
    </row>
    <row r="424" spans="1:10" ht="15.75" customHeight="1" x14ac:dyDescent="0.25">
      <c r="A424" s="9" t="s">
        <v>1915</v>
      </c>
      <c r="B424" s="9">
        <v>27.6</v>
      </c>
      <c r="C424" s="9">
        <v>5.22</v>
      </c>
      <c r="D424" s="9" t="s">
        <v>2344</v>
      </c>
      <c r="E424" s="9" t="s">
        <v>2344</v>
      </c>
      <c r="F424" s="9" t="s">
        <v>2344</v>
      </c>
      <c r="G424" s="9">
        <v>2</v>
      </c>
      <c r="H424" s="9" t="s">
        <v>2345</v>
      </c>
      <c r="I424" s="9" t="str">
        <f t="shared" si="12"/>
        <v>over weight</v>
      </c>
      <c r="J424" s="29" t="str">
        <f t="shared" si="13"/>
        <v>No Result</v>
      </c>
    </row>
    <row r="425" spans="1:10" ht="15.75" customHeight="1" x14ac:dyDescent="0.25">
      <c r="A425" s="9" t="s">
        <v>1914</v>
      </c>
      <c r="B425" s="9">
        <v>25.08</v>
      </c>
      <c r="C425" s="9">
        <v>9.52</v>
      </c>
      <c r="D425" s="9" t="s">
        <v>2345</v>
      </c>
      <c r="E425" s="9" t="s">
        <v>2344</v>
      </c>
      <c r="F425" s="9" t="s">
        <v>2344</v>
      </c>
      <c r="G425" s="9">
        <v>2</v>
      </c>
      <c r="H425" s="9" t="s">
        <v>2344</v>
      </c>
      <c r="I425" s="9" t="str">
        <f t="shared" si="12"/>
        <v>over weight</v>
      </c>
      <c r="J425" s="29" t="str">
        <f t="shared" si="13"/>
        <v>Normal</v>
      </c>
    </row>
    <row r="426" spans="1:10" ht="15.75" customHeight="1" x14ac:dyDescent="0.25">
      <c r="A426" s="9" t="s">
        <v>1913</v>
      </c>
      <c r="B426" s="9">
        <v>30.02</v>
      </c>
      <c r="C426" s="9">
        <v>11.09</v>
      </c>
      <c r="D426" s="9" t="s">
        <v>2344</v>
      </c>
      <c r="E426" s="9" t="s">
        <v>2344</v>
      </c>
      <c r="F426" s="9" t="s">
        <v>2344</v>
      </c>
      <c r="G426" s="9">
        <v>0</v>
      </c>
      <c r="H426" s="9" t="s">
        <v>2344</v>
      </c>
      <c r="I426" s="9" t="str">
        <f t="shared" si="12"/>
        <v>obesity</v>
      </c>
      <c r="J426" s="29" t="str">
        <f t="shared" si="13"/>
        <v>Normal</v>
      </c>
    </row>
    <row r="427" spans="1:10" ht="15.75" customHeight="1" x14ac:dyDescent="0.25">
      <c r="A427" s="9" t="s">
        <v>1912</v>
      </c>
      <c r="B427" s="9">
        <v>27.36</v>
      </c>
      <c r="C427" s="9">
        <v>9.4499999999999993</v>
      </c>
      <c r="D427" s="9" t="s">
        <v>2345</v>
      </c>
      <c r="E427" s="9" t="s">
        <v>2344</v>
      </c>
      <c r="F427" s="9" t="s">
        <v>2344</v>
      </c>
      <c r="G427" s="9">
        <v>2</v>
      </c>
      <c r="H427" s="9" t="s">
        <v>2345</v>
      </c>
      <c r="I427" s="9" t="str">
        <f t="shared" si="12"/>
        <v>over weight</v>
      </c>
      <c r="J427" s="29" t="str">
        <f t="shared" si="13"/>
        <v>Normal</v>
      </c>
    </row>
    <row r="428" spans="1:10" ht="15.75" customHeight="1" x14ac:dyDescent="0.25">
      <c r="A428" s="9" t="s">
        <v>1911</v>
      </c>
      <c r="B428" s="9">
        <v>22.2</v>
      </c>
      <c r="C428" s="9">
        <v>5.51</v>
      </c>
      <c r="D428" s="9" t="s">
        <v>2344</v>
      </c>
      <c r="E428" s="9" t="s">
        <v>2344</v>
      </c>
      <c r="F428" s="9" t="s">
        <v>2344</v>
      </c>
      <c r="G428" s="9">
        <v>0</v>
      </c>
      <c r="H428" s="9" t="s">
        <v>2345</v>
      </c>
      <c r="I428" s="9" t="str">
        <f t="shared" si="12"/>
        <v>normal weight</v>
      </c>
      <c r="J428" s="29" t="str">
        <f t="shared" si="13"/>
        <v>No Result</v>
      </c>
    </row>
    <row r="429" spans="1:10" ht="15.75" customHeight="1" x14ac:dyDescent="0.25">
      <c r="A429" s="9" t="s">
        <v>1910</v>
      </c>
      <c r="B429" s="9">
        <v>25.71</v>
      </c>
      <c r="C429" s="9">
        <v>4.18</v>
      </c>
      <c r="D429" s="9" t="s">
        <v>2344</v>
      </c>
      <c r="E429" s="9" t="s">
        <v>2345</v>
      </c>
      <c r="F429" s="9" t="s">
        <v>2344</v>
      </c>
      <c r="G429" s="9">
        <v>1</v>
      </c>
      <c r="H429" s="9" t="s">
        <v>2345</v>
      </c>
      <c r="I429" s="9" t="str">
        <f t="shared" si="12"/>
        <v>over weight</v>
      </c>
      <c r="J429" s="29" t="str">
        <f t="shared" si="13"/>
        <v>No Result</v>
      </c>
    </row>
    <row r="430" spans="1:10" ht="15.75" customHeight="1" x14ac:dyDescent="0.25">
      <c r="A430" s="9" t="s">
        <v>1909</v>
      </c>
      <c r="B430" s="9">
        <v>41.91</v>
      </c>
      <c r="C430" s="9">
        <v>5.98</v>
      </c>
      <c r="D430" s="9" t="s">
        <v>2345</v>
      </c>
      <c r="E430" s="9" t="s">
        <v>2344</v>
      </c>
      <c r="F430" s="9" t="s">
        <v>2344</v>
      </c>
      <c r="G430" s="9">
        <v>1</v>
      </c>
      <c r="H430" s="9" t="s">
        <v>2344</v>
      </c>
      <c r="I430" s="9" t="str">
        <f t="shared" si="12"/>
        <v>obesity</v>
      </c>
      <c r="J430" s="29" t="str">
        <f t="shared" si="13"/>
        <v>Normal</v>
      </c>
    </row>
    <row r="431" spans="1:10" ht="15.75" customHeight="1" x14ac:dyDescent="0.25">
      <c r="A431" s="9" t="s">
        <v>1908</v>
      </c>
      <c r="B431" s="9">
        <v>25.85</v>
      </c>
      <c r="C431" s="9">
        <v>10.16</v>
      </c>
      <c r="D431" s="9" t="s">
        <v>2344</v>
      </c>
      <c r="E431" s="9" t="s">
        <v>2344</v>
      </c>
      <c r="F431" s="9" t="s">
        <v>2344</v>
      </c>
      <c r="G431" s="9">
        <v>0</v>
      </c>
      <c r="H431" s="9" t="s">
        <v>2345</v>
      </c>
      <c r="I431" s="9" t="str">
        <f t="shared" si="12"/>
        <v>over weight</v>
      </c>
      <c r="J431" s="29" t="str">
        <f t="shared" si="13"/>
        <v>Normal</v>
      </c>
    </row>
    <row r="432" spans="1:10" ht="15.75" customHeight="1" x14ac:dyDescent="0.25">
      <c r="A432" s="9" t="s">
        <v>1907</v>
      </c>
      <c r="B432" s="9">
        <v>23.844999999999999</v>
      </c>
      <c r="C432" s="9">
        <v>11.71</v>
      </c>
      <c r="D432" s="9" t="s">
        <v>2344</v>
      </c>
      <c r="E432" s="9" t="s">
        <v>2344</v>
      </c>
      <c r="F432" s="9" t="s">
        <v>2344</v>
      </c>
      <c r="G432" s="9">
        <v>2</v>
      </c>
      <c r="H432" s="9" t="s">
        <v>2345</v>
      </c>
      <c r="I432" s="9" t="str">
        <f t="shared" si="12"/>
        <v>normal weight</v>
      </c>
      <c r="J432" s="29" t="str">
        <f t="shared" si="13"/>
        <v>Normal</v>
      </c>
    </row>
    <row r="433" spans="1:10" ht="15.75" customHeight="1" x14ac:dyDescent="0.25">
      <c r="A433" s="9" t="s">
        <v>1906</v>
      </c>
      <c r="B433" s="9">
        <v>30.59</v>
      </c>
      <c r="C433" s="9">
        <v>5.23</v>
      </c>
      <c r="D433" s="9" t="s">
        <v>2344</v>
      </c>
      <c r="E433" s="9" t="s">
        <v>2344</v>
      </c>
      <c r="F433" s="9" t="s">
        <v>2346</v>
      </c>
      <c r="G433" s="9">
        <v>1</v>
      </c>
      <c r="H433" s="9" t="s">
        <v>2344</v>
      </c>
      <c r="I433" s="9" t="str">
        <f t="shared" si="12"/>
        <v>obesity</v>
      </c>
      <c r="J433" s="29" t="str">
        <f t="shared" si="13"/>
        <v>No Result</v>
      </c>
    </row>
    <row r="434" spans="1:10" ht="15.75" customHeight="1" x14ac:dyDescent="0.25">
      <c r="A434" s="9" t="s">
        <v>1905</v>
      </c>
      <c r="B434" s="9">
        <v>24.795000000000002</v>
      </c>
      <c r="C434" s="9">
        <v>6.85</v>
      </c>
      <c r="D434" s="9" t="s">
        <v>2344</v>
      </c>
      <c r="E434" s="9" t="s">
        <v>2344</v>
      </c>
      <c r="F434" s="9" t="s">
        <v>2344</v>
      </c>
      <c r="G434" s="9">
        <v>0</v>
      </c>
      <c r="H434" s="9" t="s">
        <v>2345</v>
      </c>
      <c r="I434" s="9" t="str">
        <f t="shared" si="12"/>
        <v>normal weight</v>
      </c>
      <c r="J434" s="29" t="str">
        <f t="shared" si="13"/>
        <v>Normal</v>
      </c>
    </row>
    <row r="435" spans="1:10" ht="15.75" customHeight="1" x14ac:dyDescent="0.25">
      <c r="A435" s="9" t="s">
        <v>1904</v>
      </c>
      <c r="B435" s="9">
        <v>24.13</v>
      </c>
      <c r="C435" s="9">
        <v>7.05</v>
      </c>
      <c r="D435" s="9" t="s">
        <v>2345</v>
      </c>
      <c r="E435" s="9" t="s">
        <v>2344</v>
      </c>
      <c r="F435" s="9" t="s">
        <v>2344</v>
      </c>
      <c r="G435" s="9">
        <v>2</v>
      </c>
      <c r="H435" s="9" t="s">
        <v>2345</v>
      </c>
      <c r="I435" s="9" t="str">
        <f t="shared" si="12"/>
        <v>normal weight</v>
      </c>
      <c r="J435" s="29" t="str">
        <f t="shared" si="13"/>
        <v>Normal</v>
      </c>
    </row>
    <row r="436" spans="1:10" ht="15.75" customHeight="1" x14ac:dyDescent="0.25">
      <c r="A436" s="9" t="s">
        <v>1903</v>
      </c>
      <c r="B436" s="9">
        <v>25.84</v>
      </c>
      <c r="C436" s="9">
        <v>11.64</v>
      </c>
      <c r="D436" s="9" t="s">
        <v>2344</v>
      </c>
      <c r="E436" s="9" t="s">
        <v>2344</v>
      </c>
      <c r="F436" s="9" t="s">
        <v>2344</v>
      </c>
      <c r="G436" s="9">
        <v>2</v>
      </c>
      <c r="H436" s="9" t="s">
        <v>2345</v>
      </c>
      <c r="I436" s="9" t="str">
        <f t="shared" si="12"/>
        <v>over weight</v>
      </c>
      <c r="J436" s="29" t="str">
        <f t="shared" si="13"/>
        <v>Normal</v>
      </c>
    </row>
    <row r="437" spans="1:10" ht="15.75" customHeight="1" x14ac:dyDescent="0.25">
      <c r="A437" s="9" t="s">
        <v>1902</v>
      </c>
      <c r="B437" s="9">
        <v>28</v>
      </c>
      <c r="C437" s="9">
        <v>10.52</v>
      </c>
      <c r="D437" s="9" t="s">
        <v>2344</v>
      </c>
      <c r="E437" s="9" t="s">
        <v>2344</v>
      </c>
      <c r="F437" s="9" t="s">
        <v>2344</v>
      </c>
      <c r="G437" s="9">
        <v>0</v>
      </c>
      <c r="H437" s="9" t="s">
        <v>2345</v>
      </c>
      <c r="I437" s="9" t="str">
        <f t="shared" si="12"/>
        <v>over weight</v>
      </c>
      <c r="J437" s="29" t="str">
        <f t="shared" si="13"/>
        <v>Normal</v>
      </c>
    </row>
    <row r="438" spans="1:10" ht="15.75" customHeight="1" x14ac:dyDescent="0.25">
      <c r="A438" s="9" t="s">
        <v>1901</v>
      </c>
      <c r="B438" s="9">
        <v>34.1</v>
      </c>
      <c r="C438" s="9">
        <v>4.01</v>
      </c>
      <c r="D438" s="9" t="s">
        <v>2345</v>
      </c>
      <c r="E438" s="9" t="s">
        <v>2344</v>
      </c>
      <c r="F438" s="9" t="s">
        <v>2346</v>
      </c>
      <c r="G438" s="9">
        <v>1</v>
      </c>
      <c r="H438" s="9" t="s">
        <v>2344</v>
      </c>
      <c r="I438" s="9" t="str">
        <f t="shared" si="12"/>
        <v>obesity</v>
      </c>
      <c r="J438" s="29" t="str">
        <f t="shared" si="13"/>
        <v>No Result</v>
      </c>
    </row>
    <row r="439" spans="1:10" ht="15.75" customHeight="1" x14ac:dyDescent="0.25">
      <c r="A439" s="9" t="s">
        <v>1900</v>
      </c>
      <c r="B439" s="9">
        <v>26.125</v>
      </c>
      <c r="C439" s="9">
        <v>8.56</v>
      </c>
      <c r="D439" s="9" t="s">
        <v>2345</v>
      </c>
      <c r="E439" s="9" t="s">
        <v>2344</v>
      </c>
      <c r="F439" s="9" t="s">
        <v>2344</v>
      </c>
      <c r="G439" s="9">
        <v>1</v>
      </c>
      <c r="H439" s="9" t="s">
        <v>2345</v>
      </c>
      <c r="I439" s="9" t="str">
        <f t="shared" si="12"/>
        <v>over weight</v>
      </c>
      <c r="J439" s="29" t="str">
        <f t="shared" si="13"/>
        <v>Normal</v>
      </c>
    </row>
    <row r="440" spans="1:10" ht="15.75" customHeight="1" x14ac:dyDescent="0.25">
      <c r="A440" s="9" t="s">
        <v>1899</v>
      </c>
      <c r="B440" s="9">
        <v>25.6</v>
      </c>
      <c r="C440" s="9">
        <v>10.5</v>
      </c>
      <c r="D440" s="9" t="s">
        <v>2344</v>
      </c>
      <c r="E440" s="9" t="s">
        <v>2344</v>
      </c>
      <c r="F440" s="9" t="s">
        <v>2344</v>
      </c>
      <c r="G440" s="9">
        <v>2</v>
      </c>
      <c r="H440" s="9" t="s">
        <v>2345</v>
      </c>
      <c r="I440" s="9" t="str">
        <f t="shared" si="12"/>
        <v>over weight</v>
      </c>
      <c r="J440" s="29" t="str">
        <f t="shared" si="13"/>
        <v>Normal</v>
      </c>
    </row>
    <row r="441" spans="1:10" ht="15.75" customHeight="1" x14ac:dyDescent="0.25">
      <c r="A441" s="9" t="s">
        <v>1898</v>
      </c>
      <c r="B441" s="9">
        <v>24.32</v>
      </c>
      <c r="C441" s="9">
        <v>6.39</v>
      </c>
      <c r="D441" s="9" t="s">
        <v>2344</v>
      </c>
      <c r="E441" s="9" t="s">
        <v>2344</v>
      </c>
      <c r="F441" s="9" t="s">
        <v>2344</v>
      </c>
      <c r="G441" s="9">
        <v>0</v>
      </c>
      <c r="H441" s="9" t="s">
        <v>2344</v>
      </c>
      <c r="I441" s="9" t="str">
        <f t="shared" si="12"/>
        <v>normal weight</v>
      </c>
      <c r="J441" s="29" t="str">
        <f t="shared" si="13"/>
        <v>Normal</v>
      </c>
    </row>
    <row r="442" spans="1:10" ht="15.75" customHeight="1" x14ac:dyDescent="0.25">
      <c r="A442" s="9" t="s">
        <v>1897</v>
      </c>
      <c r="B442" s="9">
        <v>22.88</v>
      </c>
      <c r="C442" s="9">
        <v>5.71</v>
      </c>
      <c r="D442" s="9" t="s">
        <v>2345</v>
      </c>
      <c r="E442" s="9" t="s">
        <v>2344</v>
      </c>
      <c r="F442" s="9" t="s">
        <v>2346</v>
      </c>
      <c r="G442" s="9">
        <v>1</v>
      </c>
      <c r="H442" s="9" t="s">
        <v>2345</v>
      </c>
      <c r="I442" s="9" t="str">
        <f t="shared" si="12"/>
        <v>normal weight</v>
      </c>
      <c r="J442" s="29" t="str">
        <f t="shared" si="13"/>
        <v>Normal</v>
      </c>
    </row>
    <row r="443" spans="1:10" ht="15.75" customHeight="1" x14ac:dyDescent="0.25">
      <c r="A443" s="9" t="s">
        <v>1896</v>
      </c>
      <c r="B443" s="9">
        <v>24.984999999999999</v>
      </c>
      <c r="C443" s="9">
        <v>4.43</v>
      </c>
      <c r="D443" s="9" t="s">
        <v>2345</v>
      </c>
      <c r="E443" s="9" t="s">
        <v>2344</v>
      </c>
      <c r="F443" s="9" t="s">
        <v>2346</v>
      </c>
      <c r="G443" s="9">
        <v>1</v>
      </c>
      <c r="H443" s="9" t="s">
        <v>2344</v>
      </c>
      <c r="I443" s="9" t="str">
        <f t="shared" si="12"/>
        <v>unobesity</v>
      </c>
      <c r="J443" s="29" t="str">
        <f t="shared" si="13"/>
        <v>No Result</v>
      </c>
    </row>
    <row r="444" spans="1:10" ht="15.75" customHeight="1" x14ac:dyDescent="0.25">
      <c r="A444" s="9" t="s">
        <v>1895</v>
      </c>
      <c r="B444" s="9">
        <v>33.1</v>
      </c>
      <c r="C444" s="9">
        <v>5.52</v>
      </c>
      <c r="D444" s="9" t="s">
        <v>2344</v>
      </c>
      <c r="E444" s="9" t="s">
        <v>2344</v>
      </c>
      <c r="F444" s="9" t="s">
        <v>2346</v>
      </c>
      <c r="G444" s="9">
        <v>1</v>
      </c>
      <c r="H444" s="9" t="s">
        <v>2344</v>
      </c>
      <c r="I444" s="9" t="str">
        <f t="shared" si="12"/>
        <v>obesity</v>
      </c>
      <c r="J444" s="29" t="str">
        <f t="shared" si="13"/>
        <v>No Result</v>
      </c>
    </row>
    <row r="445" spans="1:10" ht="15.75" customHeight="1" x14ac:dyDescent="0.25">
      <c r="A445" s="9" t="s">
        <v>1894</v>
      </c>
      <c r="B445" s="9">
        <v>27.83</v>
      </c>
      <c r="C445" s="9">
        <v>9.1999999999999993</v>
      </c>
      <c r="D445" s="9" t="s">
        <v>2345</v>
      </c>
      <c r="E445" s="9" t="s">
        <v>2344</v>
      </c>
      <c r="F445" s="9" t="s">
        <v>2344</v>
      </c>
      <c r="G445" s="9">
        <v>1</v>
      </c>
      <c r="H445" s="9" t="s">
        <v>2345</v>
      </c>
      <c r="I445" s="9" t="str">
        <f t="shared" si="12"/>
        <v>over weight</v>
      </c>
      <c r="J445" s="29" t="str">
        <f t="shared" si="13"/>
        <v>Normal</v>
      </c>
    </row>
    <row r="446" spans="1:10" ht="15.75" customHeight="1" x14ac:dyDescent="0.25">
      <c r="A446" s="9" t="s">
        <v>1893</v>
      </c>
      <c r="B446" s="9">
        <v>30.875</v>
      </c>
      <c r="C446" s="9">
        <v>10.97</v>
      </c>
      <c r="D446" s="9" t="s">
        <v>2345</v>
      </c>
      <c r="E446" s="9" t="s">
        <v>2344</v>
      </c>
      <c r="F446" s="9" t="s">
        <v>2344</v>
      </c>
      <c r="G446" s="9">
        <v>2</v>
      </c>
      <c r="H446" s="9" t="s">
        <v>2344</v>
      </c>
      <c r="I446" s="9" t="str">
        <f t="shared" si="12"/>
        <v>obesity</v>
      </c>
      <c r="J446" s="29" t="str">
        <f t="shared" si="13"/>
        <v>Normal</v>
      </c>
    </row>
    <row r="447" spans="1:10" ht="15.75" customHeight="1" x14ac:dyDescent="0.25">
      <c r="A447" s="9" t="s">
        <v>1892</v>
      </c>
      <c r="B447" s="9">
        <v>27.265000000000001</v>
      </c>
      <c r="C447" s="9">
        <v>4.25</v>
      </c>
      <c r="D447" s="9" t="s">
        <v>2344</v>
      </c>
      <c r="E447" s="9" t="s">
        <v>2344</v>
      </c>
      <c r="F447" s="9" t="s">
        <v>2346</v>
      </c>
      <c r="G447" s="9">
        <v>1</v>
      </c>
      <c r="H447" s="9" t="s">
        <v>2344</v>
      </c>
      <c r="I447" s="9" t="str">
        <f t="shared" si="12"/>
        <v>over weight</v>
      </c>
      <c r="J447" s="29" t="str">
        <f t="shared" si="13"/>
        <v>No Result</v>
      </c>
    </row>
    <row r="448" spans="1:10" ht="15.75" customHeight="1" x14ac:dyDescent="0.25">
      <c r="A448" s="9" t="s">
        <v>1891</v>
      </c>
      <c r="B448" s="9">
        <v>26.7</v>
      </c>
      <c r="C448" s="9">
        <v>5.23</v>
      </c>
      <c r="D448" s="9" t="s">
        <v>2344</v>
      </c>
      <c r="E448" s="9" t="s">
        <v>2344</v>
      </c>
      <c r="F448" s="9" t="s">
        <v>2346</v>
      </c>
      <c r="G448" s="9">
        <v>1</v>
      </c>
      <c r="H448" s="9" t="s">
        <v>2345</v>
      </c>
      <c r="I448" s="9" t="str">
        <f t="shared" si="12"/>
        <v>over weight</v>
      </c>
      <c r="J448" s="29" t="str">
        <f t="shared" si="13"/>
        <v>No Result</v>
      </c>
    </row>
    <row r="449" spans="1:10" ht="15.75" customHeight="1" x14ac:dyDescent="0.25">
      <c r="A449" s="9" t="s">
        <v>1890</v>
      </c>
      <c r="B449" s="9">
        <v>29.925000000000001</v>
      </c>
      <c r="C449" s="9">
        <v>5.96</v>
      </c>
      <c r="D449" s="9" t="s">
        <v>2345</v>
      </c>
      <c r="E449" s="9" t="s">
        <v>2344</v>
      </c>
      <c r="F449" s="9" t="s">
        <v>2346</v>
      </c>
      <c r="G449" s="9">
        <v>1</v>
      </c>
      <c r="H449" s="9" t="s">
        <v>2345</v>
      </c>
      <c r="I449" s="9" t="str">
        <f t="shared" si="12"/>
        <v>unobesity</v>
      </c>
      <c r="J449" s="29" t="str">
        <f t="shared" si="13"/>
        <v>Normal</v>
      </c>
    </row>
    <row r="450" spans="1:10" ht="15.75" customHeight="1" x14ac:dyDescent="0.25">
      <c r="A450" s="9" t="s">
        <v>1889</v>
      </c>
      <c r="B450" s="9">
        <v>19.95</v>
      </c>
      <c r="C450" s="9">
        <v>4.29</v>
      </c>
      <c r="D450" s="9" t="s">
        <v>2345</v>
      </c>
      <c r="E450" s="9" t="s">
        <v>2344</v>
      </c>
      <c r="F450" s="9" t="s">
        <v>2344</v>
      </c>
      <c r="G450" s="9">
        <v>2</v>
      </c>
      <c r="H450" s="9" t="s">
        <v>2345</v>
      </c>
      <c r="I450" s="9" t="str">
        <f t="shared" si="12"/>
        <v>normal weight</v>
      </c>
      <c r="J450" s="29" t="str">
        <f t="shared" si="13"/>
        <v>No Result</v>
      </c>
    </row>
    <row r="451" spans="1:10" ht="15.75" customHeight="1" x14ac:dyDescent="0.25">
      <c r="A451" s="9" t="s">
        <v>1888</v>
      </c>
      <c r="B451" s="9">
        <v>24.225000000000001</v>
      </c>
      <c r="C451" s="9">
        <v>4.09</v>
      </c>
      <c r="D451" s="9" t="s">
        <v>2344</v>
      </c>
      <c r="E451" s="9" t="s">
        <v>2344</v>
      </c>
      <c r="F451" s="9" t="s">
        <v>2344</v>
      </c>
      <c r="G451" s="9">
        <v>0</v>
      </c>
      <c r="H451" s="9" t="s">
        <v>2344</v>
      </c>
      <c r="I451" s="9" t="str">
        <f t="shared" ref="I451:I514" si="14">IF(B451&lt;=18.5,"under weight",IF(AND(B451&gt;18.5,B451&lt;24.9),"normal weight",IF(AND(B451&gt;25,B451&lt;29.9),"over weight",IF(B451&gt;=30,"obesity","unobesity"))))</f>
        <v>normal weight</v>
      </c>
      <c r="J451" s="29" t="str">
        <f t="shared" ref="J451:J514" si="15">IF(C451&gt;5.7,"Normal",IF(AND(C451&gt;5.7,C451&lt;6.4),"Prediabetes",IF(C451&gt;6.5,"Diabetes","No Result")))</f>
        <v>No Result</v>
      </c>
    </row>
    <row r="452" spans="1:10" ht="15.75" customHeight="1" x14ac:dyDescent="0.25">
      <c r="A452" s="9" t="s">
        <v>1887</v>
      </c>
      <c r="B452" s="9">
        <v>28.12</v>
      </c>
      <c r="C452" s="9">
        <v>4.88</v>
      </c>
      <c r="D452" s="9" t="s">
        <v>2344</v>
      </c>
      <c r="E452" s="9" t="s">
        <v>2344</v>
      </c>
      <c r="F452" s="9" t="s">
        <v>2344</v>
      </c>
      <c r="G452" s="9">
        <v>0</v>
      </c>
      <c r="H452" s="9" t="s">
        <v>2345</v>
      </c>
      <c r="I452" s="9" t="str">
        <f t="shared" si="14"/>
        <v>over weight</v>
      </c>
      <c r="J452" s="29" t="str">
        <f t="shared" si="15"/>
        <v>No Result</v>
      </c>
    </row>
    <row r="453" spans="1:10" ht="15.75" customHeight="1" x14ac:dyDescent="0.25">
      <c r="A453" s="9" t="s">
        <v>1886</v>
      </c>
      <c r="B453" s="9">
        <v>23.21</v>
      </c>
      <c r="C453" s="9">
        <v>6.76</v>
      </c>
      <c r="D453" s="9" t="s">
        <v>2344</v>
      </c>
      <c r="E453" s="9" t="s">
        <v>2344</v>
      </c>
      <c r="F453" s="9" t="s">
        <v>2344</v>
      </c>
      <c r="G453" s="9">
        <v>0</v>
      </c>
      <c r="H453" s="9" t="s">
        <v>2345</v>
      </c>
      <c r="I453" s="9" t="str">
        <f t="shared" si="14"/>
        <v>normal weight</v>
      </c>
      <c r="J453" s="29" t="str">
        <f t="shared" si="15"/>
        <v>Normal</v>
      </c>
    </row>
    <row r="454" spans="1:10" ht="15.75" customHeight="1" x14ac:dyDescent="0.25">
      <c r="A454" s="9" t="s">
        <v>1885</v>
      </c>
      <c r="B454" s="9">
        <v>23.98</v>
      </c>
      <c r="C454" s="9">
        <v>10.67</v>
      </c>
      <c r="D454" s="9" t="s">
        <v>2344</v>
      </c>
      <c r="E454" s="9" t="s">
        <v>2344</v>
      </c>
      <c r="F454" s="9" t="s">
        <v>2344</v>
      </c>
      <c r="G454" s="9">
        <v>0</v>
      </c>
      <c r="H454" s="9" t="s">
        <v>2344</v>
      </c>
      <c r="I454" s="9" t="str">
        <f t="shared" si="14"/>
        <v>normal weight</v>
      </c>
      <c r="J454" s="29" t="str">
        <f t="shared" si="15"/>
        <v>Normal</v>
      </c>
    </row>
    <row r="455" spans="1:10" ht="15.75" customHeight="1" x14ac:dyDescent="0.25">
      <c r="A455" s="9" t="s">
        <v>1884</v>
      </c>
      <c r="B455" s="9">
        <v>30</v>
      </c>
      <c r="C455" s="9">
        <v>6.21</v>
      </c>
      <c r="D455" s="9" t="s">
        <v>2344</v>
      </c>
      <c r="E455" s="9" t="s">
        <v>2344</v>
      </c>
      <c r="F455" s="9" t="s">
        <v>2344</v>
      </c>
      <c r="G455" s="9">
        <v>0</v>
      </c>
      <c r="H455" s="9" t="s">
        <v>2345</v>
      </c>
      <c r="I455" s="9" t="str">
        <f t="shared" si="14"/>
        <v>obesity</v>
      </c>
      <c r="J455" s="29" t="str">
        <f t="shared" si="15"/>
        <v>Normal</v>
      </c>
    </row>
    <row r="456" spans="1:10" ht="15.75" customHeight="1" x14ac:dyDescent="0.25">
      <c r="A456" s="9" t="s">
        <v>1883</v>
      </c>
      <c r="B456" s="9">
        <v>17.350000000000001</v>
      </c>
      <c r="C456" s="9">
        <v>5.03</v>
      </c>
      <c r="D456" s="9" t="s">
        <v>2345</v>
      </c>
      <c r="E456" s="9" t="s">
        <v>2344</v>
      </c>
      <c r="F456" s="9" t="s">
        <v>2344</v>
      </c>
      <c r="G456" s="9">
        <v>0</v>
      </c>
      <c r="H456" s="9" t="s">
        <v>2345</v>
      </c>
      <c r="I456" s="9" t="str">
        <f t="shared" si="14"/>
        <v>under weight</v>
      </c>
      <c r="J456" s="29" t="str">
        <f t="shared" si="15"/>
        <v>No Result</v>
      </c>
    </row>
    <row r="457" spans="1:10" ht="15.75" customHeight="1" x14ac:dyDescent="0.25">
      <c r="A457" s="9" t="s">
        <v>1882</v>
      </c>
      <c r="B457" s="9">
        <v>22.704999999999998</v>
      </c>
      <c r="C457" s="9">
        <v>5.27</v>
      </c>
      <c r="D457" s="9" t="s">
        <v>2344</v>
      </c>
      <c r="E457" s="9" t="s">
        <v>2344</v>
      </c>
      <c r="F457" s="9" t="s">
        <v>2344</v>
      </c>
      <c r="G457" s="9">
        <v>0</v>
      </c>
      <c r="H457" s="9" t="s">
        <v>2344</v>
      </c>
      <c r="I457" s="9" t="str">
        <f t="shared" si="14"/>
        <v>normal weight</v>
      </c>
      <c r="J457" s="29" t="str">
        <f t="shared" si="15"/>
        <v>No Result</v>
      </c>
    </row>
    <row r="458" spans="1:10" ht="15.75" customHeight="1" x14ac:dyDescent="0.25">
      <c r="A458" s="9" t="s">
        <v>1881</v>
      </c>
      <c r="B458" s="9">
        <v>25.41</v>
      </c>
      <c r="C458" s="9">
        <v>10.53</v>
      </c>
      <c r="D458" s="9" t="s">
        <v>2345</v>
      </c>
      <c r="E458" s="9" t="s">
        <v>2344</v>
      </c>
      <c r="F458" s="9" t="s">
        <v>2344</v>
      </c>
      <c r="G458" s="9">
        <v>1</v>
      </c>
      <c r="H458" s="9" t="s">
        <v>2345</v>
      </c>
      <c r="I458" s="9" t="str">
        <f t="shared" si="14"/>
        <v>over weight</v>
      </c>
      <c r="J458" s="29" t="str">
        <f t="shared" si="15"/>
        <v>Normal</v>
      </c>
    </row>
    <row r="459" spans="1:10" ht="15.75" customHeight="1" x14ac:dyDescent="0.25">
      <c r="A459" s="9" t="s">
        <v>1880</v>
      </c>
      <c r="B459" s="9">
        <v>18.23</v>
      </c>
      <c r="C459" s="9">
        <v>5.78</v>
      </c>
      <c r="D459" s="9" t="s">
        <v>2344</v>
      </c>
      <c r="E459" s="9" t="s">
        <v>2344</v>
      </c>
      <c r="F459" s="9" t="s">
        <v>2346</v>
      </c>
      <c r="G459" s="9">
        <v>1</v>
      </c>
      <c r="H459" s="9" t="s">
        <v>2345</v>
      </c>
      <c r="I459" s="9" t="str">
        <f t="shared" si="14"/>
        <v>under weight</v>
      </c>
      <c r="J459" s="29" t="str">
        <f t="shared" si="15"/>
        <v>Normal</v>
      </c>
    </row>
    <row r="460" spans="1:10" ht="15.75" customHeight="1" x14ac:dyDescent="0.25">
      <c r="A460" s="9" t="s">
        <v>1879</v>
      </c>
      <c r="B460" s="9">
        <v>24.7</v>
      </c>
      <c r="C460" s="9">
        <v>4.3600000000000003</v>
      </c>
      <c r="D460" s="9" t="s">
        <v>2344</v>
      </c>
      <c r="E460" s="9" t="s">
        <v>2344</v>
      </c>
      <c r="F460" s="9" t="s">
        <v>2346</v>
      </c>
      <c r="G460" s="9">
        <v>1</v>
      </c>
      <c r="H460" s="9" t="s">
        <v>2345</v>
      </c>
      <c r="I460" s="9" t="str">
        <f t="shared" si="14"/>
        <v>normal weight</v>
      </c>
      <c r="J460" s="29" t="str">
        <f t="shared" si="15"/>
        <v>No Result</v>
      </c>
    </row>
    <row r="461" spans="1:10" ht="15.75" customHeight="1" x14ac:dyDescent="0.25">
      <c r="A461" s="9" t="s">
        <v>1878</v>
      </c>
      <c r="B461" s="9">
        <v>37.4</v>
      </c>
      <c r="C461" s="9">
        <v>9.7200000000000006</v>
      </c>
      <c r="D461" s="9" t="s">
        <v>2345</v>
      </c>
      <c r="E461" s="9" t="s">
        <v>2344</v>
      </c>
      <c r="F461" s="9" t="s">
        <v>2346</v>
      </c>
      <c r="G461" s="9">
        <v>1</v>
      </c>
      <c r="H461" s="9" t="s">
        <v>2344</v>
      </c>
      <c r="I461" s="9" t="str">
        <f t="shared" si="14"/>
        <v>obesity</v>
      </c>
      <c r="J461" s="29" t="str">
        <f t="shared" si="15"/>
        <v>Normal</v>
      </c>
    </row>
    <row r="462" spans="1:10" ht="15.75" customHeight="1" x14ac:dyDescent="0.25">
      <c r="A462" s="9" t="s">
        <v>1877</v>
      </c>
      <c r="B462" s="9">
        <v>26.885000000000002</v>
      </c>
      <c r="C462" s="9">
        <v>5.18</v>
      </c>
      <c r="D462" s="9" t="s">
        <v>2344</v>
      </c>
      <c r="E462" s="9" t="s">
        <v>2344</v>
      </c>
      <c r="F462" s="9" t="s">
        <v>2346</v>
      </c>
      <c r="G462" s="9">
        <v>1</v>
      </c>
      <c r="H462" s="9" t="s">
        <v>2345</v>
      </c>
      <c r="I462" s="9" t="str">
        <f t="shared" si="14"/>
        <v>over weight</v>
      </c>
      <c r="J462" s="29" t="str">
        <f t="shared" si="15"/>
        <v>No Result</v>
      </c>
    </row>
    <row r="463" spans="1:10" ht="15.75" customHeight="1" x14ac:dyDescent="0.25">
      <c r="A463" s="9" t="s">
        <v>1876</v>
      </c>
      <c r="B463" s="9">
        <v>25.27</v>
      </c>
      <c r="C463" s="9">
        <v>5.29</v>
      </c>
      <c r="D463" s="9" t="s">
        <v>2344</v>
      </c>
      <c r="E463" s="9" t="s">
        <v>2344</v>
      </c>
      <c r="F463" s="9" t="s">
        <v>2346</v>
      </c>
      <c r="G463" s="9">
        <v>1</v>
      </c>
      <c r="H463" s="9" t="s">
        <v>2345</v>
      </c>
      <c r="I463" s="9" t="str">
        <f t="shared" si="14"/>
        <v>over weight</v>
      </c>
      <c r="J463" s="29" t="str">
        <f t="shared" si="15"/>
        <v>No Result</v>
      </c>
    </row>
    <row r="464" spans="1:10" ht="15.75" customHeight="1" x14ac:dyDescent="0.25">
      <c r="A464" s="9" t="s">
        <v>1875</v>
      </c>
      <c r="B464" s="9">
        <v>23.655000000000001</v>
      </c>
      <c r="C464" s="9">
        <v>4.8600000000000003</v>
      </c>
      <c r="D464" s="9" t="s">
        <v>2345</v>
      </c>
      <c r="E464" s="9" t="s">
        <v>2344</v>
      </c>
      <c r="F464" s="9" t="s">
        <v>2344</v>
      </c>
      <c r="G464" s="9">
        <v>0</v>
      </c>
      <c r="H464" s="9" t="s">
        <v>2345</v>
      </c>
      <c r="I464" s="9" t="str">
        <f t="shared" si="14"/>
        <v>normal weight</v>
      </c>
      <c r="J464" s="29" t="str">
        <f t="shared" si="15"/>
        <v>No Result</v>
      </c>
    </row>
    <row r="465" spans="1:10" ht="15.75" customHeight="1" x14ac:dyDescent="0.25">
      <c r="A465" s="9" t="s">
        <v>1874</v>
      </c>
      <c r="B465" s="9">
        <v>55.05</v>
      </c>
      <c r="C465" s="9">
        <v>7.66</v>
      </c>
      <c r="D465" s="9" t="s">
        <v>2344</v>
      </c>
      <c r="E465" s="9" t="s">
        <v>2344</v>
      </c>
      <c r="F465" s="9" t="s">
        <v>2344</v>
      </c>
      <c r="G465" s="9">
        <v>0</v>
      </c>
      <c r="H465" s="9" t="s">
        <v>2344</v>
      </c>
      <c r="I465" s="9" t="str">
        <f t="shared" si="14"/>
        <v>obesity</v>
      </c>
      <c r="J465" s="29" t="str">
        <f t="shared" si="15"/>
        <v>Normal</v>
      </c>
    </row>
    <row r="466" spans="1:10" ht="15.75" customHeight="1" x14ac:dyDescent="0.25">
      <c r="A466" s="9" t="s">
        <v>1873</v>
      </c>
      <c r="B466" s="9">
        <v>24.89</v>
      </c>
      <c r="C466" s="9">
        <v>6.1</v>
      </c>
      <c r="D466" s="9" t="s">
        <v>2345</v>
      </c>
      <c r="E466" s="9" t="s">
        <v>2344</v>
      </c>
      <c r="F466" s="9" t="s">
        <v>2346</v>
      </c>
      <c r="G466" s="9">
        <v>1</v>
      </c>
      <c r="H466" s="9" t="s">
        <v>2345</v>
      </c>
      <c r="I466" s="9" t="str">
        <f t="shared" si="14"/>
        <v>normal weight</v>
      </c>
      <c r="J466" s="29" t="str">
        <f t="shared" si="15"/>
        <v>Normal</v>
      </c>
    </row>
    <row r="467" spans="1:10" ht="15.75" customHeight="1" x14ac:dyDescent="0.25">
      <c r="A467" s="9" t="s">
        <v>1872</v>
      </c>
      <c r="B467" s="9">
        <v>18.715</v>
      </c>
      <c r="C467" s="9">
        <v>4.4400000000000004</v>
      </c>
      <c r="D467" s="9" t="s">
        <v>2344</v>
      </c>
      <c r="E467" s="9" t="s">
        <v>2344</v>
      </c>
      <c r="F467" s="9" t="s">
        <v>2344</v>
      </c>
      <c r="G467" s="9">
        <v>0</v>
      </c>
      <c r="H467" s="9" t="s">
        <v>2344</v>
      </c>
      <c r="I467" s="9" t="str">
        <f t="shared" si="14"/>
        <v>normal weight</v>
      </c>
      <c r="J467" s="29" t="str">
        <f t="shared" si="15"/>
        <v>No Result</v>
      </c>
    </row>
    <row r="468" spans="1:10" ht="15.75" customHeight="1" x14ac:dyDescent="0.25">
      <c r="A468" s="9" t="s">
        <v>1871</v>
      </c>
      <c r="B468" s="9">
        <v>28.12</v>
      </c>
      <c r="C468" s="9">
        <v>6.15</v>
      </c>
      <c r="D468" s="9" t="s">
        <v>2344</v>
      </c>
      <c r="E468" s="9" t="s">
        <v>2344</v>
      </c>
      <c r="F468" s="9" t="s">
        <v>2344</v>
      </c>
      <c r="G468" s="9">
        <v>0</v>
      </c>
      <c r="H468" s="9" t="s">
        <v>2345</v>
      </c>
      <c r="I468" s="9" t="str">
        <f t="shared" si="14"/>
        <v>over weight</v>
      </c>
      <c r="J468" s="29" t="str">
        <f t="shared" si="15"/>
        <v>Normal</v>
      </c>
    </row>
    <row r="469" spans="1:10" ht="15.75" customHeight="1" x14ac:dyDescent="0.25">
      <c r="A469" s="9" t="s">
        <v>1870</v>
      </c>
      <c r="B469" s="9">
        <v>26.6</v>
      </c>
      <c r="C469" s="9">
        <v>4.53</v>
      </c>
      <c r="D469" s="9" t="s">
        <v>2344</v>
      </c>
      <c r="E469" s="9" t="s">
        <v>2344</v>
      </c>
      <c r="F469" s="9" t="s">
        <v>2344</v>
      </c>
      <c r="G469" s="9">
        <v>0</v>
      </c>
      <c r="H469" s="9" t="s">
        <v>2345</v>
      </c>
      <c r="I469" s="9" t="str">
        <f t="shared" si="14"/>
        <v>over weight</v>
      </c>
      <c r="J469" s="29" t="str">
        <f t="shared" si="15"/>
        <v>No Result</v>
      </c>
    </row>
    <row r="470" spans="1:10" ht="15.75" customHeight="1" x14ac:dyDescent="0.25">
      <c r="A470" s="9" t="s">
        <v>1869</v>
      </c>
      <c r="B470" s="9">
        <v>30.114999999999998</v>
      </c>
      <c r="C470" s="9">
        <v>5.48</v>
      </c>
      <c r="D470" s="9" t="s">
        <v>2344</v>
      </c>
      <c r="E470" s="9" t="s">
        <v>2345</v>
      </c>
      <c r="F470" s="9" t="s">
        <v>2344</v>
      </c>
      <c r="G470" s="9">
        <v>1</v>
      </c>
      <c r="H470" s="9" t="s">
        <v>2344</v>
      </c>
      <c r="I470" s="9" t="str">
        <f t="shared" si="14"/>
        <v>obesity</v>
      </c>
      <c r="J470" s="29" t="str">
        <f t="shared" si="15"/>
        <v>No Result</v>
      </c>
    </row>
    <row r="471" spans="1:10" ht="15.75" customHeight="1" x14ac:dyDescent="0.25">
      <c r="A471" s="9" t="s">
        <v>1868</v>
      </c>
      <c r="B471" s="9">
        <v>24.605</v>
      </c>
      <c r="C471" s="9">
        <v>5.48</v>
      </c>
      <c r="D471" s="9" t="s">
        <v>2344</v>
      </c>
      <c r="E471" s="9" t="s">
        <v>2344</v>
      </c>
      <c r="F471" s="9" t="s">
        <v>2344</v>
      </c>
      <c r="G471" s="9">
        <v>0</v>
      </c>
      <c r="H471" s="9" t="s">
        <v>2345</v>
      </c>
      <c r="I471" s="9" t="str">
        <f t="shared" si="14"/>
        <v>normal weight</v>
      </c>
      <c r="J471" s="29" t="str">
        <f t="shared" si="15"/>
        <v>No Result</v>
      </c>
    </row>
    <row r="472" spans="1:10" ht="15.75" customHeight="1" x14ac:dyDescent="0.25">
      <c r="A472" s="9" t="s">
        <v>1867</v>
      </c>
      <c r="B472" s="9">
        <v>29.6</v>
      </c>
      <c r="C472" s="9">
        <v>8.1</v>
      </c>
      <c r="D472" s="9" t="s">
        <v>2344</v>
      </c>
      <c r="E472" s="9" t="s">
        <v>2344</v>
      </c>
      <c r="F472" s="9" t="s">
        <v>2344</v>
      </c>
      <c r="G472" s="9">
        <v>0</v>
      </c>
      <c r="H472" s="9" t="s">
        <v>2344</v>
      </c>
      <c r="I472" s="9" t="str">
        <f t="shared" si="14"/>
        <v>over weight</v>
      </c>
      <c r="J472" s="29" t="str">
        <f t="shared" si="15"/>
        <v>Normal</v>
      </c>
    </row>
    <row r="473" spans="1:10" ht="15.75" customHeight="1" x14ac:dyDescent="0.25">
      <c r="A473" s="9" t="s">
        <v>1866</v>
      </c>
      <c r="B473" s="9">
        <v>24.42</v>
      </c>
      <c r="C473" s="9">
        <v>7.16</v>
      </c>
      <c r="D473" s="9" t="s">
        <v>2344</v>
      </c>
      <c r="E473" s="9" t="s">
        <v>2344</v>
      </c>
      <c r="F473" s="9" t="s">
        <v>2344</v>
      </c>
      <c r="G473" s="9">
        <v>0</v>
      </c>
      <c r="H473" s="9" t="s">
        <v>2345</v>
      </c>
      <c r="I473" s="9" t="str">
        <f t="shared" si="14"/>
        <v>normal weight</v>
      </c>
      <c r="J473" s="29" t="str">
        <f t="shared" si="15"/>
        <v>Normal</v>
      </c>
    </row>
    <row r="474" spans="1:10" ht="15.75" customHeight="1" x14ac:dyDescent="0.25">
      <c r="A474" s="9" t="s">
        <v>1865</v>
      </c>
      <c r="B474" s="9">
        <v>20.9</v>
      </c>
      <c r="C474" s="9">
        <v>4.55</v>
      </c>
      <c r="D474" s="9" t="s">
        <v>2345</v>
      </c>
      <c r="E474" s="9" t="s">
        <v>2344</v>
      </c>
      <c r="F474" s="9" t="s">
        <v>2346</v>
      </c>
      <c r="G474" s="9">
        <v>1</v>
      </c>
      <c r="H474" s="9" t="s">
        <v>2345</v>
      </c>
      <c r="I474" s="9" t="str">
        <f t="shared" si="14"/>
        <v>normal weight</v>
      </c>
      <c r="J474" s="29" t="str">
        <f t="shared" si="15"/>
        <v>No Result</v>
      </c>
    </row>
    <row r="475" spans="1:10" ht="15.75" customHeight="1" x14ac:dyDescent="0.25">
      <c r="A475" s="9" t="s">
        <v>1864</v>
      </c>
      <c r="B475" s="9">
        <v>22.895</v>
      </c>
      <c r="C475" s="9">
        <v>6.03</v>
      </c>
      <c r="D475" s="9" t="s">
        <v>2344</v>
      </c>
      <c r="E475" s="9" t="s">
        <v>2344</v>
      </c>
      <c r="F475" s="9" t="s">
        <v>2344</v>
      </c>
      <c r="G475" s="9">
        <v>0</v>
      </c>
      <c r="H475" s="9" t="s">
        <v>2345</v>
      </c>
      <c r="I475" s="9" t="str">
        <f t="shared" si="14"/>
        <v>normal weight</v>
      </c>
      <c r="J475" s="29" t="str">
        <f t="shared" si="15"/>
        <v>Normal</v>
      </c>
    </row>
    <row r="476" spans="1:10" ht="15.75" customHeight="1" x14ac:dyDescent="0.25">
      <c r="A476" s="9" t="s">
        <v>1863</v>
      </c>
      <c r="B476" s="9">
        <v>28.3</v>
      </c>
      <c r="C476" s="9">
        <v>5.47</v>
      </c>
      <c r="D476" s="9" t="s">
        <v>2345</v>
      </c>
      <c r="E476" s="9" t="s">
        <v>2344</v>
      </c>
      <c r="F476" s="9" t="s">
        <v>2346</v>
      </c>
      <c r="G476" s="9">
        <v>1</v>
      </c>
      <c r="H476" s="9" t="s">
        <v>2345</v>
      </c>
      <c r="I476" s="9" t="str">
        <f t="shared" si="14"/>
        <v>over weight</v>
      </c>
      <c r="J476" s="29" t="str">
        <f t="shared" si="15"/>
        <v>No Result</v>
      </c>
    </row>
    <row r="477" spans="1:10" ht="15.75" customHeight="1" x14ac:dyDescent="0.25">
      <c r="A477" s="9" t="s">
        <v>1862</v>
      </c>
      <c r="B477" s="9">
        <v>54.3</v>
      </c>
      <c r="C477" s="9">
        <v>4.1500000000000004</v>
      </c>
      <c r="D477" s="9" t="s">
        <v>2345</v>
      </c>
      <c r="E477" s="9" t="s">
        <v>2344</v>
      </c>
      <c r="F477" s="9" t="s">
        <v>2344</v>
      </c>
      <c r="G477" s="9">
        <v>1</v>
      </c>
      <c r="H477" s="9" t="s">
        <v>2344</v>
      </c>
      <c r="I477" s="9" t="str">
        <f t="shared" si="14"/>
        <v>obesity</v>
      </c>
      <c r="J477" s="29" t="str">
        <f t="shared" si="15"/>
        <v>No Result</v>
      </c>
    </row>
    <row r="478" spans="1:10" ht="15.75" customHeight="1" x14ac:dyDescent="0.25">
      <c r="A478" s="9" t="s">
        <v>1861</v>
      </c>
      <c r="B478" s="9">
        <v>33.344999999999999</v>
      </c>
      <c r="C478" s="9">
        <v>11.32</v>
      </c>
      <c r="D478" s="9" t="s">
        <v>2345</v>
      </c>
      <c r="E478" s="9" t="s">
        <v>2344</v>
      </c>
      <c r="F478" s="9" t="s">
        <v>2344</v>
      </c>
      <c r="G478" s="9">
        <v>1</v>
      </c>
      <c r="H478" s="9" t="s">
        <v>2344</v>
      </c>
      <c r="I478" s="9" t="str">
        <f t="shared" si="14"/>
        <v>obesity</v>
      </c>
      <c r="J478" s="29" t="str">
        <f t="shared" si="15"/>
        <v>Normal</v>
      </c>
    </row>
    <row r="479" spans="1:10" ht="15.75" customHeight="1" x14ac:dyDescent="0.25">
      <c r="A479" s="9" t="s">
        <v>1860</v>
      </c>
      <c r="B479" s="9">
        <v>33</v>
      </c>
      <c r="C479" s="9">
        <v>9.51</v>
      </c>
      <c r="D479" s="9" t="s">
        <v>2345</v>
      </c>
      <c r="E479" s="9" t="s">
        <v>2344</v>
      </c>
      <c r="F479" s="9" t="s">
        <v>2344</v>
      </c>
      <c r="G479" s="9">
        <v>0</v>
      </c>
      <c r="H479" s="9" t="s">
        <v>2344</v>
      </c>
      <c r="I479" s="9" t="str">
        <f t="shared" si="14"/>
        <v>obesity</v>
      </c>
      <c r="J479" s="29" t="str">
        <f t="shared" si="15"/>
        <v>Normal</v>
      </c>
    </row>
    <row r="480" spans="1:10" ht="15.75" customHeight="1" x14ac:dyDescent="0.25">
      <c r="A480" s="9" t="s">
        <v>1859</v>
      </c>
      <c r="B480" s="9">
        <v>28.024999999999999</v>
      </c>
      <c r="C480" s="9">
        <v>7.67</v>
      </c>
      <c r="D480" s="9" t="s">
        <v>2345</v>
      </c>
      <c r="E480" s="9" t="s">
        <v>2344</v>
      </c>
      <c r="F480" s="9" t="s">
        <v>2344</v>
      </c>
      <c r="G480" s="9">
        <v>1</v>
      </c>
      <c r="H480" s="9" t="s">
        <v>2345</v>
      </c>
      <c r="I480" s="9" t="str">
        <f t="shared" si="14"/>
        <v>over weight</v>
      </c>
      <c r="J480" s="29" t="str">
        <f t="shared" si="15"/>
        <v>Normal</v>
      </c>
    </row>
    <row r="481" spans="1:10" ht="15.75" customHeight="1" x14ac:dyDescent="0.25">
      <c r="A481" s="9" t="s">
        <v>1858</v>
      </c>
      <c r="B481" s="9">
        <v>28.69</v>
      </c>
      <c r="C481" s="9">
        <v>6.23</v>
      </c>
      <c r="D481" s="9" t="s">
        <v>2344</v>
      </c>
      <c r="E481" s="9" t="s">
        <v>2344</v>
      </c>
      <c r="F481" s="9" t="s">
        <v>2344</v>
      </c>
      <c r="G481" s="9">
        <v>1</v>
      </c>
      <c r="H481" s="9" t="s">
        <v>2345</v>
      </c>
      <c r="I481" s="9" t="str">
        <f t="shared" si="14"/>
        <v>over weight</v>
      </c>
      <c r="J481" s="29" t="str">
        <f t="shared" si="15"/>
        <v>Normal</v>
      </c>
    </row>
    <row r="482" spans="1:10" ht="15.75" customHeight="1" x14ac:dyDescent="0.25">
      <c r="A482" s="9" t="s">
        <v>1857</v>
      </c>
      <c r="B482" s="9">
        <v>40.28</v>
      </c>
      <c r="C482" s="9">
        <v>8.9</v>
      </c>
      <c r="D482" s="9" t="s">
        <v>2344</v>
      </c>
      <c r="E482" s="9" t="s">
        <v>2344</v>
      </c>
      <c r="F482" s="9" t="s">
        <v>2344</v>
      </c>
      <c r="G482" s="9">
        <v>0</v>
      </c>
      <c r="H482" s="9" t="s">
        <v>2344</v>
      </c>
      <c r="I482" s="9" t="str">
        <f t="shared" si="14"/>
        <v>obesity</v>
      </c>
      <c r="J482" s="29" t="str">
        <f t="shared" si="15"/>
        <v>Normal</v>
      </c>
    </row>
    <row r="483" spans="1:10" ht="15.75" customHeight="1" x14ac:dyDescent="0.25">
      <c r="A483" s="9" t="s">
        <v>1856</v>
      </c>
      <c r="B483" s="9">
        <v>37.299999999999997</v>
      </c>
      <c r="C483" s="9">
        <v>7.79</v>
      </c>
      <c r="D483" s="9" t="s">
        <v>2345</v>
      </c>
      <c r="E483" s="9" t="s">
        <v>2344</v>
      </c>
      <c r="F483" s="9" t="s">
        <v>2344</v>
      </c>
      <c r="G483" s="9">
        <v>0</v>
      </c>
      <c r="H483" s="9" t="s">
        <v>2344</v>
      </c>
      <c r="I483" s="9" t="str">
        <f t="shared" si="14"/>
        <v>obesity</v>
      </c>
      <c r="J483" s="29" t="str">
        <f t="shared" si="15"/>
        <v>Normal</v>
      </c>
    </row>
    <row r="484" spans="1:10" ht="15.75" customHeight="1" x14ac:dyDescent="0.25">
      <c r="A484" s="9" t="s">
        <v>1855</v>
      </c>
      <c r="B484" s="9">
        <v>54.47</v>
      </c>
      <c r="C484" s="9">
        <v>4.49</v>
      </c>
      <c r="D484" s="9" t="s">
        <v>2345</v>
      </c>
      <c r="E484" s="9" t="s">
        <v>2344</v>
      </c>
      <c r="F484" s="9" t="s">
        <v>2344</v>
      </c>
      <c r="G484" s="9">
        <v>2</v>
      </c>
      <c r="H484" s="9" t="s">
        <v>2344</v>
      </c>
      <c r="I484" s="9" t="str">
        <f t="shared" si="14"/>
        <v>obesity</v>
      </c>
      <c r="J484" s="29" t="str">
        <f t="shared" si="15"/>
        <v>No Result</v>
      </c>
    </row>
    <row r="485" spans="1:10" ht="15.75" customHeight="1" x14ac:dyDescent="0.25">
      <c r="A485" s="9" t="s">
        <v>1854</v>
      </c>
      <c r="B485" s="9">
        <v>38.06</v>
      </c>
      <c r="C485" s="9">
        <v>5.24</v>
      </c>
      <c r="D485" s="9" t="s">
        <v>2345</v>
      </c>
      <c r="E485" s="9" t="s">
        <v>2344</v>
      </c>
      <c r="F485" s="9" t="s">
        <v>2346</v>
      </c>
      <c r="G485" s="9">
        <v>1</v>
      </c>
      <c r="H485" s="9" t="s">
        <v>2344</v>
      </c>
      <c r="I485" s="9" t="str">
        <f t="shared" si="14"/>
        <v>obesity</v>
      </c>
      <c r="J485" s="29" t="str">
        <f t="shared" si="15"/>
        <v>No Result</v>
      </c>
    </row>
    <row r="486" spans="1:10" ht="15.75" customHeight="1" x14ac:dyDescent="0.25">
      <c r="A486" s="9" t="s">
        <v>1853</v>
      </c>
      <c r="B486" s="9">
        <v>51.47</v>
      </c>
      <c r="C486" s="9">
        <v>9.6</v>
      </c>
      <c r="D486" s="9" t="s">
        <v>2344</v>
      </c>
      <c r="E486" s="9" t="s">
        <v>2344</v>
      </c>
      <c r="F486" s="9" t="s">
        <v>2344</v>
      </c>
      <c r="G486" s="9">
        <v>0</v>
      </c>
      <c r="H486" s="9" t="s">
        <v>2344</v>
      </c>
      <c r="I486" s="9" t="str">
        <f t="shared" si="14"/>
        <v>obesity</v>
      </c>
      <c r="J486" s="29" t="str">
        <f t="shared" si="15"/>
        <v>Normal</v>
      </c>
    </row>
    <row r="487" spans="1:10" ht="15.75" customHeight="1" x14ac:dyDescent="0.25">
      <c r="A487" s="9" t="s">
        <v>1852</v>
      </c>
      <c r="B487" s="9">
        <v>29.8</v>
      </c>
      <c r="C487" s="9">
        <v>5.78</v>
      </c>
      <c r="D487" s="9" t="s">
        <v>2345</v>
      </c>
      <c r="E487" s="9" t="s">
        <v>2344</v>
      </c>
      <c r="F487" s="9" t="s">
        <v>2344</v>
      </c>
      <c r="G487" s="9">
        <v>0</v>
      </c>
      <c r="H487" s="9" t="s">
        <v>2344</v>
      </c>
      <c r="I487" s="9" t="str">
        <f t="shared" si="14"/>
        <v>over weight</v>
      </c>
      <c r="J487" s="29" t="str">
        <f t="shared" si="15"/>
        <v>Normal</v>
      </c>
    </row>
    <row r="488" spans="1:10" ht="15.75" customHeight="1" x14ac:dyDescent="0.25">
      <c r="A488" s="9" t="s">
        <v>1851</v>
      </c>
      <c r="B488" s="9">
        <v>49.77</v>
      </c>
      <c r="C488" s="9">
        <v>7.02</v>
      </c>
      <c r="D488" s="9" t="s">
        <v>2344</v>
      </c>
      <c r="E488" s="9" t="s">
        <v>2344</v>
      </c>
      <c r="F488" s="9" t="s">
        <v>2344</v>
      </c>
      <c r="G488" s="9">
        <v>0</v>
      </c>
      <c r="H488" s="9" t="s">
        <v>2344</v>
      </c>
      <c r="I488" s="9" t="str">
        <f t="shared" si="14"/>
        <v>obesity</v>
      </c>
      <c r="J488" s="29" t="str">
        <f t="shared" si="15"/>
        <v>Normal</v>
      </c>
    </row>
    <row r="489" spans="1:10" ht="15.75" customHeight="1" x14ac:dyDescent="0.25">
      <c r="A489" s="9" t="s">
        <v>1850</v>
      </c>
      <c r="B489" s="9">
        <v>25.555</v>
      </c>
      <c r="C489" s="9">
        <v>4.09</v>
      </c>
      <c r="D489" s="9" t="s">
        <v>2345</v>
      </c>
      <c r="E489" s="9" t="s">
        <v>2344</v>
      </c>
      <c r="F489" s="9" t="s">
        <v>2344</v>
      </c>
      <c r="G489" s="9">
        <v>0</v>
      </c>
      <c r="H489" s="9" t="s">
        <v>2345</v>
      </c>
      <c r="I489" s="9" t="str">
        <f t="shared" si="14"/>
        <v>over weight</v>
      </c>
      <c r="J489" s="29" t="str">
        <f t="shared" si="15"/>
        <v>No Result</v>
      </c>
    </row>
    <row r="490" spans="1:10" ht="15.75" customHeight="1" x14ac:dyDescent="0.25">
      <c r="A490" s="9" t="s">
        <v>1849</v>
      </c>
      <c r="B490" s="9">
        <v>29.64</v>
      </c>
      <c r="C490" s="9">
        <v>4.93</v>
      </c>
      <c r="D490" s="9" t="s">
        <v>2344</v>
      </c>
      <c r="E490" s="9" t="s">
        <v>2344</v>
      </c>
      <c r="F490" s="9" t="s">
        <v>2346</v>
      </c>
      <c r="G490" s="9">
        <v>1</v>
      </c>
      <c r="H490" s="9" t="s">
        <v>2344</v>
      </c>
      <c r="I490" s="9" t="str">
        <f t="shared" si="14"/>
        <v>over weight</v>
      </c>
      <c r="J490" s="29" t="str">
        <f t="shared" si="15"/>
        <v>No Result</v>
      </c>
    </row>
    <row r="491" spans="1:10" ht="15.75" customHeight="1" x14ac:dyDescent="0.25">
      <c r="A491" s="9" t="s">
        <v>1848</v>
      </c>
      <c r="B491" s="9">
        <v>53.93</v>
      </c>
      <c r="C491" s="9">
        <v>5.34</v>
      </c>
      <c r="D491" s="9" t="s">
        <v>2345</v>
      </c>
      <c r="E491" s="9" t="s">
        <v>2344</v>
      </c>
      <c r="F491" s="9" t="s">
        <v>2344</v>
      </c>
      <c r="G491" s="9">
        <v>2</v>
      </c>
      <c r="H491" s="9" t="s">
        <v>2344</v>
      </c>
      <c r="I491" s="9" t="str">
        <f t="shared" si="14"/>
        <v>obesity</v>
      </c>
      <c r="J491" s="29" t="str">
        <f t="shared" si="15"/>
        <v>No Result</v>
      </c>
    </row>
    <row r="492" spans="1:10" ht="15.75" customHeight="1" x14ac:dyDescent="0.25">
      <c r="A492" s="9" t="s">
        <v>1847</v>
      </c>
      <c r="B492" s="9">
        <v>28.024999999999999</v>
      </c>
      <c r="C492" s="9">
        <v>5.65</v>
      </c>
      <c r="D492" s="9" t="s">
        <v>2344</v>
      </c>
      <c r="E492" s="9" t="s">
        <v>2344</v>
      </c>
      <c r="F492" s="9" t="s">
        <v>2344</v>
      </c>
      <c r="G492" s="9">
        <v>1</v>
      </c>
      <c r="H492" s="9" t="s">
        <v>2345</v>
      </c>
      <c r="I492" s="9" t="str">
        <f t="shared" si="14"/>
        <v>over weight</v>
      </c>
      <c r="J492" s="29" t="str">
        <f t="shared" si="15"/>
        <v>No Result</v>
      </c>
    </row>
    <row r="493" spans="1:10" ht="15.75" customHeight="1" x14ac:dyDescent="0.25">
      <c r="A493" s="9" t="s">
        <v>1846</v>
      </c>
      <c r="B493" s="9">
        <v>27.5</v>
      </c>
      <c r="C493" s="9">
        <v>4.49</v>
      </c>
      <c r="D493" s="9" t="s">
        <v>2344</v>
      </c>
      <c r="E493" s="9" t="s">
        <v>2344</v>
      </c>
      <c r="F493" s="9" t="s">
        <v>2344</v>
      </c>
      <c r="G493" s="9">
        <v>0</v>
      </c>
      <c r="H493" s="9" t="s">
        <v>2344</v>
      </c>
      <c r="I493" s="9" t="str">
        <f t="shared" si="14"/>
        <v>over weight</v>
      </c>
      <c r="J493" s="29" t="str">
        <f t="shared" si="15"/>
        <v>No Result</v>
      </c>
    </row>
    <row r="494" spans="1:10" ht="15.75" customHeight="1" x14ac:dyDescent="0.25">
      <c r="A494" s="9" t="s">
        <v>1845</v>
      </c>
      <c r="B494" s="9">
        <v>21.8</v>
      </c>
      <c r="C494" s="9">
        <v>10.55</v>
      </c>
      <c r="D494" s="9" t="s">
        <v>2344</v>
      </c>
      <c r="E494" s="9" t="s">
        <v>2344</v>
      </c>
      <c r="F494" s="9" t="s">
        <v>2344</v>
      </c>
      <c r="G494" s="9">
        <v>0</v>
      </c>
      <c r="H494" s="9" t="s">
        <v>2345</v>
      </c>
      <c r="I494" s="9" t="str">
        <f t="shared" si="14"/>
        <v>normal weight</v>
      </c>
      <c r="J494" s="29" t="str">
        <f t="shared" si="15"/>
        <v>Normal</v>
      </c>
    </row>
    <row r="495" spans="1:10" ht="15.75" customHeight="1" x14ac:dyDescent="0.25">
      <c r="A495" s="9" t="s">
        <v>1844</v>
      </c>
      <c r="B495" s="9">
        <v>26.41</v>
      </c>
      <c r="C495" s="9">
        <v>4.92</v>
      </c>
      <c r="D495" s="9" t="s">
        <v>2345</v>
      </c>
      <c r="E495" s="9" t="s">
        <v>2344</v>
      </c>
      <c r="F495" s="9" t="s">
        <v>2346</v>
      </c>
      <c r="G495" s="9">
        <v>1</v>
      </c>
      <c r="H495" s="9" t="s">
        <v>2345</v>
      </c>
      <c r="I495" s="9" t="str">
        <f t="shared" si="14"/>
        <v>over weight</v>
      </c>
      <c r="J495" s="29" t="str">
        <f t="shared" si="15"/>
        <v>No Result</v>
      </c>
    </row>
    <row r="496" spans="1:10" ht="15.75" customHeight="1" x14ac:dyDescent="0.25">
      <c r="A496" s="9" t="s">
        <v>1843</v>
      </c>
      <c r="B496" s="9">
        <v>27.835000000000001</v>
      </c>
      <c r="C496" s="9">
        <v>5.9</v>
      </c>
      <c r="D496" s="9" t="s">
        <v>2345</v>
      </c>
      <c r="E496" s="9" t="s">
        <v>2344</v>
      </c>
      <c r="F496" s="9" t="s">
        <v>2344</v>
      </c>
      <c r="G496" s="9">
        <v>1</v>
      </c>
      <c r="H496" s="9" t="s">
        <v>2345</v>
      </c>
      <c r="I496" s="9" t="str">
        <f t="shared" si="14"/>
        <v>over weight</v>
      </c>
      <c r="J496" s="29" t="str">
        <f t="shared" si="15"/>
        <v>Normal</v>
      </c>
    </row>
    <row r="497" spans="1:10" ht="15.75" customHeight="1" x14ac:dyDescent="0.25">
      <c r="A497" s="9" t="s">
        <v>1842</v>
      </c>
      <c r="B497" s="9">
        <v>51.74</v>
      </c>
      <c r="C497" s="9">
        <v>4.9800000000000004</v>
      </c>
      <c r="D497" s="9" t="s">
        <v>2345</v>
      </c>
      <c r="E497" s="9" t="s">
        <v>2344</v>
      </c>
      <c r="F497" s="9" t="s">
        <v>2344</v>
      </c>
      <c r="G497" s="9">
        <v>2</v>
      </c>
      <c r="H497" s="9" t="s">
        <v>2344</v>
      </c>
      <c r="I497" s="9" t="str">
        <f t="shared" si="14"/>
        <v>obesity</v>
      </c>
      <c r="J497" s="29" t="str">
        <f t="shared" si="15"/>
        <v>No Result</v>
      </c>
    </row>
    <row r="498" spans="1:10" ht="15.75" customHeight="1" x14ac:dyDescent="0.25">
      <c r="A498" s="9" t="s">
        <v>1841</v>
      </c>
      <c r="B498" s="9">
        <v>23.37</v>
      </c>
      <c r="C498" s="9">
        <v>5.8</v>
      </c>
      <c r="D498" s="9" t="s">
        <v>2344</v>
      </c>
      <c r="E498" s="9" t="s">
        <v>2344</v>
      </c>
      <c r="F498" s="9" t="s">
        <v>2344</v>
      </c>
      <c r="G498" s="9">
        <v>0</v>
      </c>
      <c r="H498" s="9" t="s">
        <v>2345</v>
      </c>
      <c r="I498" s="9" t="str">
        <f t="shared" si="14"/>
        <v>normal weight</v>
      </c>
      <c r="J498" s="29" t="str">
        <f t="shared" si="15"/>
        <v>Normal</v>
      </c>
    </row>
    <row r="499" spans="1:10" ht="15.75" customHeight="1" x14ac:dyDescent="0.25">
      <c r="A499" s="9" t="s">
        <v>1840</v>
      </c>
      <c r="B499" s="9">
        <v>29.7</v>
      </c>
      <c r="C499" s="9">
        <v>6.21</v>
      </c>
      <c r="D499" s="9" t="s">
        <v>2345</v>
      </c>
      <c r="E499" s="9" t="s">
        <v>2344</v>
      </c>
      <c r="F499" s="9" t="s">
        <v>2346</v>
      </c>
      <c r="G499" s="9">
        <v>1</v>
      </c>
      <c r="H499" s="9" t="s">
        <v>2345</v>
      </c>
      <c r="I499" s="9" t="str">
        <f t="shared" si="14"/>
        <v>over weight</v>
      </c>
      <c r="J499" s="29" t="str">
        <f t="shared" si="15"/>
        <v>Normal</v>
      </c>
    </row>
    <row r="500" spans="1:10" ht="15.75" customHeight="1" x14ac:dyDescent="0.25">
      <c r="A500" s="9" t="s">
        <v>1839</v>
      </c>
      <c r="B500" s="9">
        <v>20.045000000000002</v>
      </c>
      <c r="C500" s="9">
        <v>6.17</v>
      </c>
      <c r="D500" s="9" t="s">
        <v>2344</v>
      </c>
      <c r="E500" s="9" t="s">
        <v>2344</v>
      </c>
      <c r="F500" s="9" t="s">
        <v>2346</v>
      </c>
      <c r="G500" s="9">
        <v>1</v>
      </c>
      <c r="H500" s="9" t="s">
        <v>2345</v>
      </c>
      <c r="I500" s="9" t="str">
        <f t="shared" si="14"/>
        <v>normal weight</v>
      </c>
      <c r="J500" s="29" t="str">
        <f t="shared" si="15"/>
        <v>Normal</v>
      </c>
    </row>
    <row r="501" spans="1:10" ht="15.75" customHeight="1" x14ac:dyDescent="0.25">
      <c r="A501" s="9" t="s">
        <v>1838</v>
      </c>
      <c r="B501" s="9">
        <v>27.83</v>
      </c>
      <c r="C501" s="9">
        <v>5.36</v>
      </c>
      <c r="D501" s="9" t="s">
        <v>2344</v>
      </c>
      <c r="E501" s="9" t="s">
        <v>2344</v>
      </c>
      <c r="F501" s="9" t="s">
        <v>2344</v>
      </c>
      <c r="G501" s="9">
        <v>2</v>
      </c>
      <c r="H501" s="9" t="s">
        <v>2344</v>
      </c>
      <c r="I501" s="9" t="str">
        <f t="shared" si="14"/>
        <v>over weight</v>
      </c>
      <c r="J501" s="29" t="str">
        <f t="shared" si="15"/>
        <v>No Result</v>
      </c>
    </row>
    <row r="502" spans="1:10" ht="15.75" customHeight="1" x14ac:dyDescent="0.25">
      <c r="A502" s="9" t="s">
        <v>1837</v>
      </c>
      <c r="B502" s="9">
        <v>28.93</v>
      </c>
      <c r="C502" s="9">
        <v>5.2</v>
      </c>
      <c r="D502" s="9" t="s">
        <v>2344</v>
      </c>
      <c r="E502" s="9" t="s">
        <v>2344</v>
      </c>
      <c r="F502" s="9" t="s">
        <v>2344</v>
      </c>
      <c r="G502" s="9">
        <v>0</v>
      </c>
      <c r="H502" s="9" t="s">
        <v>2345</v>
      </c>
      <c r="I502" s="9" t="str">
        <f t="shared" si="14"/>
        <v>over weight</v>
      </c>
      <c r="J502" s="29" t="str">
        <f t="shared" si="15"/>
        <v>No Result</v>
      </c>
    </row>
    <row r="503" spans="1:10" ht="15.75" customHeight="1" x14ac:dyDescent="0.25">
      <c r="A503" s="9" t="s">
        <v>1836</v>
      </c>
      <c r="B503" s="9">
        <v>33.82</v>
      </c>
      <c r="C503" s="9">
        <v>5.42</v>
      </c>
      <c r="D503" s="9" t="s">
        <v>2344</v>
      </c>
      <c r="E503" s="9" t="s">
        <v>2344</v>
      </c>
      <c r="F503" s="9" t="s">
        <v>2344</v>
      </c>
      <c r="G503" s="9">
        <v>0</v>
      </c>
      <c r="H503" s="9" t="s">
        <v>2344</v>
      </c>
      <c r="I503" s="9" t="str">
        <f t="shared" si="14"/>
        <v>obesity</v>
      </c>
      <c r="J503" s="29" t="str">
        <f t="shared" si="15"/>
        <v>No Result</v>
      </c>
    </row>
    <row r="504" spans="1:10" ht="15.75" customHeight="1" x14ac:dyDescent="0.25">
      <c r="A504" s="9" t="s">
        <v>1835</v>
      </c>
      <c r="B504" s="9">
        <v>20.234999999999999</v>
      </c>
      <c r="C504" s="9">
        <v>6.84</v>
      </c>
      <c r="D504" s="9" t="s">
        <v>2344</v>
      </c>
      <c r="E504" s="9" t="s">
        <v>2344</v>
      </c>
      <c r="F504" s="9" t="s">
        <v>2344</v>
      </c>
      <c r="G504" s="9">
        <v>0</v>
      </c>
      <c r="H504" s="9" t="s">
        <v>2345</v>
      </c>
      <c r="I504" s="9" t="str">
        <f t="shared" si="14"/>
        <v>normal weight</v>
      </c>
      <c r="J504" s="29" t="str">
        <f t="shared" si="15"/>
        <v>Normal</v>
      </c>
    </row>
    <row r="505" spans="1:10" ht="15.75" customHeight="1" x14ac:dyDescent="0.25">
      <c r="A505" s="9" t="s">
        <v>1834</v>
      </c>
      <c r="B505" s="9">
        <v>49.2</v>
      </c>
      <c r="C505" s="9">
        <v>10.9</v>
      </c>
      <c r="D505" s="9" t="s">
        <v>2345</v>
      </c>
      <c r="E505" s="9" t="s">
        <v>2344</v>
      </c>
      <c r="F505" s="9" t="s">
        <v>2346</v>
      </c>
      <c r="G505" s="9">
        <v>1</v>
      </c>
      <c r="H505" s="9" t="s">
        <v>2344</v>
      </c>
      <c r="I505" s="9" t="str">
        <f t="shared" si="14"/>
        <v>obesity</v>
      </c>
      <c r="J505" s="29" t="str">
        <f t="shared" si="15"/>
        <v>Normal</v>
      </c>
    </row>
    <row r="506" spans="1:10" ht="15.75" customHeight="1" x14ac:dyDescent="0.25">
      <c r="A506" s="9" t="s">
        <v>1833</v>
      </c>
      <c r="B506" s="9">
        <v>26.4</v>
      </c>
      <c r="C506" s="9">
        <v>4.87</v>
      </c>
      <c r="D506" s="9" t="s">
        <v>2345</v>
      </c>
      <c r="E506" s="9" t="s">
        <v>2344</v>
      </c>
      <c r="F506" s="9" t="s">
        <v>2344</v>
      </c>
      <c r="G506" s="9">
        <v>0</v>
      </c>
      <c r="H506" s="9" t="s">
        <v>2345</v>
      </c>
      <c r="I506" s="9" t="str">
        <f t="shared" si="14"/>
        <v>over weight</v>
      </c>
      <c r="J506" s="29" t="str">
        <f t="shared" si="15"/>
        <v>No Result</v>
      </c>
    </row>
    <row r="507" spans="1:10" ht="15.75" customHeight="1" x14ac:dyDescent="0.25">
      <c r="A507" s="9" t="s">
        <v>1832</v>
      </c>
      <c r="B507" s="9">
        <v>28.38</v>
      </c>
      <c r="C507" s="9">
        <v>6.07</v>
      </c>
      <c r="D507" s="9" t="s">
        <v>2344</v>
      </c>
      <c r="E507" s="9" t="s">
        <v>2344</v>
      </c>
      <c r="F507" s="9" t="s">
        <v>2344</v>
      </c>
      <c r="G507" s="9">
        <v>1</v>
      </c>
      <c r="H507" s="9" t="s">
        <v>2345</v>
      </c>
      <c r="I507" s="9" t="str">
        <f t="shared" si="14"/>
        <v>over weight</v>
      </c>
      <c r="J507" s="29" t="str">
        <f t="shared" si="15"/>
        <v>Normal</v>
      </c>
    </row>
    <row r="508" spans="1:10" ht="15.75" customHeight="1" x14ac:dyDescent="0.25">
      <c r="A508" s="9" t="s">
        <v>1831</v>
      </c>
      <c r="B508" s="9">
        <v>24.64</v>
      </c>
      <c r="C508" s="9">
        <v>4.33</v>
      </c>
      <c r="D508" s="9" t="s">
        <v>2344</v>
      </c>
      <c r="E508" s="9" t="s">
        <v>2344</v>
      </c>
      <c r="F508" s="9" t="s">
        <v>2344</v>
      </c>
      <c r="G508" s="9">
        <v>0</v>
      </c>
      <c r="H508" s="9" t="s">
        <v>2345</v>
      </c>
      <c r="I508" s="9" t="str">
        <f t="shared" si="14"/>
        <v>normal weight</v>
      </c>
      <c r="J508" s="29" t="str">
        <f t="shared" si="15"/>
        <v>No Result</v>
      </c>
    </row>
    <row r="509" spans="1:10" ht="15.75" customHeight="1" x14ac:dyDescent="0.25">
      <c r="A509" s="9" t="s">
        <v>1830</v>
      </c>
      <c r="B509" s="9">
        <v>39.71</v>
      </c>
      <c r="C509" s="9">
        <v>5.83</v>
      </c>
      <c r="D509" s="9" t="s">
        <v>2344</v>
      </c>
      <c r="E509" s="9" t="s">
        <v>2344</v>
      </c>
      <c r="F509" s="9" t="s">
        <v>2344</v>
      </c>
      <c r="G509" s="9">
        <v>1</v>
      </c>
      <c r="H509" s="9" t="s">
        <v>2344</v>
      </c>
      <c r="I509" s="9" t="str">
        <f t="shared" si="14"/>
        <v>obesity</v>
      </c>
      <c r="J509" s="29" t="str">
        <f t="shared" si="15"/>
        <v>Normal</v>
      </c>
    </row>
    <row r="510" spans="1:10" ht="15.75" customHeight="1" x14ac:dyDescent="0.25">
      <c r="A510" s="9" t="s">
        <v>1829</v>
      </c>
      <c r="B510" s="9">
        <v>22.22</v>
      </c>
      <c r="C510" s="9">
        <v>5.5</v>
      </c>
      <c r="D510" s="9" t="s">
        <v>2344</v>
      </c>
      <c r="E510" s="9" t="s">
        <v>2344</v>
      </c>
      <c r="F510" s="9" t="s">
        <v>2344</v>
      </c>
      <c r="G510" s="9">
        <v>0</v>
      </c>
      <c r="H510" s="9" t="s">
        <v>2345</v>
      </c>
      <c r="I510" s="9" t="str">
        <f t="shared" si="14"/>
        <v>normal weight</v>
      </c>
      <c r="J510" s="29" t="str">
        <f t="shared" si="15"/>
        <v>No Result</v>
      </c>
    </row>
    <row r="511" spans="1:10" ht="15.75" customHeight="1" x14ac:dyDescent="0.25">
      <c r="A511" s="9" t="s">
        <v>1828</v>
      </c>
      <c r="B511" s="9">
        <v>33.344999999999999</v>
      </c>
      <c r="C511" s="9">
        <v>4.79</v>
      </c>
      <c r="D511" s="9" t="s">
        <v>2344</v>
      </c>
      <c r="E511" s="9" t="s">
        <v>2344</v>
      </c>
      <c r="F511" s="9" t="s">
        <v>2346</v>
      </c>
      <c r="G511" s="9">
        <v>1</v>
      </c>
      <c r="H511" s="9" t="s">
        <v>2344</v>
      </c>
      <c r="I511" s="9" t="str">
        <f t="shared" si="14"/>
        <v>obesity</v>
      </c>
      <c r="J511" s="29" t="str">
        <f t="shared" si="15"/>
        <v>No Result</v>
      </c>
    </row>
    <row r="512" spans="1:10" ht="15.75" customHeight="1" x14ac:dyDescent="0.25">
      <c r="A512" s="9" t="s">
        <v>1827</v>
      </c>
      <c r="B512" s="9">
        <v>24.42</v>
      </c>
      <c r="C512" s="9">
        <v>5.81</v>
      </c>
      <c r="D512" s="9" t="s">
        <v>2344</v>
      </c>
      <c r="E512" s="9" t="s">
        <v>2344</v>
      </c>
      <c r="F512" s="9" t="s">
        <v>2344</v>
      </c>
      <c r="G512" s="9">
        <v>1</v>
      </c>
      <c r="H512" s="9" t="s">
        <v>2345</v>
      </c>
      <c r="I512" s="9" t="str">
        <f t="shared" si="14"/>
        <v>normal weight</v>
      </c>
      <c r="J512" s="29" t="str">
        <f t="shared" si="15"/>
        <v>Normal</v>
      </c>
    </row>
    <row r="513" spans="1:10" ht="15.75" customHeight="1" x14ac:dyDescent="0.25">
      <c r="A513" s="9" t="s">
        <v>1826</v>
      </c>
      <c r="B513" s="9">
        <v>29.81</v>
      </c>
      <c r="C513" s="9">
        <v>5.58</v>
      </c>
      <c r="D513" s="9" t="s">
        <v>2344</v>
      </c>
      <c r="E513" s="9" t="s">
        <v>2344</v>
      </c>
      <c r="F513" s="9" t="s">
        <v>2344</v>
      </c>
      <c r="G513" s="9">
        <v>0</v>
      </c>
      <c r="H513" s="9" t="s">
        <v>2345</v>
      </c>
      <c r="I513" s="9" t="str">
        <f t="shared" si="14"/>
        <v>over weight</v>
      </c>
      <c r="J513" s="29" t="str">
        <f t="shared" si="15"/>
        <v>No Result</v>
      </c>
    </row>
    <row r="514" spans="1:10" ht="15.75" customHeight="1" x14ac:dyDescent="0.25">
      <c r="A514" s="9" t="s">
        <v>1825</v>
      </c>
      <c r="B514" s="9">
        <v>51.18</v>
      </c>
      <c r="C514" s="9">
        <v>4.4000000000000004</v>
      </c>
      <c r="D514" s="9" t="s">
        <v>2345</v>
      </c>
      <c r="E514" s="9" t="s">
        <v>2344</v>
      </c>
      <c r="F514" s="9" t="s">
        <v>2344</v>
      </c>
      <c r="G514" s="9">
        <v>2</v>
      </c>
      <c r="H514" s="9" t="s">
        <v>2344</v>
      </c>
      <c r="I514" s="9" t="str">
        <f t="shared" si="14"/>
        <v>obesity</v>
      </c>
      <c r="J514" s="29" t="str">
        <f t="shared" si="15"/>
        <v>No Result</v>
      </c>
    </row>
    <row r="515" spans="1:10" ht="15.75" customHeight="1" x14ac:dyDescent="0.25">
      <c r="A515" s="9" t="s">
        <v>1824</v>
      </c>
      <c r="B515" s="9">
        <v>51.37</v>
      </c>
      <c r="C515" s="9">
        <v>8.18</v>
      </c>
      <c r="D515" s="9" t="s">
        <v>2345</v>
      </c>
      <c r="E515" s="9" t="s">
        <v>2344</v>
      </c>
      <c r="F515" s="9" t="s">
        <v>2344</v>
      </c>
      <c r="G515" s="9">
        <v>0</v>
      </c>
      <c r="H515" s="9" t="s">
        <v>2344</v>
      </c>
      <c r="I515" s="9" t="str">
        <f t="shared" ref="I515:I578" si="16">IF(B515&lt;=18.5,"under weight",IF(AND(B515&gt;18.5,B515&lt;24.9),"normal weight",IF(AND(B515&gt;25,B515&lt;29.9),"over weight",IF(B515&gt;=30,"obesity","unobesity"))))</f>
        <v>obesity</v>
      </c>
      <c r="J515" s="29" t="str">
        <f t="shared" ref="J515:J578" si="17">IF(C515&gt;5.7,"Normal",IF(AND(C515&gt;5.7,C515&lt;6.4),"Prediabetes",IF(C515&gt;6.5,"Diabetes","No Result")))</f>
        <v>Normal</v>
      </c>
    </row>
    <row r="516" spans="1:10" ht="15.75" customHeight="1" x14ac:dyDescent="0.25">
      <c r="A516" s="9" t="s">
        <v>1823</v>
      </c>
      <c r="B516" s="9">
        <v>36.19</v>
      </c>
      <c r="C516" s="9">
        <v>5.52</v>
      </c>
      <c r="D516" s="9" t="s">
        <v>2345</v>
      </c>
      <c r="E516" s="9" t="s">
        <v>2344</v>
      </c>
      <c r="F516" s="9" t="s">
        <v>2344</v>
      </c>
      <c r="G516" s="9">
        <v>0</v>
      </c>
      <c r="H516" s="9" t="s">
        <v>2344</v>
      </c>
      <c r="I516" s="9" t="str">
        <f t="shared" si="16"/>
        <v>obesity</v>
      </c>
      <c r="J516" s="29" t="str">
        <f t="shared" si="17"/>
        <v>No Result</v>
      </c>
    </row>
    <row r="517" spans="1:10" ht="15.75" customHeight="1" x14ac:dyDescent="0.25">
      <c r="A517" s="9" t="s">
        <v>1822</v>
      </c>
      <c r="B517" s="9">
        <v>25.9</v>
      </c>
      <c r="C517" s="9">
        <v>4.84</v>
      </c>
      <c r="D517" s="9" t="s">
        <v>2344</v>
      </c>
      <c r="E517" s="9" t="s">
        <v>2344</v>
      </c>
      <c r="F517" s="9" t="s">
        <v>2344</v>
      </c>
      <c r="G517" s="9">
        <v>0</v>
      </c>
      <c r="H517" s="9" t="s">
        <v>2345</v>
      </c>
      <c r="I517" s="9" t="str">
        <f t="shared" si="16"/>
        <v>over weight</v>
      </c>
      <c r="J517" s="29" t="str">
        <f t="shared" si="17"/>
        <v>No Result</v>
      </c>
    </row>
    <row r="518" spans="1:10" ht="15.75" customHeight="1" x14ac:dyDescent="0.25">
      <c r="A518" s="9" t="s">
        <v>1821</v>
      </c>
      <c r="B518" s="9">
        <v>35.72</v>
      </c>
      <c r="C518" s="9">
        <v>4.08</v>
      </c>
      <c r="D518" s="9" t="s">
        <v>2344</v>
      </c>
      <c r="E518" s="9" t="s">
        <v>2344</v>
      </c>
      <c r="F518" s="9" t="s">
        <v>2346</v>
      </c>
      <c r="G518" s="9">
        <v>1</v>
      </c>
      <c r="H518" s="9" t="s">
        <v>2344</v>
      </c>
      <c r="I518" s="9" t="str">
        <f t="shared" si="16"/>
        <v>obesity</v>
      </c>
      <c r="J518" s="29" t="str">
        <f t="shared" si="17"/>
        <v>No Result</v>
      </c>
    </row>
    <row r="519" spans="1:10" ht="15.75" customHeight="1" x14ac:dyDescent="0.25">
      <c r="A519" s="9" t="s">
        <v>1820</v>
      </c>
      <c r="B519" s="9">
        <v>27.94</v>
      </c>
      <c r="C519" s="9">
        <v>4.4800000000000004</v>
      </c>
      <c r="D519" s="9" t="s">
        <v>2344</v>
      </c>
      <c r="E519" s="9" t="s">
        <v>2344</v>
      </c>
      <c r="F519" s="9" t="s">
        <v>2346</v>
      </c>
      <c r="G519" s="9">
        <v>1</v>
      </c>
      <c r="H519" s="9" t="s">
        <v>2345</v>
      </c>
      <c r="I519" s="9" t="str">
        <f t="shared" si="16"/>
        <v>over weight</v>
      </c>
      <c r="J519" s="29" t="str">
        <f t="shared" si="17"/>
        <v>No Result</v>
      </c>
    </row>
    <row r="520" spans="1:10" ht="15.75" customHeight="1" x14ac:dyDescent="0.25">
      <c r="A520" s="9" t="s">
        <v>1819</v>
      </c>
      <c r="B520" s="9">
        <v>27.1</v>
      </c>
      <c r="C520" s="9">
        <v>5.73</v>
      </c>
      <c r="D520" s="9" t="s">
        <v>2344</v>
      </c>
      <c r="E520" s="9" t="s">
        <v>2344</v>
      </c>
      <c r="F520" s="9" t="s">
        <v>2344</v>
      </c>
      <c r="G520" s="9">
        <v>0</v>
      </c>
      <c r="H520" s="9" t="s">
        <v>2345</v>
      </c>
      <c r="I520" s="9" t="str">
        <f t="shared" si="16"/>
        <v>over weight</v>
      </c>
      <c r="J520" s="29" t="str">
        <f t="shared" si="17"/>
        <v>Normal</v>
      </c>
    </row>
    <row r="521" spans="1:10" ht="15.75" customHeight="1" x14ac:dyDescent="0.25">
      <c r="A521" s="9" t="s">
        <v>1818</v>
      </c>
      <c r="B521" s="9">
        <v>18.3</v>
      </c>
      <c r="C521" s="9">
        <v>5.46</v>
      </c>
      <c r="D521" s="9" t="s">
        <v>2345</v>
      </c>
      <c r="E521" s="9" t="s">
        <v>2344</v>
      </c>
      <c r="F521" s="9" t="s">
        <v>2346</v>
      </c>
      <c r="G521" s="9">
        <v>1</v>
      </c>
      <c r="H521" s="9" t="s">
        <v>2345</v>
      </c>
      <c r="I521" s="9" t="str">
        <f t="shared" si="16"/>
        <v>under weight</v>
      </c>
      <c r="J521" s="29" t="str">
        <f t="shared" si="17"/>
        <v>No Result</v>
      </c>
    </row>
    <row r="522" spans="1:10" ht="15.75" customHeight="1" x14ac:dyDescent="0.25">
      <c r="A522" s="9" t="s">
        <v>1817</v>
      </c>
      <c r="B522" s="9">
        <v>25.3</v>
      </c>
      <c r="C522" s="9">
        <v>5.0199999999999996</v>
      </c>
      <c r="D522" s="9" t="s">
        <v>2345</v>
      </c>
      <c r="E522" s="9" t="s">
        <v>2344</v>
      </c>
      <c r="F522" s="9" t="s">
        <v>2344</v>
      </c>
      <c r="G522" s="9">
        <v>1</v>
      </c>
      <c r="H522" s="9" t="s">
        <v>2345</v>
      </c>
      <c r="I522" s="9" t="str">
        <f t="shared" si="16"/>
        <v>over weight</v>
      </c>
      <c r="J522" s="29" t="str">
        <f t="shared" si="17"/>
        <v>No Result</v>
      </c>
    </row>
    <row r="523" spans="1:10" ht="15.75" customHeight="1" x14ac:dyDescent="0.25">
      <c r="A523" s="9" t="s">
        <v>1816</v>
      </c>
      <c r="B523" s="9">
        <v>38.83</v>
      </c>
      <c r="C523" s="9">
        <v>6.36</v>
      </c>
      <c r="D523" s="9" t="s">
        <v>2344</v>
      </c>
      <c r="E523" s="9" t="s">
        <v>2344</v>
      </c>
      <c r="F523" s="9" t="s">
        <v>2344</v>
      </c>
      <c r="G523" s="9">
        <v>1</v>
      </c>
      <c r="H523" s="9" t="s">
        <v>2344</v>
      </c>
      <c r="I523" s="9" t="str">
        <f t="shared" si="16"/>
        <v>obesity</v>
      </c>
      <c r="J523" s="29" t="str">
        <f t="shared" si="17"/>
        <v>Normal</v>
      </c>
    </row>
    <row r="524" spans="1:10" ht="15.75" customHeight="1" x14ac:dyDescent="0.25">
      <c r="A524" s="9" t="s">
        <v>1815</v>
      </c>
      <c r="B524" s="9">
        <v>27.6</v>
      </c>
      <c r="C524" s="9">
        <v>5.36</v>
      </c>
      <c r="D524" s="9" t="s">
        <v>2344</v>
      </c>
      <c r="E524" s="9" t="s">
        <v>2344</v>
      </c>
      <c r="F524" s="9" t="s">
        <v>2344</v>
      </c>
      <c r="G524" s="9">
        <v>1</v>
      </c>
      <c r="H524" s="9" t="s">
        <v>2344</v>
      </c>
      <c r="I524" s="9" t="str">
        <f t="shared" si="16"/>
        <v>over weight</v>
      </c>
      <c r="J524" s="29" t="str">
        <f t="shared" si="17"/>
        <v>No Result</v>
      </c>
    </row>
    <row r="525" spans="1:10" ht="15.75" customHeight="1" x14ac:dyDescent="0.25">
      <c r="A525" s="9" t="s">
        <v>1814</v>
      </c>
      <c r="B525" s="9">
        <v>46.4</v>
      </c>
      <c r="C525" s="9">
        <v>8.3699999999999992</v>
      </c>
      <c r="D525" s="9" t="s">
        <v>2345</v>
      </c>
      <c r="E525" s="9" t="s">
        <v>2344</v>
      </c>
      <c r="F525" s="9" t="s">
        <v>2346</v>
      </c>
      <c r="G525" s="9">
        <v>1</v>
      </c>
      <c r="H525" s="9" t="s">
        <v>2344</v>
      </c>
      <c r="I525" s="9" t="str">
        <f t="shared" si="16"/>
        <v>obesity</v>
      </c>
      <c r="J525" s="29" t="str">
        <f t="shared" si="17"/>
        <v>Normal</v>
      </c>
    </row>
    <row r="526" spans="1:10" ht="15.75" customHeight="1" x14ac:dyDescent="0.25">
      <c r="A526" s="9" t="s">
        <v>1813</v>
      </c>
      <c r="B526" s="9">
        <v>51.92</v>
      </c>
      <c r="C526" s="9">
        <v>5.18</v>
      </c>
      <c r="D526" s="9" t="s">
        <v>2345</v>
      </c>
      <c r="E526" s="9" t="s">
        <v>2344</v>
      </c>
      <c r="F526" s="9" t="s">
        <v>2346</v>
      </c>
      <c r="G526" s="9">
        <v>1</v>
      </c>
      <c r="H526" s="9" t="s">
        <v>2344</v>
      </c>
      <c r="I526" s="9" t="str">
        <f t="shared" si="16"/>
        <v>obesity</v>
      </c>
      <c r="J526" s="29" t="str">
        <f t="shared" si="17"/>
        <v>No Result</v>
      </c>
    </row>
    <row r="527" spans="1:10" ht="15.75" customHeight="1" x14ac:dyDescent="0.25">
      <c r="A527" s="9" t="s">
        <v>1812</v>
      </c>
      <c r="B527" s="9">
        <v>32.395000000000003</v>
      </c>
      <c r="C527" s="9">
        <v>5.68</v>
      </c>
      <c r="D527" s="9" t="s">
        <v>2345</v>
      </c>
      <c r="E527" s="9" t="s">
        <v>2344</v>
      </c>
      <c r="F527" s="9" t="s">
        <v>2344</v>
      </c>
      <c r="G527" s="9">
        <v>1</v>
      </c>
      <c r="H527" s="9" t="s">
        <v>2344</v>
      </c>
      <c r="I527" s="9" t="str">
        <f t="shared" si="16"/>
        <v>obesity</v>
      </c>
      <c r="J527" s="29" t="str">
        <f t="shared" si="17"/>
        <v>No Result</v>
      </c>
    </row>
    <row r="528" spans="1:10" ht="15.75" customHeight="1" x14ac:dyDescent="0.25">
      <c r="A528" s="9" t="s">
        <v>1811</v>
      </c>
      <c r="B528" s="9">
        <v>46.19</v>
      </c>
      <c r="C528" s="9">
        <v>7.31</v>
      </c>
      <c r="D528" s="9" t="s">
        <v>2345</v>
      </c>
      <c r="E528" s="9" t="s">
        <v>2344</v>
      </c>
      <c r="F528" s="9" t="s">
        <v>2346</v>
      </c>
      <c r="G528" s="9">
        <v>1</v>
      </c>
      <c r="H528" s="9" t="s">
        <v>2344</v>
      </c>
      <c r="I528" s="9" t="str">
        <f t="shared" si="16"/>
        <v>obesity</v>
      </c>
      <c r="J528" s="29" t="str">
        <f t="shared" si="17"/>
        <v>Normal</v>
      </c>
    </row>
    <row r="529" spans="1:10" ht="15.75" customHeight="1" x14ac:dyDescent="0.25">
      <c r="A529" s="9" t="s">
        <v>1810</v>
      </c>
      <c r="B529" s="9">
        <v>27.93</v>
      </c>
      <c r="C529" s="9">
        <v>4.67</v>
      </c>
      <c r="D529" s="9" t="s">
        <v>2344</v>
      </c>
      <c r="E529" s="9" t="s">
        <v>2344</v>
      </c>
      <c r="F529" s="9" t="s">
        <v>2346</v>
      </c>
      <c r="G529" s="9">
        <v>1</v>
      </c>
      <c r="H529" s="9" t="s">
        <v>2344</v>
      </c>
      <c r="I529" s="9" t="str">
        <f t="shared" si="16"/>
        <v>over weight</v>
      </c>
      <c r="J529" s="29" t="str">
        <f t="shared" si="17"/>
        <v>No Result</v>
      </c>
    </row>
    <row r="530" spans="1:10" ht="15.75" customHeight="1" x14ac:dyDescent="0.25">
      <c r="A530" s="9" t="s">
        <v>1809</v>
      </c>
      <c r="B530" s="9">
        <v>45.62</v>
      </c>
      <c r="C530" s="9">
        <v>6.87</v>
      </c>
      <c r="D530" s="9" t="s">
        <v>2344</v>
      </c>
      <c r="E530" s="9" t="s">
        <v>2344</v>
      </c>
      <c r="F530" s="9" t="s">
        <v>2344</v>
      </c>
      <c r="G530" s="9">
        <v>0</v>
      </c>
      <c r="H530" s="9" t="s">
        <v>2344</v>
      </c>
      <c r="I530" s="9" t="str">
        <f t="shared" si="16"/>
        <v>obesity</v>
      </c>
      <c r="J530" s="29" t="str">
        <f t="shared" si="17"/>
        <v>Normal</v>
      </c>
    </row>
    <row r="531" spans="1:10" ht="15.75" customHeight="1" x14ac:dyDescent="0.25">
      <c r="A531" s="9" t="s">
        <v>1808</v>
      </c>
      <c r="B531" s="9">
        <v>35.31</v>
      </c>
      <c r="C531" s="9">
        <v>5.87</v>
      </c>
      <c r="D531" s="9" t="s">
        <v>2344</v>
      </c>
      <c r="E531" s="9" t="s">
        <v>2344</v>
      </c>
      <c r="F531" s="9" t="s">
        <v>2346</v>
      </c>
      <c r="G531" s="9">
        <v>1</v>
      </c>
      <c r="H531" s="9" t="s">
        <v>2344</v>
      </c>
      <c r="I531" s="9" t="str">
        <f t="shared" si="16"/>
        <v>obesity</v>
      </c>
      <c r="J531" s="29" t="str">
        <f t="shared" si="17"/>
        <v>Normal</v>
      </c>
    </row>
    <row r="532" spans="1:10" ht="15.75" customHeight="1" x14ac:dyDescent="0.25">
      <c r="A532" s="9" t="s">
        <v>1807</v>
      </c>
      <c r="B532" s="9">
        <v>30.4</v>
      </c>
      <c r="C532" s="9">
        <v>4.07</v>
      </c>
      <c r="D532" s="9" t="s">
        <v>2345</v>
      </c>
      <c r="E532" s="9" t="s">
        <v>2344</v>
      </c>
      <c r="F532" s="9" t="s">
        <v>2344</v>
      </c>
      <c r="G532" s="9">
        <v>1</v>
      </c>
      <c r="H532" s="9" t="s">
        <v>2344</v>
      </c>
      <c r="I532" s="9" t="str">
        <f t="shared" si="16"/>
        <v>obesity</v>
      </c>
      <c r="J532" s="29" t="str">
        <f t="shared" si="17"/>
        <v>No Result</v>
      </c>
    </row>
    <row r="533" spans="1:10" ht="15.75" customHeight="1" x14ac:dyDescent="0.25">
      <c r="A533" s="9" t="s">
        <v>1806</v>
      </c>
      <c r="B533" s="9">
        <v>20.13</v>
      </c>
      <c r="C533" s="9">
        <v>6.47</v>
      </c>
      <c r="D533" s="9" t="s">
        <v>2344</v>
      </c>
      <c r="E533" s="9" t="s">
        <v>2344</v>
      </c>
      <c r="F533" s="9" t="s">
        <v>2346</v>
      </c>
      <c r="G533" s="9">
        <v>1</v>
      </c>
      <c r="H533" s="9" t="s">
        <v>2345</v>
      </c>
      <c r="I533" s="9" t="str">
        <f t="shared" si="16"/>
        <v>normal weight</v>
      </c>
      <c r="J533" s="29" t="str">
        <f t="shared" si="17"/>
        <v>Normal</v>
      </c>
    </row>
    <row r="534" spans="1:10" ht="15.75" customHeight="1" x14ac:dyDescent="0.25">
      <c r="A534" s="9" t="s">
        <v>1805</v>
      </c>
      <c r="B534" s="9">
        <v>23.655000000000001</v>
      </c>
      <c r="C534" s="9">
        <v>5.14</v>
      </c>
      <c r="D534" s="9" t="s">
        <v>2344</v>
      </c>
      <c r="E534" s="9" t="s">
        <v>2344</v>
      </c>
      <c r="F534" s="9" t="s">
        <v>2344</v>
      </c>
      <c r="G534" s="9">
        <v>1</v>
      </c>
      <c r="H534" s="9" t="s">
        <v>2345</v>
      </c>
      <c r="I534" s="9" t="str">
        <f t="shared" si="16"/>
        <v>normal weight</v>
      </c>
      <c r="J534" s="29" t="str">
        <f t="shared" si="17"/>
        <v>No Result</v>
      </c>
    </row>
    <row r="535" spans="1:10" ht="15.75" customHeight="1" x14ac:dyDescent="0.25">
      <c r="A535" s="9" t="s">
        <v>1804</v>
      </c>
      <c r="B535" s="9">
        <v>49.05</v>
      </c>
      <c r="C535" s="9">
        <v>9.77</v>
      </c>
      <c r="D535" s="9" t="s">
        <v>2345</v>
      </c>
      <c r="E535" s="9" t="s">
        <v>2344</v>
      </c>
      <c r="F535" s="9" t="s">
        <v>2344</v>
      </c>
      <c r="G535" s="9">
        <v>0</v>
      </c>
      <c r="H535" s="9" t="s">
        <v>2344</v>
      </c>
      <c r="I535" s="9" t="str">
        <f t="shared" si="16"/>
        <v>obesity</v>
      </c>
      <c r="J535" s="29" t="str">
        <f t="shared" si="17"/>
        <v>Normal</v>
      </c>
    </row>
    <row r="536" spans="1:10" ht="15.75" customHeight="1" x14ac:dyDescent="0.25">
      <c r="A536" s="9" t="s">
        <v>1803</v>
      </c>
      <c r="B536" s="9">
        <v>51.94</v>
      </c>
      <c r="C536" s="9">
        <v>8.8000000000000007</v>
      </c>
      <c r="D536" s="9" t="s">
        <v>2345</v>
      </c>
      <c r="E536" s="9" t="s">
        <v>2344</v>
      </c>
      <c r="F536" s="9" t="s">
        <v>2344</v>
      </c>
      <c r="G536" s="9">
        <v>2</v>
      </c>
      <c r="H536" s="9" t="s">
        <v>2344</v>
      </c>
      <c r="I536" s="9" t="str">
        <f t="shared" si="16"/>
        <v>obesity</v>
      </c>
      <c r="J536" s="29" t="str">
        <f t="shared" si="17"/>
        <v>Normal</v>
      </c>
    </row>
    <row r="537" spans="1:10" ht="15.75" customHeight="1" x14ac:dyDescent="0.25">
      <c r="A537" s="9" t="s">
        <v>1802</v>
      </c>
      <c r="B537" s="9">
        <v>29.83</v>
      </c>
      <c r="C537" s="9">
        <v>5.84</v>
      </c>
      <c r="D537" s="9" t="s">
        <v>2344</v>
      </c>
      <c r="E537" s="9" t="s">
        <v>2344</v>
      </c>
      <c r="F537" s="9" t="s">
        <v>2344</v>
      </c>
      <c r="G537" s="9">
        <v>1</v>
      </c>
      <c r="H537" s="9" t="s">
        <v>2345</v>
      </c>
      <c r="I537" s="9" t="str">
        <f t="shared" si="16"/>
        <v>over weight</v>
      </c>
      <c r="J537" s="29" t="str">
        <f t="shared" si="17"/>
        <v>Normal</v>
      </c>
    </row>
    <row r="538" spans="1:10" ht="15.75" customHeight="1" x14ac:dyDescent="0.25">
      <c r="A538" s="9" t="s">
        <v>1801</v>
      </c>
      <c r="B538" s="9">
        <v>22.6</v>
      </c>
      <c r="C538" s="9">
        <v>10.43</v>
      </c>
      <c r="D538" s="9" t="s">
        <v>2345</v>
      </c>
      <c r="E538" s="9" t="s">
        <v>2344</v>
      </c>
      <c r="F538" s="9" t="s">
        <v>2344</v>
      </c>
      <c r="G538" s="9">
        <v>1</v>
      </c>
      <c r="H538" s="9" t="s">
        <v>2345</v>
      </c>
      <c r="I538" s="9" t="str">
        <f t="shared" si="16"/>
        <v>normal weight</v>
      </c>
      <c r="J538" s="29" t="str">
        <f t="shared" si="17"/>
        <v>Normal</v>
      </c>
    </row>
    <row r="539" spans="1:10" ht="15.75" customHeight="1" x14ac:dyDescent="0.25">
      <c r="A539" s="9" t="s">
        <v>1800</v>
      </c>
      <c r="B539" s="9">
        <v>46.69</v>
      </c>
      <c r="C539" s="9">
        <v>4.25</v>
      </c>
      <c r="D539" s="9" t="s">
        <v>2345</v>
      </c>
      <c r="E539" s="9" t="s">
        <v>2344</v>
      </c>
      <c r="F539" s="9" t="s">
        <v>2344</v>
      </c>
      <c r="G539" s="9">
        <v>1</v>
      </c>
      <c r="H539" s="9" t="s">
        <v>2344</v>
      </c>
      <c r="I539" s="9" t="str">
        <f t="shared" si="16"/>
        <v>obesity</v>
      </c>
      <c r="J539" s="29" t="str">
        <f t="shared" si="17"/>
        <v>No Result</v>
      </c>
    </row>
    <row r="540" spans="1:10" ht="15.75" customHeight="1" x14ac:dyDescent="0.25">
      <c r="A540" s="9" t="s">
        <v>1799</v>
      </c>
      <c r="B540" s="9">
        <v>28.49</v>
      </c>
      <c r="C540" s="9">
        <v>4.8899999999999997</v>
      </c>
      <c r="D540" s="9" t="s">
        <v>2344</v>
      </c>
      <c r="E540" s="9" t="s">
        <v>2344</v>
      </c>
      <c r="F540" s="9" t="s">
        <v>2344</v>
      </c>
      <c r="G540" s="9">
        <v>0</v>
      </c>
      <c r="H540" s="9" t="s">
        <v>2345</v>
      </c>
      <c r="I540" s="9" t="str">
        <f t="shared" si="16"/>
        <v>over weight</v>
      </c>
      <c r="J540" s="29" t="str">
        <f t="shared" si="17"/>
        <v>No Result</v>
      </c>
    </row>
    <row r="541" spans="1:10" ht="15.75" customHeight="1" x14ac:dyDescent="0.25">
      <c r="A541" s="9" t="s">
        <v>1798</v>
      </c>
      <c r="B541" s="9">
        <v>28.5</v>
      </c>
      <c r="C541" s="9">
        <v>5.55</v>
      </c>
      <c r="D541" s="9" t="s">
        <v>2345</v>
      </c>
      <c r="E541" s="9" t="s">
        <v>2344</v>
      </c>
      <c r="F541" s="9" t="s">
        <v>2344</v>
      </c>
      <c r="G541" s="9">
        <v>1</v>
      </c>
      <c r="H541" s="9" t="s">
        <v>2345</v>
      </c>
      <c r="I541" s="9" t="str">
        <f t="shared" si="16"/>
        <v>over weight</v>
      </c>
      <c r="J541" s="29" t="str">
        <f t="shared" si="17"/>
        <v>No Result</v>
      </c>
    </row>
    <row r="542" spans="1:10" ht="15.75" customHeight="1" x14ac:dyDescent="0.25">
      <c r="A542" s="9" t="s">
        <v>1797</v>
      </c>
      <c r="B542" s="9">
        <v>24.4</v>
      </c>
      <c r="C542" s="9">
        <v>4.5199999999999996</v>
      </c>
      <c r="D542" s="9" t="s">
        <v>2344</v>
      </c>
      <c r="E542" s="9" t="s">
        <v>2344</v>
      </c>
      <c r="F542" s="9" t="s">
        <v>2344</v>
      </c>
      <c r="G542" s="9">
        <v>1</v>
      </c>
      <c r="H542" s="9" t="s">
        <v>2345</v>
      </c>
      <c r="I542" s="9" t="str">
        <f t="shared" si="16"/>
        <v>normal weight</v>
      </c>
      <c r="J542" s="29" t="str">
        <f t="shared" si="17"/>
        <v>No Result</v>
      </c>
    </row>
    <row r="543" spans="1:10" ht="15.75" customHeight="1" x14ac:dyDescent="0.25">
      <c r="A543" s="9" t="s">
        <v>1796</v>
      </c>
      <c r="B543" s="9">
        <v>29.15</v>
      </c>
      <c r="C543" s="9">
        <v>4.45</v>
      </c>
      <c r="D543" s="9" t="s">
        <v>2345</v>
      </c>
      <c r="E543" s="9" t="s">
        <v>2344</v>
      </c>
      <c r="F543" s="9" t="s">
        <v>2344</v>
      </c>
      <c r="G543" s="9">
        <v>1</v>
      </c>
      <c r="H543" s="9" t="s">
        <v>2345</v>
      </c>
      <c r="I543" s="9" t="str">
        <f t="shared" si="16"/>
        <v>over weight</v>
      </c>
      <c r="J543" s="29" t="str">
        <f t="shared" si="17"/>
        <v>No Result</v>
      </c>
    </row>
    <row r="544" spans="1:10" ht="15.75" customHeight="1" x14ac:dyDescent="0.25">
      <c r="A544" s="9" t="s">
        <v>1795</v>
      </c>
      <c r="B544" s="9">
        <v>27.28</v>
      </c>
      <c r="C544" s="9">
        <v>4.72</v>
      </c>
      <c r="D544" s="9" t="s">
        <v>2344</v>
      </c>
      <c r="E544" s="9" t="s">
        <v>2345</v>
      </c>
      <c r="F544" s="9" t="s">
        <v>2344</v>
      </c>
      <c r="G544" s="9">
        <v>1</v>
      </c>
      <c r="H544" s="9" t="s">
        <v>2345</v>
      </c>
      <c r="I544" s="9" t="str">
        <f t="shared" si="16"/>
        <v>over weight</v>
      </c>
      <c r="J544" s="29" t="str">
        <f t="shared" si="17"/>
        <v>No Result</v>
      </c>
    </row>
    <row r="545" spans="1:10" ht="15.75" customHeight="1" x14ac:dyDescent="0.25">
      <c r="A545" s="9" t="s">
        <v>1794</v>
      </c>
      <c r="B545" s="9">
        <v>32.229999999999997</v>
      </c>
      <c r="C545" s="9">
        <v>4.6500000000000004</v>
      </c>
      <c r="D545" s="9" t="s">
        <v>2345</v>
      </c>
      <c r="E545" s="9" t="s">
        <v>2344</v>
      </c>
      <c r="F545" s="9" t="s">
        <v>2346</v>
      </c>
      <c r="G545" s="9">
        <v>1</v>
      </c>
      <c r="H545" s="9" t="s">
        <v>2344</v>
      </c>
      <c r="I545" s="9" t="str">
        <f t="shared" si="16"/>
        <v>obesity</v>
      </c>
      <c r="J545" s="29" t="str">
        <f t="shared" si="17"/>
        <v>No Result</v>
      </c>
    </row>
    <row r="546" spans="1:10" ht="15.75" customHeight="1" x14ac:dyDescent="0.25">
      <c r="A546" s="9" t="s">
        <v>1793</v>
      </c>
      <c r="B546" s="9">
        <v>44.2</v>
      </c>
      <c r="C546" s="9">
        <v>11.34</v>
      </c>
      <c r="D546" s="9" t="s">
        <v>2345</v>
      </c>
      <c r="E546" s="9" t="s">
        <v>2344</v>
      </c>
      <c r="F546" s="9" t="s">
        <v>2346</v>
      </c>
      <c r="G546" s="9">
        <v>1</v>
      </c>
      <c r="H546" s="9" t="s">
        <v>2344</v>
      </c>
      <c r="I546" s="9" t="str">
        <f t="shared" si="16"/>
        <v>obesity</v>
      </c>
      <c r="J546" s="29" t="str">
        <f t="shared" si="17"/>
        <v>Normal</v>
      </c>
    </row>
    <row r="547" spans="1:10" ht="15.75" customHeight="1" x14ac:dyDescent="0.25">
      <c r="A547" s="9" t="s">
        <v>1792</v>
      </c>
      <c r="B547" s="9">
        <v>29.734999999999999</v>
      </c>
      <c r="C547" s="9">
        <v>4.53</v>
      </c>
      <c r="D547" s="9" t="s">
        <v>2344</v>
      </c>
      <c r="E547" s="9" t="s">
        <v>2344</v>
      </c>
      <c r="F547" s="9" t="s">
        <v>2346</v>
      </c>
      <c r="G547" s="9">
        <v>1</v>
      </c>
      <c r="H547" s="9" t="s">
        <v>2344</v>
      </c>
      <c r="I547" s="9" t="str">
        <f t="shared" si="16"/>
        <v>over weight</v>
      </c>
      <c r="J547" s="29" t="str">
        <f t="shared" si="17"/>
        <v>No Result</v>
      </c>
    </row>
    <row r="548" spans="1:10" ht="15.75" customHeight="1" x14ac:dyDescent="0.25">
      <c r="A548" s="9" t="s">
        <v>1791</v>
      </c>
      <c r="B548" s="9">
        <v>28.31</v>
      </c>
      <c r="C548" s="9">
        <v>6.35</v>
      </c>
      <c r="D548" s="9" t="s">
        <v>2344</v>
      </c>
      <c r="E548" s="9" t="s">
        <v>2344</v>
      </c>
      <c r="F548" s="9" t="s">
        <v>2344</v>
      </c>
      <c r="G548" s="9">
        <v>0</v>
      </c>
      <c r="H548" s="9" t="s">
        <v>2345</v>
      </c>
      <c r="I548" s="9" t="str">
        <f t="shared" si="16"/>
        <v>over weight</v>
      </c>
      <c r="J548" s="29" t="str">
        <f t="shared" si="17"/>
        <v>Normal</v>
      </c>
    </row>
    <row r="549" spans="1:10" ht="15.75" customHeight="1" x14ac:dyDescent="0.25">
      <c r="A549" s="9" t="s">
        <v>1790</v>
      </c>
      <c r="B549" s="9">
        <v>46.62</v>
      </c>
      <c r="C549" s="9">
        <v>8.51</v>
      </c>
      <c r="D549" s="9" t="s">
        <v>2344</v>
      </c>
      <c r="E549" s="9" t="s">
        <v>2344</v>
      </c>
      <c r="F549" s="9" t="s">
        <v>2344</v>
      </c>
      <c r="G549" s="9">
        <v>0</v>
      </c>
      <c r="H549" s="9" t="s">
        <v>2344</v>
      </c>
      <c r="I549" s="9" t="str">
        <f t="shared" si="16"/>
        <v>obesity</v>
      </c>
      <c r="J549" s="29" t="str">
        <f t="shared" si="17"/>
        <v>Normal</v>
      </c>
    </row>
    <row r="550" spans="1:10" ht="15.75" customHeight="1" x14ac:dyDescent="0.25">
      <c r="A550" s="9" t="s">
        <v>1789</v>
      </c>
      <c r="B550" s="9">
        <v>51.75</v>
      </c>
      <c r="C550" s="9">
        <v>8.59</v>
      </c>
      <c r="D550" s="9" t="s">
        <v>2345</v>
      </c>
      <c r="E550" s="9" t="s">
        <v>2344</v>
      </c>
      <c r="F550" s="9" t="s">
        <v>2344</v>
      </c>
      <c r="G550" s="9">
        <v>1</v>
      </c>
      <c r="H550" s="9" t="s">
        <v>2344</v>
      </c>
      <c r="I550" s="9" t="str">
        <f t="shared" si="16"/>
        <v>obesity</v>
      </c>
      <c r="J550" s="29" t="str">
        <f t="shared" si="17"/>
        <v>Normal</v>
      </c>
    </row>
    <row r="551" spans="1:10" ht="15.75" customHeight="1" x14ac:dyDescent="0.25">
      <c r="A551" s="9" t="s">
        <v>1788</v>
      </c>
      <c r="B551" s="9">
        <v>25.7</v>
      </c>
      <c r="C551" s="9">
        <v>4.13</v>
      </c>
      <c r="D551" s="9" t="s">
        <v>2345</v>
      </c>
      <c r="E551" s="9" t="s">
        <v>2344</v>
      </c>
      <c r="F551" s="9" t="s">
        <v>2344</v>
      </c>
      <c r="G551" s="9">
        <v>0</v>
      </c>
      <c r="H551" s="9" t="s">
        <v>2345</v>
      </c>
      <c r="I551" s="9" t="str">
        <f t="shared" si="16"/>
        <v>over weight</v>
      </c>
      <c r="J551" s="29" t="str">
        <f t="shared" si="17"/>
        <v>No Result</v>
      </c>
    </row>
    <row r="552" spans="1:10" ht="15.75" customHeight="1" x14ac:dyDescent="0.25">
      <c r="A552" s="9" t="s">
        <v>1787</v>
      </c>
      <c r="B552" s="9">
        <v>31.79</v>
      </c>
      <c r="C552" s="9">
        <v>4.55</v>
      </c>
      <c r="D552" s="9" t="s">
        <v>2344</v>
      </c>
      <c r="E552" s="9" t="s">
        <v>2344</v>
      </c>
      <c r="F552" s="9" t="s">
        <v>2344</v>
      </c>
      <c r="G552" s="9">
        <v>0</v>
      </c>
      <c r="H552" s="9" t="s">
        <v>2344</v>
      </c>
      <c r="I552" s="9" t="str">
        <f t="shared" si="16"/>
        <v>obesity</v>
      </c>
      <c r="J552" s="29" t="str">
        <f t="shared" si="17"/>
        <v>No Result</v>
      </c>
    </row>
    <row r="553" spans="1:10" ht="15.75" customHeight="1" x14ac:dyDescent="0.25">
      <c r="A553" s="9" t="s">
        <v>1786</v>
      </c>
      <c r="B553" s="9">
        <v>24.795000000000002</v>
      </c>
      <c r="C553" s="9">
        <v>4.5199999999999996</v>
      </c>
      <c r="D553" s="9" t="s">
        <v>2344</v>
      </c>
      <c r="E553" s="9" t="s">
        <v>2344</v>
      </c>
      <c r="F553" s="9" t="s">
        <v>2344</v>
      </c>
      <c r="G553" s="9">
        <v>0</v>
      </c>
      <c r="H553" s="9" t="s">
        <v>2345</v>
      </c>
      <c r="I553" s="9" t="str">
        <f t="shared" si="16"/>
        <v>normal weight</v>
      </c>
      <c r="J553" s="29" t="str">
        <f t="shared" si="17"/>
        <v>No Result</v>
      </c>
    </row>
    <row r="554" spans="1:10" ht="15.75" customHeight="1" x14ac:dyDescent="0.25">
      <c r="A554" s="9" t="s">
        <v>1785</v>
      </c>
      <c r="B554" s="9">
        <v>53.98</v>
      </c>
      <c r="C554" s="9">
        <v>5.07</v>
      </c>
      <c r="D554" s="9" t="s">
        <v>2344</v>
      </c>
      <c r="E554" s="9" t="s">
        <v>2344</v>
      </c>
      <c r="F554" s="9" t="s">
        <v>2346</v>
      </c>
      <c r="G554" s="9">
        <v>1</v>
      </c>
      <c r="H554" s="9" t="s">
        <v>2344</v>
      </c>
      <c r="I554" s="9" t="str">
        <f t="shared" si="16"/>
        <v>obesity</v>
      </c>
      <c r="J554" s="29" t="str">
        <f t="shared" si="17"/>
        <v>No Result</v>
      </c>
    </row>
    <row r="555" spans="1:10" ht="15.75" customHeight="1" x14ac:dyDescent="0.25">
      <c r="A555" s="9" t="s">
        <v>1784</v>
      </c>
      <c r="B555" s="9">
        <v>41.325000000000003</v>
      </c>
      <c r="C555" s="9">
        <v>4.04</v>
      </c>
      <c r="D555" s="9" t="s">
        <v>2345</v>
      </c>
      <c r="E555" s="9" t="s">
        <v>2344</v>
      </c>
      <c r="F555" s="9" t="s">
        <v>2346</v>
      </c>
      <c r="G555" s="9">
        <v>1</v>
      </c>
      <c r="H555" s="9" t="s">
        <v>2344</v>
      </c>
      <c r="I555" s="9" t="str">
        <f t="shared" si="16"/>
        <v>obesity</v>
      </c>
      <c r="J555" s="29" t="str">
        <f t="shared" si="17"/>
        <v>No Result</v>
      </c>
    </row>
    <row r="556" spans="1:10" ht="15.75" customHeight="1" x14ac:dyDescent="0.25">
      <c r="A556" s="9" t="s">
        <v>1783</v>
      </c>
      <c r="B556" s="9">
        <v>51.65</v>
      </c>
      <c r="C556" s="9">
        <v>5.3</v>
      </c>
      <c r="D556" s="9" t="s">
        <v>2345</v>
      </c>
      <c r="E556" s="9" t="s">
        <v>2344</v>
      </c>
      <c r="F556" s="9" t="s">
        <v>2344</v>
      </c>
      <c r="G556" s="9">
        <v>0</v>
      </c>
      <c r="H556" s="9" t="s">
        <v>2344</v>
      </c>
      <c r="I556" s="9" t="str">
        <f t="shared" si="16"/>
        <v>obesity</v>
      </c>
      <c r="J556" s="29" t="str">
        <f t="shared" si="17"/>
        <v>No Result</v>
      </c>
    </row>
    <row r="557" spans="1:10" ht="15.75" customHeight="1" x14ac:dyDescent="0.25">
      <c r="A557" s="9" t="s">
        <v>1782</v>
      </c>
      <c r="B557" s="9">
        <v>44.52</v>
      </c>
      <c r="C557" s="9">
        <v>8.64</v>
      </c>
      <c r="D557" s="9" t="s">
        <v>2345</v>
      </c>
      <c r="E557" s="9" t="s">
        <v>2344</v>
      </c>
      <c r="F557" s="9" t="s">
        <v>2346</v>
      </c>
      <c r="G557" s="9">
        <v>1</v>
      </c>
      <c r="H557" s="9" t="s">
        <v>2344</v>
      </c>
      <c r="I557" s="9" t="str">
        <f t="shared" si="16"/>
        <v>obesity</v>
      </c>
      <c r="J557" s="29" t="str">
        <f t="shared" si="17"/>
        <v>Normal</v>
      </c>
    </row>
    <row r="558" spans="1:10" ht="15.75" customHeight="1" x14ac:dyDescent="0.25">
      <c r="A558" s="9" t="s">
        <v>1781</v>
      </c>
      <c r="B558" s="9">
        <v>53.29</v>
      </c>
      <c r="C558" s="9">
        <v>4.03</v>
      </c>
      <c r="D558" s="9" t="s">
        <v>2344</v>
      </c>
      <c r="E558" s="9" t="s">
        <v>2344</v>
      </c>
      <c r="F558" s="9" t="s">
        <v>2346</v>
      </c>
      <c r="G558" s="9">
        <v>1</v>
      </c>
      <c r="H558" s="9" t="s">
        <v>2344</v>
      </c>
      <c r="I558" s="9" t="str">
        <f t="shared" si="16"/>
        <v>obesity</v>
      </c>
      <c r="J558" s="29" t="str">
        <f t="shared" si="17"/>
        <v>No Result</v>
      </c>
    </row>
    <row r="559" spans="1:10" ht="15.75" customHeight="1" x14ac:dyDescent="0.25">
      <c r="A559" s="9" t="s">
        <v>1780</v>
      </c>
      <c r="B559" s="9">
        <v>46.63</v>
      </c>
      <c r="C559" s="9">
        <v>4.26</v>
      </c>
      <c r="D559" s="9" t="s">
        <v>2345</v>
      </c>
      <c r="E559" s="9" t="s">
        <v>2344</v>
      </c>
      <c r="F559" s="9" t="s">
        <v>2344</v>
      </c>
      <c r="G559" s="9">
        <v>2</v>
      </c>
      <c r="H559" s="9" t="s">
        <v>2344</v>
      </c>
      <c r="I559" s="9" t="str">
        <f t="shared" si="16"/>
        <v>obesity</v>
      </c>
      <c r="J559" s="29" t="str">
        <f t="shared" si="17"/>
        <v>No Result</v>
      </c>
    </row>
    <row r="560" spans="1:10" ht="15.75" customHeight="1" x14ac:dyDescent="0.25">
      <c r="A560" s="9" t="s">
        <v>1779</v>
      </c>
      <c r="B560" s="9">
        <v>28.88</v>
      </c>
      <c r="C560" s="9">
        <v>5.35</v>
      </c>
      <c r="D560" s="9" t="s">
        <v>2344</v>
      </c>
      <c r="E560" s="9" t="s">
        <v>2344</v>
      </c>
      <c r="F560" s="9" t="s">
        <v>2346</v>
      </c>
      <c r="G560" s="9">
        <v>1</v>
      </c>
      <c r="H560" s="9" t="s">
        <v>2345</v>
      </c>
      <c r="I560" s="9" t="str">
        <f t="shared" si="16"/>
        <v>over weight</v>
      </c>
      <c r="J560" s="29" t="str">
        <f t="shared" si="17"/>
        <v>No Result</v>
      </c>
    </row>
    <row r="561" spans="1:10" ht="15.75" customHeight="1" x14ac:dyDescent="0.25">
      <c r="A561" s="9" t="s">
        <v>1778</v>
      </c>
      <c r="B561" s="9">
        <v>23.98</v>
      </c>
      <c r="C561" s="9">
        <v>4.9000000000000004</v>
      </c>
      <c r="D561" s="9" t="s">
        <v>2344</v>
      </c>
      <c r="E561" s="9" t="s">
        <v>2344</v>
      </c>
      <c r="F561" s="9" t="s">
        <v>2344</v>
      </c>
      <c r="G561" s="9">
        <v>0</v>
      </c>
      <c r="H561" s="9" t="s">
        <v>2344</v>
      </c>
      <c r="I561" s="9" t="str">
        <f t="shared" si="16"/>
        <v>normal weight</v>
      </c>
      <c r="J561" s="29" t="str">
        <f t="shared" si="17"/>
        <v>No Result</v>
      </c>
    </row>
    <row r="562" spans="1:10" ht="15.75" customHeight="1" x14ac:dyDescent="0.25">
      <c r="A562" s="9" t="s">
        <v>1777</v>
      </c>
      <c r="B562" s="9">
        <v>23.65</v>
      </c>
      <c r="C562" s="9">
        <v>4.5</v>
      </c>
      <c r="D562" s="9" t="s">
        <v>2344</v>
      </c>
      <c r="E562" s="9" t="s">
        <v>2344</v>
      </c>
      <c r="F562" s="9" t="s">
        <v>2344</v>
      </c>
      <c r="G562" s="9">
        <v>0</v>
      </c>
      <c r="H562" s="9" t="s">
        <v>2344</v>
      </c>
      <c r="I562" s="9" t="str">
        <f t="shared" si="16"/>
        <v>normal weight</v>
      </c>
      <c r="J562" s="29" t="str">
        <f t="shared" si="17"/>
        <v>No Result</v>
      </c>
    </row>
    <row r="563" spans="1:10" ht="15.75" customHeight="1" x14ac:dyDescent="0.25">
      <c r="A563" s="9" t="s">
        <v>1776</v>
      </c>
      <c r="B563" s="9">
        <v>49.09</v>
      </c>
      <c r="C563" s="9">
        <v>8.3800000000000008</v>
      </c>
      <c r="D563" s="9" t="s">
        <v>2345</v>
      </c>
      <c r="E563" s="9" t="s">
        <v>2344</v>
      </c>
      <c r="F563" s="9" t="s">
        <v>2344</v>
      </c>
      <c r="G563" s="9">
        <v>2</v>
      </c>
      <c r="H563" s="9" t="s">
        <v>2344</v>
      </c>
      <c r="I563" s="9" t="str">
        <f t="shared" si="16"/>
        <v>obesity</v>
      </c>
      <c r="J563" s="29" t="str">
        <f t="shared" si="17"/>
        <v>Normal</v>
      </c>
    </row>
    <row r="564" spans="1:10" ht="15.75" customHeight="1" x14ac:dyDescent="0.25">
      <c r="A564" s="9" t="s">
        <v>1775</v>
      </c>
      <c r="B564" s="9">
        <v>28.024999999999999</v>
      </c>
      <c r="C564" s="9">
        <v>7.03</v>
      </c>
      <c r="D564" s="9" t="s">
        <v>2344</v>
      </c>
      <c r="E564" s="9" t="s">
        <v>2344</v>
      </c>
      <c r="F564" s="9" t="s">
        <v>2344</v>
      </c>
      <c r="G564" s="9">
        <v>0</v>
      </c>
      <c r="H564" s="9" t="s">
        <v>2345</v>
      </c>
      <c r="I564" s="9" t="str">
        <f t="shared" si="16"/>
        <v>over weight</v>
      </c>
      <c r="J564" s="29" t="str">
        <f t="shared" si="17"/>
        <v>Normal</v>
      </c>
    </row>
    <row r="565" spans="1:10" ht="15.75" customHeight="1" x14ac:dyDescent="0.25">
      <c r="A565" s="9" t="s">
        <v>1774</v>
      </c>
      <c r="B565" s="9">
        <v>43.32</v>
      </c>
      <c r="C565" s="9">
        <v>8.75</v>
      </c>
      <c r="D565" s="9" t="s">
        <v>2345</v>
      </c>
      <c r="E565" s="9" t="s">
        <v>2344</v>
      </c>
      <c r="F565" s="9" t="s">
        <v>2346</v>
      </c>
      <c r="G565" s="9">
        <v>1</v>
      </c>
      <c r="H565" s="9" t="s">
        <v>2344</v>
      </c>
      <c r="I565" s="9" t="str">
        <f t="shared" si="16"/>
        <v>obesity</v>
      </c>
      <c r="J565" s="29" t="str">
        <f t="shared" si="17"/>
        <v>Normal</v>
      </c>
    </row>
    <row r="566" spans="1:10" ht="15.75" customHeight="1" x14ac:dyDescent="0.25">
      <c r="A566" s="9" t="s">
        <v>1773</v>
      </c>
      <c r="B566" s="9">
        <v>45.92</v>
      </c>
      <c r="C566" s="9">
        <v>9.51</v>
      </c>
      <c r="D566" s="9" t="s">
        <v>2344</v>
      </c>
      <c r="E566" s="9" t="s">
        <v>2344</v>
      </c>
      <c r="F566" s="9" t="s">
        <v>2344</v>
      </c>
      <c r="G566" s="9">
        <v>0</v>
      </c>
      <c r="H566" s="9" t="s">
        <v>2344</v>
      </c>
      <c r="I566" s="9" t="str">
        <f t="shared" si="16"/>
        <v>obesity</v>
      </c>
      <c r="J566" s="29" t="str">
        <f t="shared" si="17"/>
        <v>Normal</v>
      </c>
    </row>
    <row r="567" spans="1:10" ht="15.75" customHeight="1" x14ac:dyDescent="0.25">
      <c r="A567" s="9" t="s">
        <v>1772</v>
      </c>
      <c r="B567" s="9">
        <v>44.03</v>
      </c>
      <c r="C567" s="9">
        <v>9.36</v>
      </c>
      <c r="D567" s="9" t="s">
        <v>2344</v>
      </c>
      <c r="E567" s="9" t="s">
        <v>2344</v>
      </c>
      <c r="F567" s="9" t="s">
        <v>2344</v>
      </c>
      <c r="G567" s="9">
        <v>0</v>
      </c>
      <c r="H567" s="9" t="s">
        <v>2344</v>
      </c>
      <c r="I567" s="9" t="str">
        <f t="shared" si="16"/>
        <v>obesity</v>
      </c>
      <c r="J567" s="29" t="str">
        <f t="shared" si="17"/>
        <v>Normal</v>
      </c>
    </row>
    <row r="568" spans="1:10" ht="15.75" customHeight="1" x14ac:dyDescent="0.25">
      <c r="A568" s="9" t="s">
        <v>1771</v>
      </c>
      <c r="B568" s="9">
        <v>24.6</v>
      </c>
      <c r="C568" s="9">
        <v>4.8099999999999996</v>
      </c>
      <c r="D568" s="9" t="s">
        <v>2344</v>
      </c>
      <c r="E568" s="9" t="s">
        <v>2344</v>
      </c>
      <c r="F568" s="9" t="s">
        <v>2344</v>
      </c>
      <c r="G568" s="9">
        <v>0</v>
      </c>
      <c r="H568" s="9" t="s">
        <v>2345</v>
      </c>
      <c r="I568" s="9" t="str">
        <f t="shared" si="16"/>
        <v>normal weight</v>
      </c>
      <c r="J568" s="29" t="str">
        <f t="shared" si="17"/>
        <v>No Result</v>
      </c>
    </row>
    <row r="569" spans="1:10" ht="15.75" customHeight="1" x14ac:dyDescent="0.25">
      <c r="A569" s="9" t="s">
        <v>1770</v>
      </c>
      <c r="B569" s="9">
        <v>49.15</v>
      </c>
      <c r="C569" s="9">
        <v>8.08</v>
      </c>
      <c r="D569" s="9" t="s">
        <v>2344</v>
      </c>
      <c r="E569" s="9" t="s">
        <v>2344</v>
      </c>
      <c r="F569" s="9" t="s">
        <v>2344</v>
      </c>
      <c r="G569" s="9">
        <v>0</v>
      </c>
      <c r="H569" s="9" t="s">
        <v>2344</v>
      </c>
      <c r="I569" s="9" t="str">
        <f t="shared" si="16"/>
        <v>obesity</v>
      </c>
      <c r="J569" s="29" t="str">
        <f t="shared" si="17"/>
        <v>Normal</v>
      </c>
    </row>
    <row r="570" spans="1:10" ht="15.75" customHeight="1" x14ac:dyDescent="0.25">
      <c r="A570" s="9" t="s">
        <v>1769</v>
      </c>
      <c r="B570" s="9">
        <v>28.31</v>
      </c>
      <c r="C570" s="9">
        <v>6.29</v>
      </c>
      <c r="D570" s="9" t="s">
        <v>2344</v>
      </c>
      <c r="E570" s="9" t="s">
        <v>2344</v>
      </c>
      <c r="F570" s="9" t="s">
        <v>2346</v>
      </c>
      <c r="G570" s="9">
        <v>1</v>
      </c>
      <c r="H570" s="9" t="s">
        <v>2345</v>
      </c>
      <c r="I570" s="9" t="str">
        <f t="shared" si="16"/>
        <v>over weight</v>
      </c>
      <c r="J570" s="29" t="str">
        <f t="shared" si="17"/>
        <v>Normal</v>
      </c>
    </row>
    <row r="571" spans="1:10" ht="15.75" customHeight="1" x14ac:dyDescent="0.25">
      <c r="A571" s="9" t="s">
        <v>1768</v>
      </c>
      <c r="B571" s="9">
        <v>22.99</v>
      </c>
      <c r="C571" s="9">
        <v>6.29</v>
      </c>
      <c r="D571" s="9" t="s">
        <v>2344</v>
      </c>
      <c r="E571" s="9" t="s">
        <v>2344</v>
      </c>
      <c r="F571" s="9" t="s">
        <v>2344</v>
      </c>
      <c r="G571" s="9">
        <v>1</v>
      </c>
      <c r="H571" s="9" t="s">
        <v>2345</v>
      </c>
      <c r="I571" s="9" t="str">
        <f t="shared" si="16"/>
        <v>normal weight</v>
      </c>
      <c r="J571" s="29" t="str">
        <f t="shared" si="17"/>
        <v>Normal</v>
      </c>
    </row>
    <row r="572" spans="1:10" ht="15.75" customHeight="1" x14ac:dyDescent="0.25">
      <c r="A572" s="9" t="s">
        <v>1767</v>
      </c>
      <c r="B572" s="9">
        <v>29.07</v>
      </c>
      <c r="C572" s="9">
        <v>5.12</v>
      </c>
      <c r="D572" s="9" t="s">
        <v>2344</v>
      </c>
      <c r="E572" s="9" t="s">
        <v>2344</v>
      </c>
      <c r="F572" s="9" t="s">
        <v>2346</v>
      </c>
      <c r="G572" s="9">
        <v>1</v>
      </c>
      <c r="H572" s="9" t="s">
        <v>2345</v>
      </c>
      <c r="I572" s="9" t="str">
        <f t="shared" si="16"/>
        <v>over weight</v>
      </c>
      <c r="J572" s="29" t="str">
        <f t="shared" si="17"/>
        <v>No Result</v>
      </c>
    </row>
    <row r="573" spans="1:10" ht="15.75" customHeight="1" x14ac:dyDescent="0.25">
      <c r="A573" s="9" t="s">
        <v>1766</v>
      </c>
      <c r="B573" s="9">
        <v>42.02</v>
      </c>
      <c r="C573" s="9">
        <v>9.9499999999999993</v>
      </c>
      <c r="D573" s="9" t="s">
        <v>2345</v>
      </c>
      <c r="E573" s="9" t="s">
        <v>2344</v>
      </c>
      <c r="F573" s="9" t="s">
        <v>2346</v>
      </c>
      <c r="G573" s="9">
        <v>1</v>
      </c>
      <c r="H573" s="9" t="s">
        <v>2344</v>
      </c>
      <c r="I573" s="9" t="str">
        <f t="shared" si="16"/>
        <v>obesity</v>
      </c>
      <c r="J573" s="29" t="str">
        <f t="shared" si="17"/>
        <v>Normal</v>
      </c>
    </row>
    <row r="574" spans="1:10" ht="15.75" customHeight="1" x14ac:dyDescent="0.25">
      <c r="A574" s="9" t="s">
        <v>1765</v>
      </c>
      <c r="B574" s="9">
        <v>49.07</v>
      </c>
      <c r="C574" s="9">
        <v>9.08</v>
      </c>
      <c r="D574" s="9" t="s">
        <v>2345</v>
      </c>
      <c r="E574" s="9" t="s">
        <v>2344</v>
      </c>
      <c r="F574" s="9" t="s">
        <v>2344</v>
      </c>
      <c r="G574" s="9">
        <v>1</v>
      </c>
      <c r="H574" s="9" t="s">
        <v>2344</v>
      </c>
      <c r="I574" s="9" t="str">
        <f t="shared" si="16"/>
        <v>obesity</v>
      </c>
      <c r="J574" s="29" t="str">
        <f t="shared" si="17"/>
        <v>Normal</v>
      </c>
    </row>
    <row r="575" spans="1:10" ht="15.75" customHeight="1" x14ac:dyDescent="0.25">
      <c r="A575" s="9" t="s">
        <v>1764</v>
      </c>
      <c r="B575" s="9">
        <v>19.8</v>
      </c>
      <c r="C575" s="9">
        <v>4.82</v>
      </c>
      <c r="D575" s="9" t="s">
        <v>2344</v>
      </c>
      <c r="E575" s="9" t="s">
        <v>2344</v>
      </c>
      <c r="F575" s="9" t="s">
        <v>2344</v>
      </c>
      <c r="G575" s="9">
        <v>0</v>
      </c>
      <c r="H575" s="9" t="s">
        <v>2345</v>
      </c>
      <c r="I575" s="9" t="str">
        <f t="shared" si="16"/>
        <v>normal weight</v>
      </c>
      <c r="J575" s="29" t="str">
        <f t="shared" si="17"/>
        <v>No Result</v>
      </c>
    </row>
    <row r="576" spans="1:10" ht="15.75" customHeight="1" x14ac:dyDescent="0.25">
      <c r="A576" s="9" t="s">
        <v>1763</v>
      </c>
      <c r="B576" s="9">
        <v>27.36</v>
      </c>
      <c r="C576" s="9">
        <v>4.6500000000000004</v>
      </c>
      <c r="D576" s="9" t="s">
        <v>2344</v>
      </c>
      <c r="E576" s="9" t="s">
        <v>2345</v>
      </c>
      <c r="F576" s="9" t="s">
        <v>2344</v>
      </c>
      <c r="G576" s="9">
        <v>1</v>
      </c>
      <c r="H576" s="9" t="s">
        <v>2345</v>
      </c>
      <c r="I576" s="9" t="str">
        <f t="shared" si="16"/>
        <v>over weight</v>
      </c>
      <c r="J576" s="29" t="str">
        <f t="shared" si="17"/>
        <v>No Result</v>
      </c>
    </row>
    <row r="577" spans="1:10" ht="15.75" customHeight="1" x14ac:dyDescent="0.25">
      <c r="A577" s="9" t="s">
        <v>1762</v>
      </c>
      <c r="B577" s="9">
        <v>42.95</v>
      </c>
      <c r="C577" s="9">
        <v>5.16</v>
      </c>
      <c r="D577" s="9" t="s">
        <v>2345</v>
      </c>
      <c r="E577" s="9" t="s">
        <v>2344</v>
      </c>
      <c r="F577" s="9" t="s">
        <v>2344</v>
      </c>
      <c r="G577" s="9">
        <v>1</v>
      </c>
      <c r="H577" s="9" t="s">
        <v>2344</v>
      </c>
      <c r="I577" s="9" t="str">
        <f t="shared" si="16"/>
        <v>obesity</v>
      </c>
      <c r="J577" s="29" t="str">
        <f t="shared" si="17"/>
        <v>No Result</v>
      </c>
    </row>
    <row r="578" spans="1:10" ht="15.75" customHeight="1" x14ac:dyDescent="0.25">
      <c r="A578" s="9" t="s">
        <v>1761</v>
      </c>
      <c r="B578" s="9">
        <v>42.66</v>
      </c>
      <c r="C578" s="9">
        <v>10.44</v>
      </c>
      <c r="D578" s="9" t="s">
        <v>2344</v>
      </c>
      <c r="E578" s="9" t="s">
        <v>2344</v>
      </c>
      <c r="F578" s="9" t="s">
        <v>2344</v>
      </c>
      <c r="G578" s="9">
        <v>0</v>
      </c>
      <c r="H578" s="9" t="s">
        <v>2344</v>
      </c>
      <c r="I578" s="9" t="str">
        <f t="shared" si="16"/>
        <v>obesity</v>
      </c>
      <c r="J578" s="29" t="str">
        <f t="shared" si="17"/>
        <v>Normal</v>
      </c>
    </row>
    <row r="579" spans="1:10" ht="15.75" customHeight="1" x14ac:dyDescent="0.25">
      <c r="A579" s="9" t="s">
        <v>1760</v>
      </c>
      <c r="B579" s="9">
        <v>33.630000000000003</v>
      </c>
      <c r="C579" s="9">
        <v>5.69</v>
      </c>
      <c r="D579" s="9" t="s">
        <v>2344</v>
      </c>
      <c r="E579" s="9" t="s">
        <v>2344</v>
      </c>
      <c r="F579" s="9" t="s">
        <v>2344</v>
      </c>
      <c r="G579" s="9">
        <v>1</v>
      </c>
      <c r="H579" s="9" t="s">
        <v>2344</v>
      </c>
      <c r="I579" s="9" t="str">
        <f t="shared" ref="I579:I642" si="18">IF(B579&lt;=18.5,"under weight",IF(AND(B579&gt;18.5,B579&lt;24.9),"normal weight",IF(AND(B579&gt;25,B579&lt;29.9),"over weight",IF(B579&gt;=30,"obesity","unobesity"))))</f>
        <v>obesity</v>
      </c>
      <c r="J579" s="29" t="str">
        <f t="shared" ref="J579:J642" si="19">IF(C579&gt;5.7,"Normal",IF(AND(C579&gt;5.7,C579&lt;6.4),"Prediabetes",IF(C579&gt;6.5,"Diabetes","No Result")))</f>
        <v>No Result</v>
      </c>
    </row>
    <row r="580" spans="1:10" ht="15.75" customHeight="1" x14ac:dyDescent="0.25">
      <c r="A580" s="9" t="s">
        <v>1759</v>
      </c>
      <c r="B580" s="9">
        <v>26.84</v>
      </c>
      <c r="C580" s="9">
        <v>6.5</v>
      </c>
      <c r="D580" s="9" t="s">
        <v>2344</v>
      </c>
      <c r="E580" s="9" t="s">
        <v>2344</v>
      </c>
      <c r="F580" s="9" t="s">
        <v>2344</v>
      </c>
      <c r="G580" s="9">
        <v>0</v>
      </c>
      <c r="H580" s="9" t="s">
        <v>2345</v>
      </c>
      <c r="I580" s="9" t="str">
        <f t="shared" si="18"/>
        <v>over weight</v>
      </c>
      <c r="J580" s="29" t="str">
        <f t="shared" si="19"/>
        <v>Normal</v>
      </c>
    </row>
    <row r="581" spans="1:10" ht="15.75" customHeight="1" x14ac:dyDescent="0.25">
      <c r="A581" s="9" t="s">
        <v>1758</v>
      </c>
      <c r="B581" s="9">
        <v>28.3</v>
      </c>
      <c r="C581" s="9">
        <v>5.73</v>
      </c>
      <c r="D581" s="9" t="s">
        <v>2344</v>
      </c>
      <c r="E581" s="9" t="s">
        <v>2344</v>
      </c>
      <c r="F581" s="9" t="s">
        <v>2346</v>
      </c>
      <c r="G581" s="9">
        <v>1</v>
      </c>
      <c r="H581" s="9" t="s">
        <v>2345</v>
      </c>
      <c r="I581" s="9" t="str">
        <f t="shared" si="18"/>
        <v>over weight</v>
      </c>
      <c r="J581" s="29" t="str">
        <f t="shared" si="19"/>
        <v>Normal</v>
      </c>
    </row>
    <row r="582" spans="1:10" ht="15.75" customHeight="1" x14ac:dyDescent="0.25">
      <c r="A582" s="9" t="s">
        <v>1757</v>
      </c>
      <c r="B582" s="9">
        <v>27.06</v>
      </c>
      <c r="C582" s="9">
        <v>5.74</v>
      </c>
      <c r="D582" s="9" t="s">
        <v>2345</v>
      </c>
      <c r="E582" s="9" t="s">
        <v>2344</v>
      </c>
      <c r="F582" s="9" t="s">
        <v>2344</v>
      </c>
      <c r="G582" s="9">
        <v>0</v>
      </c>
      <c r="H582" s="9" t="s">
        <v>2345</v>
      </c>
      <c r="I582" s="9" t="str">
        <f t="shared" si="18"/>
        <v>over weight</v>
      </c>
      <c r="J582" s="29" t="str">
        <f t="shared" si="19"/>
        <v>Normal</v>
      </c>
    </row>
    <row r="583" spans="1:10" ht="15.75" customHeight="1" x14ac:dyDescent="0.25">
      <c r="A583" s="9" t="s">
        <v>1756</v>
      </c>
      <c r="B583" s="9">
        <v>47.13</v>
      </c>
      <c r="C583" s="9">
        <v>8.6999999999999993</v>
      </c>
      <c r="D583" s="9" t="s">
        <v>2344</v>
      </c>
      <c r="E583" s="9" t="s">
        <v>2344</v>
      </c>
      <c r="F583" s="9" t="s">
        <v>2344</v>
      </c>
      <c r="G583" s="9">
        <v>0</v>
      </c>
      <c r="H583" s="9" t="s">
        <v>2344</v>
      </c>
      <c r="I583" s="9" t="str">
        <f t="shared" si="18"/>
        <v>obesity</v>
      </c>
      <c r="J583" s="29" t="str">
        <f t="shared" si="19"/>
        <v>Normal</v>
      </c>
    </row>
    <row r="584" spans="1:10" ht="15.75" customHeight="1" x14ac:dyDescent="0.25">
      <c r="A584" s="9" t="s">
        <v>1755</v>
      </c>
      <c r="B584" s="9">
        <v>51.72</v>
      </c>
      <c r="C584" s="9">
        <v>5.09</v>
      </c>
      <c r="D584" s="9" t="s">
        <v>2344</v>
      </c>
      <c r="E584" s="9" t="s">
        <v>2344</v>
      </c>
      <c r="F584" s="9" t="s">
        <v>2344</v>
      </c>
      <c r="G584" s="9">
        <v>0</v>
      </c>
      <c r="H584" s="9" t="s">
        <v>2344</v>
      </c>
      <c r="I584" s="9" t="str">
        <f t="shared" si="18"/>
        <v>obesity</v>
      </c>
      <c r="J584" s="29" t="str">
        <f t="shared" si="19"/>
        <v>No Result</v>
      </c>
    </row>
    <row r="585" spans="1:10" ht="15.75" customHeight="1" x14ac:dyDescent="0.25">
      <c r="A585" s="9" t="s">
        <v>1754</v>
      </c>
      <c r="B585" s="9">
        <v>48.59</v>
      </c>
      <c r="C585" s="9">
        <v>5.57</v>
      </c>
      <c r="D585" s="9" t="s">
        <v>2344</v>
      </c>
      <c r="E585" s="9" t="s">
        <v>2344</v>
      </c>
      <c r="F585" s="9" t="s">
        <v>2344</v>
      </c>
      <c r="G585" s="9">
        <v>0</v>
      </c>
      <c r="H585" s="9" t="s">
        <v>2344</v>
      </c>
      <c r="I585" s="9" t="str">
        <f t="shared" si="18"/>
        <v>obesity</v>
      </c>
      <c r="J585" s="29" t="str">
        <f t="shared" si="19"/>
        <v>No Result</v>
      </c>
    </row>
    <row r="586" spans="1:10" ht="15.75" customHeight="1" x14ac:dyDescent="0.25">
      <c r="A586" s="9" t="s">
        <v>1753</v>
      </c>
      <c r="B586" s="9">
        <v>45.18</v>
      </c>
      <c r="C586" s="9">
        <v>10.87</v>
      </c>
      <c r="D586" s="9" t="s">
        <v>2344</v>
      </c>
      <c r="E586" s="9" t="s">
        <v>2344</v>
      </c>
      <c r="F586" s="9" t="s">
        <v>2344</v>
      </c>
      <c r="G586" s="9">
        <v>0</v>
      </c>
      <c r="H586" s="9" t="s">
        <v>2344</v>
      </c>
      <c r="I586" s="9" t="str">
        <f t="shared" si="18"/>
        <v>obesity</v>
      </c>
      <c r="J586" s="29" t="str">
        <f t="shared" si="19"/>
        <v>Normal</v>
      </c>
    </row>
    <row r="587" spans="1:10" ht="15.75" customHeight="1" x14ac:dyDescent="0.25">
      <c r="A587" s="9" t="s">
        <v>1752</v>
      </c>
      <c r="B587" s="9">
        <v>27.9</v>
      </c>
      <c r="C587" s="9">
        <v>6.02</v>
      </c>
      <c r="D587" s="9" t="s">
        <v>2344</v>
      </c>
      <c r="E587" s="9" t="s">
        <v>2344</v>
      </c>
      <c r="F587" s="9" t="s">
        <v>2346</v>
      </c>
      <c r="G587" s="9">
        <v>1</v>
      </c>
      <c r="H587" s="9" t="s">
        <v>2345</v>
      </c>
      <c r="I587" s="9" t="str">
        <f t="shared" si="18"/>
        <v>over weight</v>
      </c>
      <c r="J587" s="29" t="str">
        <f t="shared" si="19"/>
        <v>Normal</v>
      </c>
    </row>
    <row r="588" spans="1:10" ht="15.75" customHeight="1" x14ac:dyDescent="0.25">
      <c r="A588" s="9" t="s">
        <v>1751</v>
      </c>
      <c r="B588" s="9">
        <v>51.33</v>
      </c>
      <c r="C588" s="9">
        <v>7</v>
      </c>
      <c r="D588" s="9" t="s">
        <v>2344</v>
      </c>
      <c r="E588" s="9" t="s">
        <v>2344</v>
      </c>
      <c r="F588" s="9" t="s">
        <v>2344</v>
      </c>
      <c r="G588" s="9">
        <v>0</v>
      </c>
      <c r="H588" s="9" t="s">
        <v>2344</v>
      </c>
      <c r="I588" s="9" t="str">
        <f t="shared" si="18"/>
        <v>obesity</v>
      </c>
      <c r="J588" s="29" t="str">
        <f t="shared" si="19"/>
        <v>Normal</v>
      </c>
    </row>
    <row r="589" spans="1:10" ht="15.75" customHeight="1" x14ac:dyDescent="0.25">
      <c r="A589" s="9" t="s">
        <v>1750</v>
      </c>
      <c r="B589" s="9">
        <v>30.59</v>
      </c>
      <c r="C589" s="9">
        <v>5.56</v>
      </c>
      <c r="D589" s="9" t="s">
        <v>2345</v>
      </c>
      <c r="E589" s="9" t="s">
        <v>2344</v>
      </c>
      <c r="F589" s="9" t="s">
        <v>2344</v>
      </c>
      <c r="G589" s="9">
        <v>1</v>
      </c>
      <c r="H589" s="9" t="s">
        <v>2344</v>
      </c>
      <c r="I589" s="9" t="str">
        <f t="shared" si="18"/>
        <v>obesity</v>
      </c>
      <c r="J589" s="29" t="str">
        <f t="shared" si="19"/>
        <v>No Result</v>
      </c>
    </row>
    <row r="590" spans="1:10" ht="15.75" customHeight="1" x14ac:dyDescent="0.25">
      <c r="A590" s="9" t="s">
        <v>1749</v>
      </c>
      <c r="B590" s="9">
        <v>39.229999999999997</v>
      </c>
      <c r="C590" s="9">
        <v>8.4499999999999993</v>
      </c>
      <c r="D590" s="9" t="s">
        <v>2344</v>
      </c>
      <c r="E590" s="9" t="s">
        <v>2344</v>
      </c>
      <c r="F590" s="9" t="s">
        <v>2344</v>
      </c>
      <c r="G590" s="9">
        <v>0</v>
      </c>
      <c r="H590" s="9" t="s">
        <v>2344</v>
      </c>
      <c r="I590" s="9" t="str">
        <f t="shared" si="18"/>
        <v>obesity</v>
      </c>
      <c r="J590" s="29" t="str">
        <f t="shared" si="19"/>
        <v>Normal</v>
      </c>
    </row>
    <row r="591" spans="1:10" ht="15.75" customHeight="1" x14ac:dyDescent="0.25">
      <c r="A591" s="9" t="s">
        <v>1748</v>
      </c>
      <c r="B591" s="9">
        <v>19.094999999999999</v>
      </c>
      <c r="C591" s="9">
        <v>6.19</v>
      </c>
      <c r="D591" s="9" t="s">
        <v>2344</v>
      </c>
      <c r="E591" s="9" t="s">
        <v>2344</v>
      </c>
      <c r="F591" s="9" t="s">
        <v>2344</v>
      </c>
      <c r="G591" s="9">
        <v>0</v>
      </c>
      <c r="H591" s="9" t="s">
        <v>2345</v>
      </c>
      <c r="I591" s="9" t="str">
        <f t="shared" si="18"/>
        <v>normal weight</v>
      </c>
      <c r="J591" s="29" t="str">
        <f t="shared" si="19"/>
        <v>Normal</v>
      </c>
    </row>
    <row r="592" spans="1:10" ht="15.75" customHeight="1" x14ac:dyDescent="0.25">
      <c r="A592" s="9" t="s">
        <v>1747</v>
      </c>
      <c r="B592" s="9">
        <v>49.72</v>
      </c>
      <c r="C592" s="9">
        <v>7.71</v>
      </c>
      <c r="D592" s="9" t="s">
        <v>2344</v>
      </c>
      <c r="E592" s="9" t="s">
        <v>2344</v>
      </c>
      <c r="F592" s="9" t="s">
        <v>2344</v>
      </c>
      <c r="G592" s="9">
        <v>0</v>
      </c>
      <c r="H592" s="9" t="s">
        <v>2344</v>
      </c>
      <c r="I592" s="9" t="str">
        <f t="shared" si="18"/>
        <v>obesity</v>
      </c>
      <c r="J592" s="29" t="str">
        <f t="shared" si="19"/>
        <v>Normal</v>
      </c>
    </row>
    <row r="593" spans="1:10" ht="15.75" customHeight="1" x14ac:dyDescent="0.25">
      <c r="A593" s="9" t="s">
        <v>1746</v>
      </c>
      <c r="B593" s="9">
        <v>21.754999999999999</v>
      </c>
      <c r="C593" s="9">
        <v>4.63</v>
      </c>
      <c r="D593" s="9" t="s">
        <v>2344</v>
      </c>
      <c r="E593" s="9" t="s">
        <v>2344</v>
      </c>
      <c r="F593" s="9" t="s">
        <v>2346</v>
      </c>
      <c r="G593" s="9">
        <v>1</v>
      </c>
      <c r="H593" s="9" t="s">
        <v>2345</v>
      </c>
      <c r="I593" s="9" t="str">
        <f t="shared" si="18"/>
        <v>normal weight</v>
      </c>
      <c r="J593" s="29" t="str">
        <f t="shared" si="19"/>
        <v>No Result</v>
      </c>
    </row>
    <row r="594" spans="1:10" ht="15.75" customHeight="1" x14ac:dyDescent="0.25">
      <c r="A594" s="9" t="s">
        <v>1745</v>
      </c>
      <c r="B594" s="9">
        <v>48.39</v>
      </c>
      <c r="C594" s="9">
        <v>4.6100000000000003</v>
      </c>
      <c r="D594" s="9" t="s">
        <v>2344</v>
      </c>
      <c r="E594" s="9" t="s">
        <v>2344</v>
      </c>
      <c r="F594" s="9" t="s">
        <v>2344</v>
      </c>
      <c r="G594" s="9">
        <v>0</v>
      </c>
      <c r="H594" s="9" t="s">
        <v>2344</v>
      </c>
      <c r="I594" s="9" t="str">
        <f t="shared" si="18"/>
        <v>obesity</v>
      </c>
      <c r="J594" s="29" t="str">
        <f t="shared" si="19"/>
        <v>No Result</v>
      </c>
    </row>
    <row r="595" spans="1:10" ht="15.75" customHeight="1" x14ac:dyDescent="0.25">
      <c r="A595" s="9" t="s">
        <v>1744</v>
      </c>
      <c r="B595" s="9">
        <v>47.15</v>
      </c>
      <c r="C595" s="9">
        <v>9.5299999999999994</v>
      </c>
      <c r="D595" s="9" t="s">
        <v>2345</v>
      </c>
      <c r="E595" s="9" t="s">
        <v>2344</v>
      </c>
      <c r="F595" s="9" t="s">
        <v>2344</v>
      </c>
      <c r="G595" s="9">
        <v>1</v>
      </c>
      <c r="H595" s="9" t="s">
        <v>2344</v>
      </c>
      <c r="I595" s="9" t="str">
        <f t="shared" si="18"/>
        <v>obesity</v>
      </c>
      <c r="J595" s="29" t="str">
        <f t="shared" si="19"/>
        <v>Normal</v>
      </c>
    </row>
    <row r="596" spans="1:10" ht="15.75" customHeight="1" x14ac:dyDescent="0.25">
      <c r="A596" s="9" t="s">
        <v>1743</v>
      </c>
      <c r="B596" s="9">
        <v>47.59</v>
      </c>
      <c r="C596" s="9">
        <v>11.43</v>
      </c>
      <c r="D596" s="9" t="s">
        <v>2345</v>
      </c>
      <c r="E596" s="9" t="s">
        <v>2344</v>
      </c>
      <c r="F596" s="9" t="s">
        <v>2344</v>
      </c>
      <c r="G596" s="9">
        <v>2</v>
      </c>
      <c r="H596" s="9" t="s">
        <v>2344</v>
      </c>
      <c r="I596" s="9" t="str">
        <f t="shared" si="18"/>
        <v>obesity</v>
      </c>
      <c r="J596" s="29" t="str">
        <f t="shared" si="19"/>
        <v>Normal</v>
      </c>
    </row>
    <row r="597" spans="1:10" ht="15.75" customHeight="1" x14ac:dyDescent="0.25">
      <c r="A597" s="9" t="s">
        <v>1742</v>
      </c>
      <c r="B597" s="9">
        <v>39.81</v>
      </c>
      <c r="C597" s="9">
        <v>7.65</v>
      </c>
      <c r="D597" s="9" t="s">
        <v>2345</v>
      </c>
      <c r="E597" s="9" t="s">
        <v>2344</v>
      </c>
      <c r="F597" s="9" t="s">
        <v>2346</v>
      </c>
      <c r="G597" s="9">
        <v>1</v>
      </c>
      <c r="H597" s="9" t="s">
        <v>2344</v>
      </c>
      <c r="I597" s="9" t="str">
        <f t="shared" si="18"/>
        <v>obesity</v>
      </c>
      <c r="J597" s="29" t="str">
        <f t="shared" si="19"/>
        <v>Normal</v>
      </c>
    </row>
    <row r="598" spans="1:10" ht="15.75" customHeight="1" x14ac:dyDescent="0.25">
      <c r="A598" s="9" t="s">
        <v>1741</v>
      </c>
      <c r="B598" s="9">
        <v>31.02</v>
      </c>
      <c r="C598" s="9">
        <v>5.87</v>
      </c>
      <c r="D598" s="9" t="s">
        <v>2345</v>
      </c>
      <c r="E598" s="9" t="s">
        <v>2344</v>
      </c>
      <c r="F598" s="9" t="s">
        <v>2344</v>
      </c>
      <c r="G598" s="9">
        <v>0</v>
      </c>
      <c r="H598" s="9" t="s">
        <v>2344</v>
      </c>
      <c r="I598" s="9" t="str">
        <f t="shared" si="18"/>
        <v>obesity</v>
      </c>
      <c r="J598" s="29" t="str">
        <f t="shared" si="19"/>
        <v>Normal</v>
      </c>
    </row>
    <row r="599" spans="1:10" ht="15.75" customHeight="1" x14ac:dyDescent="0.25">
      <c r="A599" s="9" t="s">
        <v>1740</v>
      </c>
      <c r="B599" s="9">
        <v>24.75</v>
      </c>
      <c r="C599" s="9">
        <v>4.3600000000000003</v>
      </c>
      <c r="D599" s="9" t="s">
        <v>2345</v>
      </c>
      <c r="E599" s="9" t="s">
        <v>2344</v>
      </c>
      <c r="F599" s="9" t="s">
        <v>2344</v>
      </c>
      <c r="G599" s="9">
        <v>1</v>
      </c>
      <c r="H599" s="9" t="s">
        <v>2345</v>
      </c>
      <c r="I599" s="9" t="str">
        <f t="shared" si="18"/>
        <v>normal weight</v>
      </c>
      <c r="J599" s="29" t="str">
        <f t="shared" si="19"/>
        <v>No Result</v>
      </c>
    </row>
    <row r="600" spans="1:10" ht="15.75" customHeight="1" x14ac:dyDescent="0.25">
      <c r="A600" s="9" t="s">
        <v>1739</v>
      </c>
      <c r="B600" s="9">
        <v>30.114999999999998</v>
      </c>
      <c r="C600" s="9">
        <v>10.119999999999999</v>
      </c>
      <c r="D600" s="9" t="s">
        <v>2344</v>
      </c>
      <c r="E600" s="9" t="s">
        <v>2344</v>
      </c>
      <c r="F600" s="9" t="s">
        <v>2344</v>
      </c>
      <c r="G600" s="9">
        <v>3</v>
      </c>
      <c r="H600" s="9" t="s">
        <v>2344</v>
      </c>
      <c r="I600" s="9" t="str">
        <f t="shared" si="18"/>
        <v>obesity</v>
      </c>
      <c r="J600" s="29" t="str">
        <f t="shared" si="19"/>
        <v>Normal</v>
      </c>
    </row>
    <row r="601" spans="1:10" ht="15.75" customHeight="1" x14ac:dyDescent="0.25">
      <c r="A601" s="9" t="s">
        <v>1738</v>
      </c>
      <c r="B601" s="9">
        <v>26.03</v>
      </c>
      <c r="C601" s="9">
        <v>4.01</v>
      </c>
      <c r="D601" s="9" t="s">
        <v>2344</v>
      </c>
      <c r="E601" s="9" t="s">
        <v>2344</v>
      </c>
      <c r="F601" s="9" t="s">
        <v>2346</v>
      </c>
      <c r="G601" s="9">
        <v>1</v>
      </c>
      <c r="H601" s="9" t="s">
        <v>2345</v>
      </c>
      <c r="I601" s="9" t="str">
        <f t="shared" si="18"/>
        <v>over weight</v>
      </c>
      <c r="J601" s="29" t="str">
        <f t="shared" si="19"/>
        <v>No Result</v>
      </c>
    </row>
    <row r="602" spans="1:10" ht="15.75" customHeight="1" x14ac:dyDescent="0.25">
      <c r="A602" s="9" t="s">
        <v>1737</v>
      </c>
      <c r="B602" s="9">
        <v>20.045000000000002</v>
      </c>
      <c r="C602" s="9">
        <v>4.7699999999999996</v>
      </c>
      <c r="D602" s="9" t="s">
        <v>2345</v>
      </c>
      <c r="E602" s="9" t="s">
        <v>2344</v>
      </c>
      <c r="F602" s="9" t="s">
        <v>2344</v>
      </c>
      <c r="G602" s="9">
        <v>1</v>
      </c>
      <c r="H602" s="9" t="s">
        <v>2345</v>
      </c>
      <c r="I602" s="9" t="str">
        <f t="shared" si="18"/>
        <v>normal weight</v>
      </c>
      <c r="J602" s="29" t="str">
        <f t="shared" si="19"/>
        <v>No Result</v>
      </c>
    </row>
    <row r="603" spans="1:10" ht="15.75" customHeight="1" x14ac:dyDescent="0.25">
      <c r="A603" s="9" t="s">
        <v>1736</v>
      </c>
      <c r="B603" s="9">
        <v>40.24</v>
      </c>
      <c r="C603" s="9">
        <v>6.83</v>
      </c>
      <c r="D603" s="9" t="s">
        <v>2344</v>
      </c>
      <c r="E603" s="9" t="s">
        <v>2344</v>
      </c>
      <c r="F603" s="9" t="s">
        <v>2344</v>
      </c>
      <c r="G603" s="9">
        <v>0</v>
      </c>
      <c r="H603" s="9" t="s">
        <v>2344</v>
      </c>
      <c r="I603" s="9" t="str">
        <f t="shared" si="18"/>
        <v>obesity</v>
      </c>
      <c r="J603" s="29" t="str">
        <f t="shared" si="19"/>
        <v>Normal</v>
      </c>
    </row>
    <row r="604" spans="1:10" ht="15.75" customHeight="1" x14ac:dyDescent="0.25">
      <c r="A604" s="9" t="s">
        <v>1735</v>
      </c>
      <c r="B604" s="9">
        <v>43.15</v>
      </c>
      <c r="C604" s="9">
        <v>6.14</v>
      </c>
      <c r="D604" s="9" t="s">
        <v>2345</v>
      </c>
      <c r="E604" s="9" t="s">
        <v>2344</v>
      </c>
      <c r="F604" s="9" t="s">
        <v>2346</v>
      </c>
      <c r="G604" s="9">
        <v>1</v>
      </c>
      <c r="H604" s="9" t="s">
        <v>2344</v>
      </c>
      <c r="I604" s="9" t="str">
        <f t="shared" si="18"/>
        <v>obesity</v>
      </c>
      <c r="J604" s="29" t="str">
        <f t="shared" si="19"/>
        <v>Normal</v>
      </c>
    </row>
    <row r="605" spans="1:10" ht="15.75" customHeight="1" x14ac:dyDescent="0.25">
      <c r="A605" s="9" t="s">
        <v>1734</v>
      </c>
      <c r="B605" s="9">
        <v>27.7</v>
      </c>
      <c r="C605" s="9">
        <v>5.6</v>
      </c>
      <c r="D605" s="9" t="s">
        <v>2344</v>
      </c>
      <c r="E605" s="9" t="s">
        <v>2344</v>
      </c>
      <c r="F605" s="9" t="s">
        <v>2346</v>
      </c>
      <c r="G605" s="9">
        <v>1</v>
      </c>
      <c r="H605" s="9" t="s">
        <v>2345</v>
      </c>
      <c r="I605" s="9" t="str">
        <f t="shared" si="18"/>
        <v>over weight</v>
      </c>
      <c r="J605" s="29" t="str">
        <f t="shared" si="19"/>
        <v>No Result</v>
      </c>
    </row>
    <row r="606" spans="1:10" ht="15.75" customHeight="1" x14ac:dyDescent="0.25">
      <c r="A606" s="9" t="s">
        <v>1733</v>
      </c>
      <c r="B606" s="9">
        <v>45.68</v>
      </c>
      <c r="C606" s="9">
        <v>4.8</v>
      </c>
      <c r="D606" s="9" t="s">
        <v>2344</v>
      </c>
      <c r="E606" s="9" t="s">
        <v>2344</v>
      </c>
      <c r="F606" s="9" t="s">
        <v>2344</v>
      </c>
      <c r="G606" s="9">
        <v>2</v>
      </c>
      <c r="H606" s="9" t="s">
        <v>2344</v>
      </c>
      <c r="I606" s="9" t="str">
        <f t="shared" si="18"/>
        <v>obesity</v>
      </c>
      <c r="J606" s="29" t="str">
        <f t="shared" si="19"/>
        <v>No Result</v>
      </c>
    </row>
    <row r="607" spans="1:10" ht="15.75" customHeight="1" x14ac:dyDescent="0.25">
      <c r="A607" s="9" t="s">
        <v>1732</v>
      </c>
      <c r="B607" s="9">
        <v>27.3</v>
      </c>
      <c r="C607" s="9">
        <v>11.89</v>
      </c>
      <c r="D607" s="9" t="s">
        <v>2344</v>
      </c>
      <c r="E607" s="9" t="s">
        <v>2344</v>
      </c>
      <c r="F607" s="9" t="s">
        <v>2344</v>
      </c>
      <c r="G607" s="9">
        <v>0</v>
      </c>
      <c r="H607" s="9" t="s">
        <v>2345</v>
      </c>
      <c r="I607" s="9" t="str">
        <f t="shared" si="18"/>
        <v>over weight</v>
      </c>
      <c r="J607" s="29" t="str">
        <f t="shared" si="19"/>
        <v>Normal</v>
      </c>
    </row>
    <row r="608" spans="1:10" ht="15.75" customHeight="1" x14ac:dyDescent="0.25">
      <c r="A608" s="9" t="s">
        <v>1731</v>
      </c>
      <c r="B608" s="9">
        <v>54.45</v>
      </c>
      <c r="C608" s="9">
        <v>4.7300000000000004</v>
      </c>
      <c r="D608" s="9" t="s">
        <v>2345</v>
      </c>
      <c r="E608" s="9" t="s">
        <v>2344</v>
      </c>
      <c r="F608" s="9" t="s">
        <v>2344</v>
      </c>
      <c r="G608" s="9">
        <v>1</v>
      </c>
      <c r="H608" s="9" t="s">
        <v>2344</v>
      </c>
      <c r="I608" s="9" t="str">
        <f t="shared" si="18"/>
        <v>obesity</v>
      </c>
      <c r="J608" s="29" t="str">
        <f t="shared" si="19"/>
        <v>No Result</v>
      </c>
    </row>
    <row r="609" spans="1:10" ht="15.75" customHeight="1" x14ac:dyDescent="0.25">
      <c r="A609" s="9" t="s">
        <v>1730</v>
      </c>
      <c r="B609" s="9">
        <v>54.43</v>
      </c>
      <c r="C609" s="9">
        <v>4.6100000000000003</v>
      </c>
      <c r="D609" s="9" t="s">
        <v>2345</v>
      </c>
      <c r="E609" s="9" t="s">
        <v>2344</v>
      </c>
      <c r="F609" s="9" t="s">
        <v>2344</v>
      </c>
      <c r="G609" s="9">
        <v>1</v>
      </c>
      <c r="H609" s="9" t="s">
        <v>2344</v>
      </c>
      <c r="I609" s="9" t="str">
        <f t="shared" si="18"/>
        <v>obesity</v>
      </c>
      <c r="J609" s="29" t="str">
        <f t="shared" si="19"/>
        <v>No Result</v>
      </c>
    </row>
    <row r="610" spans="1:10" ht="15.75" customHeight="1" x14ac:dyDescent="0.25">
      <c r="A610" s="9" t="s">
        <v>1729</v>
      </c>
      <c r="B610" s="9">
        <v>48.01</v>
      </c>
      <c r="C610" s="9">
        <v>7.3</v>
      </c>
      <c r="D610" s="9" t="s">
        <v>2344</v>
      </c>
      <c r="E610" s="9" t="s">
        <v>2344</v>
      </c>
      <c r="F610" s="9" t="s">
        <v>2344</v>
      </c>
      <c r="G610" s="9">
        <v>0</v>
      </c>
      <c r="H610" s="9" t="s">
        <v>2344</v>
      </c>
      <c r="I610" s="9" t="str">
        <f t="shared" si="18"/>
        <v>obesity</v>
      </c>
      <c r="J610" s="29" t="str">
        <f t="shared" si="19"/>
        <v>Normal</v>
      </c>
    </row>
    <row r="611" spans="1:10" ht="15.75" customHeight="1" x14ac:dyDescent="0.25">
      <c r="A611" s="9" t="s">
        <v>1728</v>
      </c>
      <c r="B611" s="9">
        <v>48.32</v>
      </c>
      <c r="C611" s="9">
        <v>5.88</v>
      </c>
      <c r="D611" s="9" t="s">
        <v>2344</v>
      </c>
      <c r="E611" s="9" t="s">
        <v>2344</v>
      </c>
      <c r="F611" s="9" t="s">
        <v>2344</v>
      </c>
      <c r="G611" s="9">
        <v>0</v>
      </c>
      <c r="H611" s="9" t="s">
        <v>2344</v>
      </c>
      <c r="I611" s="9" t="str">
        <f t="shared" si="18"/>
        <v>obesity</v>
      </c>
      <c r="J611" s="29" t="str">
        <f t="shared" si="19"/>
        <v>Normal</v>
      </c>
    </row>
    <row r="612" spans="1:10" ht="15.75" customHeight="1" x14ac:dyDescent="0.25">
      <c r="A612" s="9" t="s">
        <v>1727</v>
      </c>
      <c r="B612" s="9">
        <v>22.895</v>
      </c>
      <c r="C612" s="9">
        <v>4.0599999999999996</v>
      </c>
      <c r="D612" s="9" t="s">
        <v>2344</v>
      </c>
      <c r="E612" s="9" t="s">
        <v>2344</v>
      </c>
      <c r="F612" s="9" t="s">
        <v>2346</v>
      </c>
      <c r="G612" s="9">
        <v>1</v>
      </c>
      <c r="H612" s="9" t="s">
        <v>2345</v>
      </c>
      <c r="I612" s="9" t="str">
        <f t="shared" si="18"/>
        <v>normal weight</v>
      </c>
      <c r="J612" s="29" t="str">
        <f t="shared" si="19"/>
        <v>No Result</v>
      </c>
    </row>
    <row r="613" spans="1:10" ht="15.75" customHeight="1" x14ac:dyDescent="0.25">
      <c r="A613" s="9" t="s">
        <v>1726</v>
      </c>
      <c r="B613" s="9">
        <v>54.85</v>
      </c>
      <c r="C613" s="9">
        <v>4.9000000000000004</v>
      </c>
      <c r="D613" s="9" t="s">
        <v>2344</v>
      </c>
      <c r="E613" s="9" t="s">
        <v>2344</v>
      </c>
      <c r="F613" s="9" t="s">
        <v>2344</v>
      </c>
      <c r="G613" s="9">
        <v>1</v>
      </c>
      <c r="H613" s="9" t="s">
        <v>2344</v>
      </c>
      <c r="I613" s="9" t="str">
        <f t="shared" si="18"/>
        <v>obesity</v>
      </c>
      <c r="J613" s="29" t="str">
        <f t="shared" si="19"/>
        <v>No Result</v>
      </c>
    </row>
    <row r="614" spans="1:10" ht="15.75" customHeight="1" x14ac:dyDescent="0.25">
      <c r="A614" s="9" t="s">
        <v>1725</v>
      </c>
      <c r="B614" s="9">
        <v>21.85</v>
      </c>
      <c r="C614" s="9">
        <v>5.52</v>
      </c>
      <c r="D614" s="9" t="s">
        <v>2344</v>
      </c>
      <c r="E614" s="9" t="s">
        <v>2344</v>
      </c>
      <c r="F614" s="9" t="s">
        <v>2346</v>
      </c>
      <c r="G614" s="9">
        <v>1</v>
      </c>
      <c r="H614" s="9" t="s">
        <v>2345</v>
      </c>
      <c r="I614" s="9" t="str">
        <f t="shared" si="18"/>
        <v>normal weight</v>
      </c>
      <c r="J614" s="29" t="str">
        <f t="shared" si="19"/>
        <v>No Result</v>
      </c>
    </row>
    <row r="615" spans="1:10" ht="15.75" customHeight="1" x14ac:dyDescent="0.25">
      <c r="A615" s="9" t="s">
        <v>1724</v>
      </c>
      <c r="B615" s="9">
        <v>51.86</v>
      </c>
      <c r="C615" s="9">
        <v>5.2</v>
      </c>
      <c r="D615" s="9" t="s">
        <v>2345</v>
      </c>
      <c r="E615" s="9" t="s">
        <v>2344</v>
      </c>
      <c r="F615" s="9" t="s">
        <v>2344</v>
      </c>
      <c r="G615" s="9">
        <v>0</v>
      </c>
      <c r="H615" s="9" t="s">
        <v>2344</v>
      </c>
      <c r="I615" s="9" t="str">
        <f t="shared" si="18"/>
        <v>obesity</v>
      </c>
      <c r="J615" s="29" t="str">
        <f t="shared" si="19"/>
        <v>No Result</v>
      </c>
    </row>
    <row r="616" spans="1:10" ht="15.75" customHeight="1" x14ac:dyDescent="0.25">
      <c r="A616" s="9" t="s">
        <v>1723</v>
      </c>
      <c r="B616" s="9">
        <v>39.049999999999997</v>
      </c>
      <c r="C616" s="9">
        <v>7.59</v>
      </c>
      <c r="D616" s="9" t="s">
        <v>2344</v>
      </c>
      <c r="E616" s="9" t="s">
        <v>2344</v>
      </c>
      <c r="F616" s="9" t="s">
        <v>2344</v>
      </c>
      <c r="G616" s="9">
        <v>3</v>
      </c>
      <c r="H616" s="9" t="s">
        <v>2344</v>
      </c>
      <c r="I616" s="9" t="str">
        <f t="shared" si="18"/>
        <v>obesity</v>
      </c>
      <c r="J616" s="29" t="str">
        <f t="shared" si="19"/>
        <v>Normal</v>
      </c>
    </row>
    <row r="617" spans="1:10" ht="15.75" customHeight="1" x14ac:dyDescent="0.25">
      <c r="A617" s="9" t="s">
        <v>1722</v>
      </c>
      <c r="B617" s="9">
        <v>31.824999999999999</v>
      </c>
      <c r="C617" s="9">
        <v>8.2799999999999994</v>
      </c>
      <c r="D617" s="9" t="s">
        <v>2344</v>
      </c>
      <c r="E617" s="9" t="s">
        <v>2344</v>
      </c>
      <c r="F617" s="9" t="s">
        <v>2344</v>
      </c>
      <c r="G617" s="9">
        <v>3</v>
      </c>
      <c r="H617" s="9" t="s">
        <v>2344</v>
      </c>
      <c r="I617" s="9" t="str">
        <f t="shared" si="18"/>
        <v>obesity</v>
      </c>
      <c r="J617" s="29" t="str">
        <f t="shared" si="19"/>
        <v>Normal</v>
      </c>
    </row>
    <row r="618" spans="1:10" ht="15.75" customHeight="1" x14ac:dyDescent="0.25">
      <c r="A618" s="9" t="s">
        <v>1721</v>
      </c>
      <c r="B618" s="9">
        <v>46.43</v>
      </c>
      <c r="C618" s="9">
        <v>6.72</v>
      </c>
      <c r="D618" s="9" t="s">
        <v>2344</v>
      </c>
      <c r="E618" s="9" t="s">
        <v>2344</v>
      </c>
      <c r="F618" s="9" t="s">
        <v>2344</v>
      </c>
      <c r="G618" s="9">
        <v>0</v>
      </c>
      <c r="H618" s="9" t="s">
        <v>2344</v>
      </c>
      <c r="I618" s="9" t="str">
        <f t="shared" si="18"/>
        <v>obesity</v>
      </c>
      <c r="J618" s="29" t="str">
        <f t="shared" si="19"/>
        <v>Normal</v>
      </c>
    </row>
    <row r="619" spans="1:10" ht="15.75" customHeight="1" x14ac:dyDescent="0.25">
      <c r="A619" s="9" t="s">
        <v>1720</v>
      </c>
      <c r="B619" s="9">
        <v>53.63</v>
      </c>
      <c r="C619" s="9">
        <v>5.47</v>
      </c>
      <c r="D619" s="9" t="s">
        <v>2345</v>
      </c>
      <c r="E619" s="9" t="s">
        <v>2344</v>
      </c>
      <c r="F619" s="9" t="s">
        <v>2344</v>
      </c>
      <c r="G619" s="9">
        <v>1</v>
      </c>
      <c r="H619" s="9" t="s">
        <v>2344</v>
      </c>
      <c r="I619" s="9" t="str">
        <f t="shared" si="18"/>
        <v>obesity</v>
      </c>
      <c r="J619" s="29" t="str">
        <f t="shared" si="19"/>
        <v>No Result</v>
      </c>
    </row>
    <row r="620" spans="1:10" ht="15.75" customHeight="1" x14ac:dyDescent="0.25">
      <c r="A620" s="9" t="s">
        <v>1719</v>
      </c>
      <c r="B620" s="9">
        <v>48.7</v>
      </c>
      <c r="C620" s="9">
        <v>4.71</v>
      </c>
      <c r="D620" s="9" t="s">
        <v>2344</v>
      </c>
      <c r="E620" s="9" t="s">
        <v>2344</v>
      </c>
      <c r="F620" s="9" t="s">
        <v>2344</v>
      </c>
      <c r="G620" s="9">
        <v>0</v>
      </c>
      <c r="H620" s="9" t="s">
        <v>2344</v>
      </c>
      <c r="I620" s="9" t="str">
        <f t="shared" si="18"/>
        <v>obesity</v>
      </c>
      <c r="J620" s="29" t="str">
        <f t="shared" si="19"/>
        <v>No Result</v>
      </c>
    </row>
    <row r="621" spans="1:10" ht="15.75" customHeight="1" x14ac:dyDescent="0.25">
      <c r="A621" s="9" t="s">
        <v>1718</v>
      </c>
      <c r="B621" s="9">
        <v>48.81</v>
      </c>
      <c r="C621" s="9">
        <v>5.49</v>
      </c>
      <c r="D621" s="9" t="s">
        <v>2344</v>
      </c>
      <c r="E621" s="9" t="s">
        <v>2344</v>
      </c>
      <c r="F621" s="9" t="s">
        <v>2344</v>
      </c>
      <c r="G621" s="9">
        <v>0</v>
      </c>
      <c r="H621" s="9" t="s">
        <v>2344</v>
      </c>
      <c r="I621" s="9" t="str">
        <f t="shared" si="18"/>
        <v>obesity</v>
      </c>
      <c r="J621" s="29" t="str">
        <f t="shared" si="19"/>
        <v>No Result</v>
      </c>
    </row>
    <row r="622" spans="1:10" ht="15.75" customHeight="1" x14ac:dyDescent="0.25">
      <c r="A622" s="9" t="s">
        <v>1717</v>
      </c>
      <c r="B622" s="9">
        <v>47.53</v>
      </c>
      <c r="C622" s="9">
        <v>4.72</v>
      </c>
      <c r="D622" s="9" t="s">
        <v>2344</v>
      </c>
      <c r="E622" s="9" t="s">
        <v>2344</v>
      </c>
      <c r="F622" s="9" t="s">
        <v>2344</v>
      </c>
      <c r="G622" s="9">
        <v>0</v>
      </c>
      <c r="H622" s="9" t="s">
        <v>2344</v>
      </c>
      <c r="I622" s="9" t="str">
        <f t="shared" si="18"/>
        <v>obesity</v>
      </c>
      <c r="J622" s="29" t="str">
        <f t="shared" si="19"/>
        <v>No Result</v>
      </c>
    </row>
    <row r="623" spans="1:10" ht="15.75" customHeight="1" x14ac:dyDescent="0.25">
      <c r="A623" s="9" t="s">
        <v>1716</v>
      </c>
      <c r="B623" s="9">
        <v>36.85</v>
      </c>
      <c r="C623" s="9">
        <v>6.7</v>
      </c>
      <c r="D623" s="9" t="s">
        <v>2344</v>
      </c>
      <c r="E623" s="9" t="s">
        <v>2344</v>
      </c>
      <c r="F623" s="9" t="s">
        <v>2344</v>
      </c>
      <c r="G623" s="9">
        <v>0</v>
      </c>
      <c r="H623" s="9" t="s">
        <v>2344</v>
      </c>
      <c r="I623" s="9" t="str">
        <f t="shared" si="18"/>
        <v>obesity</v>
      </c>
      <c r="J623" s="29" t="str">
        <f t="shared" si="19"/>
        <v>Normal</v>
      </c>
    </row>
    <row r="624" spans="1:10" ht="15.75" customHeight="1" x14ac:dyDescent="0.25">
      <c r="A624" s="9" t="s">
        <v>1715</v>
      </c>
      <c r="B624" s="9">
        <v>29.3</v>
      </c>
      <c r="C624" s="9">
        <v>5.5</v>
      </c>
      <c r="D624" s="9" t="s">
        <v>2344</v>
      </c>
      <c r="E624" s="9" t="s">
        <v>2344</v>
      </c>
      <c r="F624" s="9" t="s">
        <v>2344</v>
      </c>
      <c r="G624" s="9">
        <v>0</v>
      </c>
      <c r="H624" s="9" t="s">
        <v>2344</v>
      </c>
      <c r="I624" s="9" t="str">
        <f t="shared" si="18"/>
        <v>over weight</v>
      </c>
      <c r="J624" s="29" t="str">
        <f t="shared" si="19"/>
        <v>No Result</v>
      </c>
    </row>
    <row r="625" spans="1:10" ht="15.75" customHeight="1" x14ac:dyDescent="0.25">
      <c r="A625" s="9" t="s">
        <v>1714</v>
      </c>
      <c r="B625" s="9">
        <v>19.3</v>
      </c>
      <c r="C625" s="9">
        <v>4.46</v>
      </c>
      <c r="D625" s="9" t="s">
        <v>2344</v>
      </c>
      <c r="E625" s="9" t="s">
        <v>2344</v>
      </c>
      <c r="F625" s="9" t="s">
        <v>2344</v>
      </c>
      <c r="G625" s="9">
        <v>1</v>
      </c>
      <c r="H625" s="9" t="s">
        <v>2345</v>
      </c>
      <c r="I625" s="9" t="str">
        <f t="shared" si="18"/>
        <v>normal weight</v>
      </c>
      <c r="J625" s="29" t="str">
        <f t="shared" si="19"/>
        <v>No Result</v>
      </c>
    </row>
    <row r="626" spans="1:10" ht="15.75" customHeight="1" x14ac:dyDescent="0.25">
      <c r="A626" s="9" t="s">
        <v>1713</v>
      </c>
      <c r="B626" s="9">
        <v>24.13</v>
      </c>
      <c r="C626" s="9">
        <v>5.29</v>
      </c>
      <c r="D626" s="9" t="s">
        <v>2345</v>
      </c>
      <c r="E626" s="9" t="s">
        <v>2344</v>
      </c>
      <c r="F626" s="9" t="s">
        <v>2346</v>
      </c>
      <c r="G626" s="9">
        <v>1</v>
      </c>
      <c r="H626" s="9" t="s">
        <v>2345</v>
      </c>
      <c r="I626" s="9" t="str">
        <f t="shared" si="18"/>
        <v>normal weight</v>
      </c>
      <c r="J626" s="29" t="str">
        <f t="shared" si="19"/>
        <v>No Result</v>
      </c>
    </row>
    <row r="627" spans="1:10" ht="15.75" customHeight="1" x14ac:dyDescent="0.25">
      <c r="A627" s="9" t="s">
        <v>1712</v>
      </c>
      <c r="B627" s="9">
        <v>46.7</v>
      </c>
      <c r="C627" s="9">
        <v>10.99</v>
      </c>
      <c r="D627" s="9" t="s">
        <v>2344</v>
      </c>
      <c r="E627" s="9" t="s">
        <v>2344</v>
      </c>
      <c r="F627" s="9" t="s">
        <v>2344</v>
      </c>
      <c r="G627" s="9">
        <v>0</v>
      </c>
      <c r="H627" s="9" t="s">
        <v>2344</v>
      </c>
      <c r="I627" s="9" t="str">
        <f t="shared" si="18"/>
        <v>obesity</v>
      </c>
      <c r="J627" s="29" t="str">
        <f t="shared" si="19"/>
        <v>Normal</v>
      </c>
    </row>
    <row r="628" spans="1:10" ht="15.75" customHeight="1" x14ac:dyDescent="0.25">
      <c r="A628" s="9" t="s">
        <v>1711</v>
      </c>
      <c r="B628" s="9">
        <v>45.27</v>
      </c>
      <c r="C628" s="9">
        <v>5.2</v>
      </c>
      <c r="D628" s="9" t="s">
        <v>2345</v>
      </c>
      <c r="E628" s="9" t="s">
        <v>2344</v>
      </c>
      <c r="F628" s="9" t="s">
        <v>2344</v>
      </c>
      <c r="G628" s="9">
        <v>0</v>
      </c>
      <c r="H628" s="9" t="s">
        <v>2344</v>
      </c>
      <c r="I628" s="9" t="str">
        <f t="shared" si="18"/>
        <v>obesity</v>
      </c>
      <c r="J628" s="29" t="str">
        <f t="shared" si="19"/>
        <v>No Result</v>
      </c>
    </row>
    <row r="629" spans="1:10" ht="15.75" customHeight="1" x14ac:dyDescent="0.25">
      <c r="A629" s="9" t="s">
        <v>1710</v>
      </c>
      <c r="B629" s="9">
        <v>44.29</v>
      </c>
      <c r="C629" s="9">
        <v>9.66</v>
      </c>
      <c r="D629" s="9" t="s">
        <v>2344</v>
      </c>
      <c r="E629" s="9" t="s">
        <v>2344</v>
      </c>
      <c r="F629" s="9" t="s">
        <v>2344</v>
      </c>
      <c r="G629" s="9">
        <v>2</v>
      </c>
      <c r="H629" s="9" t="s">
        <v>2344</v>
      </c>
      <c r="I629" s="9" t="str">
        <f t="shared" si="18"/>
        <v>obesity</v>
      </c>
      <c r="J629" s="29" t="str">
        <f t="shared" si="19"/>
        <v>Normal</v>
      </c>
    </row>
    <row r="630" spans="1:10" ht="15.75" customHeight="1" x14ac:dyDescent="0.25">
      <c r="A630" s="9" t="s">
        <v>1709</v>
      </c>
      <c r="B630" s="9">
        <v>54.59</v>
      </c>
      <c r="C630" s="9">
        <v>4.22</v>
      </c>
      <c r="D630" s="9" t="s">
        <v>2345</v>
      </c>
      <c r="E630" s="9" t="s">
        <v>2344</v>
      </c>
      <c r="F630" s="9" t="s">
        <v>2344</v>
      </c>
      <c r="G630" s="9">
        <v>1</v>
      </c>
      <c r="H630" s="9" t="s">
        <v>2344</v>
      </c>
      <c r="I630" s="9" t="str">
        <f t="shared" si="18"/>
        <v>obesity</v>
      </c>
      <c r="J630" s="29" t="str">
        <f t="shared" si="19"/>
        <v>No Result</v>
      </c>
    </row>
    <row r="631" spans="1:10" ht="15.75" customHeight="1" x14ac:dyDescent="0.25">
      <c r="A631" s="9" t="s">
        <v>1708</v>
      </c>
      <c r="B631" s="9">
        <v>32.965000000000003</v>
      </c>
      <c r="C631" s="9">
        <v>11.78</v>
      </c>
      <c r="D631" s="9" t="s">
        <v>2344</v>
      </c>
      <c r="E631" s="9" t="s">
        <v>2344</v>
      </c>
      <c r="F631" s="9" t="s">
        <v>2344</v>
      </c>
      <c r="G631" s="9">
        <v>0</v>
      </c>
      <c r="H631" s="9" t="s">
        <v>2344</v>
      </c>
      <c r="I631" s="9" t="str">
        <f t="shared" si="18"/>
        <v>obesity</v>
      </c>
      <c r="J631" s="29" t="str">
        <f t="shared" si="19"/>
        <v>Normal</v>
      </c>
    </row>
    <row r="632" spans="1:10" ht="15.75" customHeight="1" x14ac:dyDescent="0.25">
      <c r="A632" s="9" t="s">
        <v>1707</v>
      </c>
      <c r="B632" s="9">
        <v>38.049999999999997</v>
      </c>
      <c r="C632" s="9">
        <v>9.6199999999999992</v>
      </c>
      <c r="D632" s="9" t="s">
        <v>2344</v>
      </c>
      <c r="E632" s="9" t="s">
        <v>2344</v>
      </c>
      <c r="F632" s="9" t="s">
        <v>2344</v>
      </c>
      <c r="G632" s="9">
        <v>0</v>
      </c>
      <c r="H632" s="9" t="s">
        <v>2344</v>
      </c>
      <c r="I632" s="9" t="str">
        <f t="shared" si="18"/>
        <v>obesity</v>
      </c>
      <c r="J632" s="29" t="str">
        <f t="shared" si="19"/>
        <v>Normal</v>
      </c>
    </row>
    <row r="633" spans="1:10" ht="15.75" customHeight="1" x14ac:dyDescent="0.25">
      <c r="A633" s="9" t="s">
        <v>1706</v>
      </c>
      <c r="B633" s="9">
        <v>46.14</v>
      </c>
      <c r="C633" s="9">
        <v>10.78</v>
      </c>
      <c r="D633" s="9" t="s">
        <v>2344</v>
      </c>
      <c r="E633" s="9" t="s">
        <v>2344</v>
      </c>
      <c r="F633" s="9" t="s">
        <v>2344</v>
      </c>
      <c r="G633" s="9">
        <v>0</v>
      </c>
      <c r="H633" s="9" t="s">
        <v>2344</v>
      </c>
      <c r="I633" s="9" t="str">
        <f t="shared" si="18"/>
        <v>obesity</v>
      </c>
      <c r="J633" s="29" t="str">
        <f t="shared" si="19"/>
        <v>Normal</v>
      </c>
    </row>
    <row r="634" spans="1:10" ht="15.75" customHeight="1" x14ac:dyDescent="0.25">
      <c r="A634" s="9" t="s">
        <v>1705</v>
      </c>
      <c r="B634" s="9">
        <v>41.325000000000003</v>
      </c>
      <c r="C634" s="9">
        <v>5.1100000000000003</v>
      </c>
      <c r="D634" s="9" t="s">
        <v>2345</v>
      </c>
      <c r="E634" s="9" t="s">
        <v>2344</v>
      </c>
      <c r="F634" s="9" t="s">
        <v>2344</v>
      </c>
      <c r="G634" s="9">
        <v>2</v>
      </c>
      <c r="H634" s="9" t="s">
        <v>2344</v>
      </c>
      <c r="I634" s="9" t="str">
        <f t="shared" si="18"/>
        <v>obesity</v>
      </c>
      <c r="J634" s="29" t="str">
        <f t="shared" si="19"/>
        <v>No Result</v>
      </c>
    </row>
    <row r="635" spans="1:10" ht="15.75" customHeight="1" x14ac:dyDescent="0.25">
      <c r="A635" s="9" t="s">
        <v>1704</v>
      </c>
      <c r="B635" s="9">
        <v>44.64</v>
      </c>
      <c r="C635" s="9">
        <v>7.18</v>
      </c>
      <c r="D635" s="9" t="s">
        <v>2344</v>
      </c>
      <c r="E635" s="9" t="s">
        <v>2344</v>
      </c>
      <c r="F635" s="9" t="s">
        <v>2344</v>
      </c>
      <c r="G635" s="9">
        <v>0</v>
      </c>
      <c r="H635" s="9" t="s">
        <v>2344</v>
      </c>
      <c r="I635" s="9" t="str">
        <f t="shared" si="18"/>
        <v>obesity</v>
      </c>
      <c r="J635" s="29" t="str">
        <f t="shared" si="19"/>
        <v>Normal</v>
      </c>
    </row>
    <row r="636" spans="1:10" ht="15.75" customHeight="1" x14ac:dyDescent="0.25">
      <c r="A636" s="9" t="s">
        <v>1703</v>
      </c>
      <c r="B636" s="9">
        <v>25.175000000000001</v>
      </c>
      <c r="C636" s="9">
        <v>4.96</v>
      </c>
      <c r="D636" s="9" t="s">
        <v>2344</v>
      </c>
      <c r="E636" s="9" t="s">
        <v>2345</v>
      </c>
      <c r="F636" s="9" t="s">
        <v>2344</v>
      </c>
      <c r="G636" s="9">
        <v>1</v>
      </c>
      <c r="H636" s="9" t="s">
        <v>2344</v>
      </c>
      <c r="I636" s="9" t="str">
        <f t="shared" si="18"/>
        <v>over weight</v>
      </c>
      <c r="J636" s="29" t="str">
        <f t="shared" si="19"/>
        <v>No Result</v>
      </c>
    </row>
    <row r="637" spans="1:10" ht="15.75" customHeight="1" x14ac:dyDescent="0.25">
      <c r="A637" s="9" t="s">
        <v>1702</v>
      </c>
      <c r="B637" s="9">
        <v>43.11</v>
      </c>
      <c r="C637" s="9">
        <v>4.67</v>
      </c>
      <c r="D637" s="9" t="s">
        <v>2345</v>
      </c>
      <c r="E637" s="9" t="s">
        <v>2344</v>
      </c>
      <c r="F637" s="9" t="s">
        <v>2344</v>
      </c>
      <c r="G637" s="9">
        <v>0</v>
      </c>
      <c r="H637" s="9" t="s">
        <v>2344</v>
      </c>
      <c r="I637" s="9" t="str">
        <f t="shared" si="18"/>
        <v>obesity</v>
      </c>
      <c r="J637" s="29" t="str">
        <f t="shared" si="19"/>
        <v>No Result</v>
      </c>
    </row>
    <row r="638" spans="1:10" ht="15.75" customHeight="1" x14ac:dyDescent="0.25">
      <c r="A638" s="9" t="s">
        <v>1701</v>
      </c>
      <c r="B638" s="9">
        <v>53.32</v>
      </c>
      <c r="C638" s="9">
        <v>5.0599999999999996</v>
      </c>
      <c r="D638" s="9" t="s">
        <v>2344</v>
      </c>
      <c r="E638" s="9" t="s">
        <v>2344</v>
      </c>
      <c r="F638" s="9" t="s">
        <v>2344</v>
      </c>
      <c r="G638" s="9">
        <v>0</v>
      </c>
      <c r="H638" s="9" t="s">
        <v>2344</v>
      </c>
      <c r="I638" s="9" t="str">
        <f t="shared" si="18"/>
        <v>obesity</v>
      </c>
      <c r="J638" s="29" t="str">
        <f t="shared" si="19"/>
        <v>No Result</v>
      </c>
    </row>
    <row r="639" spans="1:10" ht="15.75" customHeight="1" x14ac:dyDescent="0.25">
      <c r="A639" s="9" t="s">
        <v>1700</v>
      </c>
      <c r="B639" s="9">
        <v>38.04</v>
      </c>
      <c r="C639" s="9">
        <v>5.0199999999999996</v>
      </c>
      <c r="D639" s="9" t="s">
        <v>2345</v>
      </c>
      <c r="E639" s="9" t="s">
        <v>2344</v>
      </c>
      <c r="F639" s="9" t="s">
        <v>2344</v>
      </c>
      <c r="G639" s="9">
        <v>1</v>
      </c>
      <c r="H639" s="9" t="s">
        <v>2344</v>
      </c>
      <c r="I639" s="9" t="str">
        <f t="shared" si="18"/>
        <v>obesity</v>
      </c>
      <c r="J639" s="29" t="str">
        <f t="shared" si="19"/>
        <v>No Result</v>
      </c>
    </row>
    <row r="640" spans="1:10" ht="15.75" customHeight="1" x14ac:dyDescent="0.25">
      <c r="A640" s="9" t="s">
        <v>1699</v>
      </c>
      <c r="B640" s="9">
        <v>37.9</v>
      </c>
      <c r="C640" s="9">
        <v>7.76</v>
      </c>
      <c r="D640" s="9" t="s">
        <v>2344</v>
      </c>
      <c r="E640" s="9" t="s">
        <v>2344</v>
      </c>
      <c r="F640" s="9" t="s">
        <v>2344</v>
      </c>
      <c r="G640" s="9">
        <v>0</v>
      </c>
      <c r="H640" s="9" t="s">
        <v>2344</v>
      </c>
      <c r="I640" s="9" t="str">
        <f t="shared" si="18"/>
        <v>obesity</v>
      </c>
      <c r="J640" s="29" t="str">
        <f t="shared" si="19"/>
        <v>Normal</v>
      </c>
    </row>
    <row r="641" spans="1:10" ht="15.75" customHeight="1" x14ac:dyDescent="0.25">
      <c r="A641" s="9" t="s">
        <v>1698</v>
      </c>
      <c r="B641" s="9">
        <v>39.6</v>
      </c>
      <c r="C641" s="9">
        <v>9.32</v>
      </c>
      <c r="D641" s="9" t="s">
        <v>2344</v>
      </c>
      <c r="E641" s="9" t="s">
        <v>2344</v>
      </c>
      <c r="F641" s="9" t="s">
        <v>2344</v>
      </c>
      <c r="G641" s="9">
        <v>0</v>
      </c>
      <c r="H641" s="9" t="s">
        <v>2344</v>
      </c>
      <c r="I641" s="9" t="str">
        <f t="shared" si="18"/>
        <v>obesity</v>
      </c>
      <c r="J641" s="29" t="str">
        <f t="shared" si="19"/>
        <v>Normal</v>
      </c>
    </row>
    <row r="642" spans="1:10" ht="15.75" customHeight="1" x14ac:dyDescent="0.25">
      <c r="A642" s="9" t="s">
        <v>1697</v>
      </c>
      <c r="B642" s="9">
        <v>50.92</v>
      </c>
      <c r="C642" s="9">
        <v>5.31</v>
      </c>
      <c r="D642" s="9" t="s">
        <v>2345</v>
      </c>
      <c r="E642" s="9" t="s">
        <v>2344</v>
      </c>
      <c r="F642" s="9" t="s">
        <v>2344</v>
      </c>
      <c r="G642" s="9">
        <v>1</v>
      </c>
      <c r="H642" s="9" t="s">
        <v>2344</v>
      </c>
      <c r="I642" s="9" t="str">
        <f t="shared" si="18"/>
        <v>obesity</v>
      </c>
      <c r="J642" s="29" t="str">
        <f t="shared" si="19"/>
        <v>No Result</v>
      </c>
    </row>
    <row r="643" spans="1:10" ht="15.75" customHeight="1" x14ac:dyDescent="0.25">
      <c r="A643" s="9" t="s">
        <v>1696</v>
      </c>
      <c r="B643" s="9">
        <v>21.85</v>
      </c>
      <c r="C643" s="9">
        <v>5.56</v>
      </c>
      <c r="D643" s="9" t="s">
        <v>2345</v>
      </c>
      <c r="E643" s="9" t="s">
        <v>2344</v>
      </c>
      <c r="F643" s="9" t="s">
        <v>2344</v>
      </c>
      <c r="G643" s="9">
        <v>0</v>
      </c>
      <c r="H643" s="9" t="s">
        <v>2345</v>
      </c>
      <c r="I643" s="9" t="str">
        <f t="shared" ref="I643:I706" si="20">IF(B643&lt;=18.5,"under weight",IF(AND(B643&gt;18.5,B643&lt;24.9),"normal weight",IF(AND(B643&gt;25,B643&lt;29.9),"over weight",IF(B643&gt;=30,"obesity","unobesity"))))</f>
        <v>normal weight</v>
      </c>
      <c r="J643" s="29" t="str">
        <f t="shared" ref="J643:J706" si="21">IF(C643&gt;5.7,"Normal",IF(AND(C643&gt;5.7,C643&lt;6.4),"Prediabetes",IF(C643&gt;6.5,"Diabetes","No Result")))</f>
        <v>No Result</v>
      </c>
    </row>
    <row r="644" spans="1:10" ht="15.75" customHeight="1" x14ac:dyDescent="0.25">
      <c r="A644" s="9" t="s">
        <v>1695</v>
      </c>
      <c r="B644" s="9">
        <v>36.08</v>
      </c>
      <c r="C644" s="9">
        <v>7.11</v>
      </c>
      <c r="D644" s="9" t="s">
        <v>2345</v>
      </c>
      <c r="E644" s="9" t="s">
        <v>2344</v>
      </c>
      <c r="F644" s="9" t="s">
        <v>2346</v>
      </c>
      <c r="G644" s="9">
        <v>1</v>
      </c>
      <c r="H644" s="9" t="s">
        <v>2344</v>
      </c>
      <c r="I644" s="9" t="str">
        <f t="shared" si="20"/>
        <v>obesity</v>
      </c>
      <c r="J644" s="29" t="str">
        <f t="shared" si="21"/>
        <v>Normal</v>
      </c>
    </row>
    <row r="645" spans="1:10" ht="15.75" customHeight="1" x14ac:dyDescent="0.25">
      <c r="A645" s="9" t="s">
        <v>1694</v>
      </c>
      <c r="B645" s="9">
        <v>40.44</v>
      </c>
      <c r="C645" s="9">
        <v>5.13</v>
      </c>
      <c r="D645" s="9" t="s">
        <v>2345</v>
      </c>
      <c r="E645" s="9" t="s">
        <v>2344</v>
      </c>
      <c r="F645" s="9" t="s">
        <v>2346</v>
      </c>
      <c r="G645" s="9">
        <v>1</v>
      </c>
      <c r="H645" s="9" t="s">
        <v>2344</v>
      </c>
      <c r="I645" s="9" t="str">
        <f t="shared" si="20"/>
        <v>obesity</v>
      </c>
      <c r="J645" s="29" t="str">
        <f t="shared" si="21"/>
        <v>No Result</v>
      </c>
    </row>
    <row r="646" spans="1:10" ht="15.75" customHeight="1" x14ac:dyDescent="0.25">
      <c r="A646" s="9" t="s">
        <v>1693</v>
      </c>
      <c r="B646" s="9">
        <v>38.094999999999999</v>
      </c>
      <c r="C646" s="9">
        <v>10.199999999999999</v>
      </c>
      <c r="D646" s="9" t="s">
        <v>2344</v>
      </c>
      <c r="E646" s="9" t="s">
        <v>2344</v>
      </c>
      <c r="F646" s="9" t="s">
        <v>2344</v>
      </c>
      <c r="G646" s="9">
        <v>0</v>
      </c>
      <c r="H646" s="9" t="s">
        <v>2344</v>
      </c>
      <c r="I646" s="9" t="str">
        <f t="shared" si="20"/>
        <v>obesity</v>
      </c>
      <c r="J646" s="29" t="str">
        <f t="shared" si="21"/>
        <v>Normal</v>
      </c>
    </row>
    <row r="647" spans="1:10" ht="15.75" customHeight="1" x14ac:dyDescent="0.25">
      <c r="A647" s="9" t="s">
        <v>1692</v>
      </c>
      <c r="B647" s="9">
        <v>44.95</v>
      </c>
      <c r="C647" s="9">
        <v>10.4</v>
      </c>
      <c r="D647" s="9" t="s">
        <v>2344</v>
      </c>
      <c r="E647" s="9" t="s">
        <v>2344</v>
      </c>
      <c r="F647" s="9" t="s">
        <v>2344</v>
      </c>
      <c r="G647" s="9">
        <v>0</v>
      </c>
      <c r="H647" s="9" t="s">
        <v>2344</v>
      </c>
      <c r="I647" s="9" t="str">
        <f t="shared" si="20"/>
        <v>obesity</v>
      </c>
      <c r="J647" s="29" t="str">
        <f t="shared" si="21"/>
        <v>Normal</v>
      </c>
    </row>
    <row r="648" spans="1:10" ht="15.75" customHeight="1" x14ac:dyDescent="0.25">
      <c r="A648" s="9" t="s">
        <v>1691</v>
      </c>
      <c r="B648" s="9">
        <v>35.54</v>
      </c>
      <c r="C648" s="9">
        <v>10.67</v>
      </c>
      <c r="D648" s="9" t="s">
        <v>2344</v>
      </c>
      <c r="E648" s="9" t="s">
        <v>2344</v>
      </c>
      <c r="F648" s="9" t="s">
        <v>2344</v>
      </c>
      <c r="G648" s="9">
        <v>0</v>
      </c>
      <c r="H648" s="9" t="s">
        <v>2344</v>
      </c>
      <c r="I648" s="9" t="str">
        <f t="shared" si="20"/>
        <v>obesity</v>
      </c>
      <c r="J648" s="29" t="str">
        <f t="shared" si="21"/>
        <v>Normal</v>
      </c>
    </row>
    <row r="649" spans="1:10" ht="15.75" customHeight="1" x14ac:dyDescent="0.25">
      <c r="A649" s="9" t="s">
        <v>1690</v>
      </c>
      <c r="B649" s="9">
        <v>39.799999999999997</v>
      </c>
      <c r="C649" s="9">
        <v>4.6500000000000004</v>
      </c>
      <c r="D649" s="9" t="s">
        <v>2345</v>
      </c>
      <c r="E649" s="9" t="s">
        <v>2344</v>
      </c>
      <c r="F649" s="9" t="s">
        <v>2344</v>
      </c>
      <c r="G649" s="9">
        <v>2</v>
      </c>
      <c r="H649" s="9" t="s">
        <v>2344</v>
      </c>
      <c r="I649" s="9" t="str">
        <f t="shared" si="20"/>
        <v>obesity</v>
      </c>
      <c r="J649" s="29" t="str">
        <f t="shared" si="21"/>
        <v>No Result</v>
      </c>
    </row>
    <row r="650" spans="1:10" ht="15.75" customHeight="1" x14ac:dyDescent="0.25">
      <c r="A650" s="9" t="s">
        <v>1689</v>
      </c>
      <c r="B650" s="9">
        <v>33.659999999999997</v>
      </c>
      <c r="C650" s="9">
        <v>5.65</v>
      </c>
      <c r="D650" s="9" t="s">
        <v>2345</v>
      </c>
      <c r="E650" s="9" t="s">
        <v>2344</v>
      </c>
      <c r="F650" s="9" t="s">
        <v>2344</v>
      </c>
      <c r="G650" s="9">
        <v>2</v>
      </c>
      <c r="H650" s="9" t="s">
        <v>2344</v>
      </c>
      <c r="I650" s="9" t="str">
        <f t="shared" si="20"/>
        <v>obesity</v>
      </c>
      <c r="J650" s="29" t="str">
        <f t="shared" si="21"/>
        <v>No Result</v>
      </c>
    </row>
    <row r="651" spans="1:10" ht="15.75" customHeight="1" x14ac:dyDescent="0.25">
      <c r="A651" s="9" t="s">
        <v>1688</v>
      </c>
      <c r="B651" s="9">
        <v>35.5</v>
      </c>
      <c r="C651" s="9">
        <v>11.97</v>
      </c>
      <c r="D651" s="9" t="s">
        <v>2344</v>
      </c>
      <c r="E651" s="9" t="s">
        <v>2344</v>
      </c>
      <c r="F651" s="9" t="s">
        <v>2344</v>
      </c>
      <c r="G651" s="9">
        <v>0</v>
      </c>
      <c r="H651" s="9" t="s">
        <v>2344</v>
      </c>
      <c r="I651" s="9" t="str">
        <f t="shared" si="20"/>
        <v>obesity</v>
      </c>
      <c r="J651" s="29" t="str">
        <f t="shared" si="21"/>
        <v>Normal</v>
      </c>
    </row>
    <row r="652" spans="1:10" ht="15.75" customHeight="1" x14ac:dyDescent="0.25">
      <c r="A652" s="9" t="s">
        <v>1687</v>
      </c>
      <c r="B652" s="9">
        <v>41.63</v>
      </c>
      <c r="C652" s="9">
        <v>6.71</v>
      </c>
      <c r="D652" s="9" t="s">
        <v>2344</v>
      </c>
      <c r="E652" s="9" t="s">
        <v>2344</v>
      </c>
      <c r="F652" s="9" t="s">
        <v>2344</v>
      </c>
      <c r="G652" s="9">
        <v>0</v>
      </c>
      <c r="H652" s="9" t="s">
        <v>2344</v>
      </c>
      <c r="I652" s="9" t="str">
        <f t="shared" si="20"/>
        <v>obesity</v>
      </c>
      <c r="J652" s="29" t="str">
        <f t="shared" si="21"/>
        <v>Normal</v>
      </c>
    </row>
    <row r="653" spans="1:10" ht="15.75" customHeight="1" x14ac:dyDescent="0.25">
      <c r="A653" s="9" t="s">
        <v>1686</v>
      </c>
      <c r="B653" s="9">
        <v>46.49</v>
      </c>
      <c r="C653" s="9">
        <v>11.92</v>
      </c>
      <c r="D653" s="9" t="s">
        <v>2344</v>
      </c>
      <c r="E653" s="9" t="s">
        <v>2344</v>
      </c>
      <c r="F653" s="9" t="s">
        <v>2344</v>
      </c>
      <c r="G653" s="9">
        <v>0</v>
      </c>
      <c r="H653" s="9" t="s">
        <v>2344</v>
      </c>
      <c r="I653" s="9" t="str">
        <f t="shared" si="20"/>
        <v>obesity</v>
      </c>
      <c r="J653" s="29" t="str">
        <f t="shared" si="21"/>
        <v>Normal</v>
      </c>
    </row>
    <row r="654" spans="1:10" ht="15.75" customHeight="1" x14ac:dyDescent="0.25">
      <c r="A654" s="9" t="s">
        <v>1685</v>
      </c>
      <c r="B654" s="9">
        <v>43.29</v>
      </c>
      <c r="C654" s="9">
        <v>5.35</v>
      </c>
      <c r="D654" s="9" t="s">
        <v>2344</v>
      </c>
      <c r="E654" s="9" t="s">
        <v>2344</v>
      </c>
      <c r="F654" s="9" t="s">
        <v>2344</v>
      </c>
      <c r="G654" s="9">
        <v>2</v>
      </c>
      <c r="H654" s="9" t="s">
        <v>2344</v>
      </c>
      <c r="I654" s="9" t="str">
        <f t="shared" si="20"/>
        <v>obesity</v>
      </c>
      <c r="J654" s="29" t="str">
        <f t="shared" si="21"/>
        <v>No Result</v>
      </c>
    </row>
    <row r="655" spans="1:10" ht="15.75" customHeight="1" x14ac:dyDescent="0.25">
      <c r="A655" s="9" t="s">
        <v>1684</v>
      </c>
      <c r="B655" s="9">
        <v>43.08</v>
      </c>
      <c r="C655" s="9">
        <v>8.9600000000000009</v>
      </c>
      <c r="D655" s="9" t="s">
        <v>2345</v>
      </c>
      <c r="E655" s="9" t="s">
        <v>2344</v>
      </c>
      <c r="F655" s="9" t="s">
        <v>2344</v>
      </c>
      <c r="G655" s="9">
        <v>1</v>
      </c>
      <c r="H655" s="9" t="s">
        <v>2344</v>
      </c>
      <c r="I655" s="9" t="str">
        <f t="shared" si="20"/>
        <v>obesity</v>
      </c>
      <c r="J655" s="29" t="str">
        <f t="shared" si="21"/>
        <v>Normal</v>
      </c>
    </row>
    <row r="656" spans="1:10" ht="15.75" customHeight="1" x14ac:dyDescent="0.25">
      <c r="A656" s="9" t="s">
        <v>1683</v>
      </c>
      <c r="B656" s="9">
        <v>39.07</v>
      </c>
      <c r="C656" s="9">
        <v>11.93</v>
      </c>
      <c r="D656" s="9" t="s">
        <v>2344</v>
      </c>
      <c r="E656" s="9" t="s">
        <v>2344</v>
      </c>
      <c r="F656" s="9" t="s">
        <v>2344</v>
      </c>
      <c r="G656" s="9">
        <v>0</v>
      </c>
      <c r="H656" s="9" t="s">
        <v>2344</v>
      </c>
      <c r="I656" s="9" t="str">
        <f t="shared" si="20"/>
        <v>obesity</v>
      </c>
      <c r="J656" s="29" t="str">
        <f t="shared" si="21"/>
        <v>Normal</v>
      </c>
    </row>
    <row r="657" spans="1:10" ht="15.75" customHeight="1" x14ac:dyDescent="0.25">
      <c r="A657" s="9" t="s">
        <v>1682</v>
      </c>
      <c r="B657" s="9">
        <v>41.3</v>
      </c>
      <c r="C657" s="9">
        <v>9.59</v>
      </c>
      <c r="D657" s="9" t="s">
        <v>2344</v>
      </c>
      <c r="E657" s="9" t="s">
        <v>2344</v>
      </c>
      <c r="F657" s="9" t="s">
        <v>2344</v>
      </c>
      <c r="G657" s="9">
        <v>0</v>
      </c>
      <c r="H657" s="9" t="s">
        <v>2344</v>
      </c>
      <c r="I657" s="9" t="str">
        <f t="shared" si="20"/>
        <v>obesity</v>
      </c>
      <c r="J657" s="29" t="str">
        <f t="shared" si="21"/>
        <v>Normal</v>
      </c>
    </row>
    <row r="658" spans="1:10" ht="15.75" customHeight="1" x14ac:dyDescent="0.25">
      <c r="A658" s="9" t="s">
        <v>1681</v>
      </c>
      <c r="B658" s="9">
        <v>42.95</v>
      </c>
      <c r="C658" s="9">
        <v>11.88</v>
      </c>
      <c r="D658" s="9" t="s">
        <v>2345</v>
      </c>
      <c r="E658" s="9" t="s">
        <v>2344</v>
      </c>
      <c r="F658" s="9" t="s">
        <v>2344</v>
      </c>
      <c r="G658" s="9">
        <v>2</v>
      </c>
      <c r="H658" s="9" t="s">
        <v>2344</v>
      </c>
      <c r="I658" s="9" t="str">
        <f t="shared" si="20"/>
        <v>obesity</v>
      </c>
      <c r="J658" s="29" t="str">
        <f t="shared" si="21"/>
        <v>Normal</v>
      </c>
    </row>
    <row r="659" spans="1:10" ht="15.75" customHeight="1" x14ac:dyDescent="0.25">
      <c r="A659" s="9" t="s">
        <v>1680</v>
      </c>
      <c r="B659" s="9">
        <v>46.96</v>
      </c>
      <c r="C659" s="9">
        <v>4.6399999999999997</v>
      </c>
      <c r="D659" s="9" t="s">
        <v>2344</v>
      </c>
      <c r="E659" s="9" t="s">
        <v>2344</v>
      </c>
      <c r="F659" s="9" t="s">
        <v>2346</v>
      </c>
      <c r="G659" s="9">
        <v>1</v>
      </c>
      <c r="H659" s="9" t="s">
        <v>2344</v>
      </c>
      <c r="I659" s="9" t="str">
        <f t="shared" si="20"/>
        <v>obesity</v>
      </c>
      <c r="J659" s="29" t="str">
        <f t="shared" si="21"/>
        <v>No Result</v>
      </c>
    </row>
    <row r="660" spans="1:10" ht="15.75" customHeight="1" x14ac:dyDescent="0.25">
      <c r="A660" s="9" t="s">
        <v>1679</v>
      </c>
      <c r="B660" s="9">
        <v>30.495000000000001</v>
      </c>
      <c r="C660" s="9">
        <v>9.5299999999999994</v>
      </c>
      <c r="D660" s="9" t="s">
        <v>2344</v>
      </c>
      <c r="E660" s="9" t="s">
        <v>2344</v>
      </c>
      <c r="F660" s="9" t="s">
        <v>2344</v>
      </c>
      <c r="G660" s="9">
        <v>0</v>
      </c>
      <c r="H660" s="9" t="s">
        <v>2344</v>
      </c>
      <c r="I660" s="9" t="str">
        <f t="shared" si="20"/>
        <v>obesity</v>
      </c>
      <c r="J660" s="29" t="str">
        <f t="shared" si="21"/>
        <v>Normal</v>
      </c>
    </row>
    <row r="661" spans="1:10" ht="15.75" customHeight="1" x14ac:dyDescent="0.25">
      <c r="A661" s="9" t="s">
        <v>1678</v>
      </c>
      <c r="B661" s="9">
        <v>17.954999999999998</v>
      </c>
      <c r="C661" s="9">
        <v>5.29</v>
      </c>
      <c r="D661" s="9" t="s">
        <v>2345</v>
      </c>
      <c r="E661" s="9" t="s">
        <v>2344</v>
      </c>
      <c r="F661" s="9" t="s">
        <v>2344</v>
      </c>
      <c r="G661" s="9">
        <v>1</v>
      </c>
      <c r="H661" s="9" t="s">
        <v>2345</v>
      </c>
      <c r="I661" s="9" t="str">
        <f t="shared" si="20"/>
        <v>under weight</v>
      </c>
      <c r="J661" s="29" t="str">
        <f t="shared" si="21"/>
        <v>No Result</v>
      </c>
    </row>
    <row r="662" spans="1:10" ht="15.75" customHeight="1" x14ac:dyDescent="0.25">
      <c r="A662" s="9" t="s">
        <v>1677</v>
      </c>
      <c r="B662" s="9">
        <v>25.6</v>
      </c>
      <c r="C662" s="9">
        <v>10.95</v>
      </c>
      <c r="D662" s="9" t="s">
        <v>2344</v>
      </c>
      <c r="E662" s="9" t="s">
        <v>2344</v>
      </c>
      <c r="F662" s="9" t="s">
        <v>2344</v>
      </c>
      <c r="G662" s="9">
        <v>3</v>
      </c>
      <c r="H662" s="9" t="s">
        <v>2344</v>
      </c>
      <c r="I662" s="9" t="str">
        <f t="shared" si="20"/>
        <v>over weight</v>
      </c>
      <c r="J662" s="29" t="str">
        <f t="shared" si="21"/>
        <v>Normal</v>
      </c>
    </row>
    <row r="663" spans="1:10" ht="15.75" customHeight="1" x14ac:dyDescent="0.25">
      <c r="A663" s="9" t="s">
        <v>1676</v>
      </c>
      <c r="B663" s="9">
        <v>34.21</v>
      </c>
      <c r="C663" s="9">
        <v>9.17</v>
      </c>
      <c r="D663" s="9" t="s">
        <v>2344</v>
      </c>
      <c r="E663" s="9" t="s">
        <v>2344</v>
      </c>
      <c r="F663" s="9" t="s">
        <v>2344</v>
      </c>
      <c r="G663" s="9">
        <v>0</v>
      </c>
      <c r="H663" s="9" t="s">
        <v>2344</v>
      </c>
      <c r="I663" s="9" t="str">
        <f t="shared" si="20"/>
        <v>obesity</v>
      </c>
      <c r="J663" s="29" t="str">
        <f t="shared" si="21"/>
        <v>Normal</v>
      </c>
    </row>
    <row r="664" spans="1:10" ht="15.75" customHeight="1" x14ac:dyDescent="0.25">
      <c r="A664" s="9" t="s">
        <v>1675</v>
      </c>
      <c r="B664" s="9">
        <v>39.74</v>
      </c>
      <c r="C664" s="9">
        <v>7.39</v>
      </c>
      <c r="D664" s="9" t="s">
        <v>2344</v>
      </c>
      <c r="E664" s="9" t="s">
        <v>2344</v>
      </c>
      <c r="F664" s="9" t="s">
        <v>2344</v>
      </c>
      <c r="G664" s="9">
        <v>0</v>
      </c>
      <c r="H664" s="9" t="s">
        <v>2344</v>
      </c>
      <c r="I664" s="9" t="str">
        <f t="shared" si="20"/>
        <v>obesity</v>
      </c>
      <c r="J664" s="29" t="str">
        <f t="shared" si="21"/>
        <v>Normal</v>
      </c>
    </row>
    <row r="665" spans="1:10" ht="15.75" customHeight="1" x14ac:dyDescent="0.25">
      <c r="A665" s="9" t="s">
        <v>1674</v>
      </c>
      <c r="B665" s="9">
        <v>49.53</v>
      </c>
      <c r="C665" s="9">
        <v>9.1300000000000008</v>
      </c>
      <c r="D665" s="9" t="s">
        <v>2345</v>
      </c>
      <c r="E665" s="9" t="s">
        <v>2344</v>
      </c>
      <c r="F665" s="9" t="s">
        <v>2344</v>
      </c>
      <c r="G665" s="9">
        <v>0</v>
      </c>
      <c r="H665" s="9" t="s">
        <v>2344</v>
      </c>
      <c r="I665" s="9" t="str">
        <f t="shared" si="20"/>
        <v>obesity</v>
      </c>
      <c r="J665" s="29" t="str">
        <f t="shared" si="21"/>
        <v>Normal</v>
      </c>
    </row>
    <row r="666" spans="1:10" ht="15.75" customHeight="1" x14ac:dyDescent="0.25">
      <c r="A666" s="9" t="s">
        <v>1673</v>
      </c>
      <c r="B666" s="9">
        <v>39.33</v>
      </c>
      <c r="C666" s="9">
        <v>10.4</v>
      </c>
      <c r="D666" s="9" t="s">
        <v>2344</v>
      </c>
      <c r="E666" s="9" t="s">
        <v>2344</v>
      </c>
      <c r="F666" s="9" t="s">
        <v>2344</v>
      </c>
      <c r="G666" s="9">
        <v>3</v>
      </c>
      <c r="H666" s="9" t="s">
        <v>2344</v>
      </c>
      <c r="I666" s="9" t="str">
        <f t="shared" si="20"/>
        <v>obesity</v>
      </c>
      <c r="J666" s="29" t="str">
        <f t="shared" si="21"/>
        <v>Normal</v>
      </c>
    </row>
    <row r="667" spans="1:10" ht="15.75" customHeight="1" x14ac:dyDescent="0.25">
      <c r="A667" s="9" t="s">
        <v>1672</v>
      </c>
      <c r="B667" s="9">
        <v>39.979999999999997</v>
      </c>
      <c r="C667" s="9">
        <v>9.4600000000000009</v>
      </c>
      <c r="D667" s="9" t="s">
        <v>2345</v>
      </c>
      <c r="E667" s="9" t="s">
        <v>2344</v>
      </c>
      <c r="F667" s="9" t="s">
        <v>2344</v>
      </c>
      <c r="G667" s="9">
        <v>2</v>
      </c>
      <c r="H667" s="9" t="s">
        <v>2344</v>
      </c>
      <c r="I667" s="9" t="str">
        <f t="shared" si="20"/>
        <v>obesity</v>
      </c>
      <c r="J667" s="29" t="str">
        <f t="shared" si="21"/>
        <v>Normal</v>
      </c>
    </row>
    <row r="668" spans="1:10" ht="15.75" customHeight="1" x14ac:dyDescent="0.25">
      <c r="A668" s="9" t="s">
        <v>1671</v>
      </c>
      <c r="B668" s="9">
        <v>46.51</v>
      </c>
      <c r="C668" s="9">
        <v>8.69</v>
      </c>
      <c r="D668" s="9" t="s">
        <v>2345</v>
      </c>
      <c r="E668" s="9" t="s">
        <v>2344</v>
      </c>
      <c r="F668" s="9" t="s">
        <v>2344</v>
      </c>
      <c r="G668" s="9">
        <v>0</v>
      </c>
      <c r="H668" s="9" t="s">
        <v>2344</v>
      </c>
      <c r="I668" s="9" t="str">
        <f t="shared" si="20"/>
        <v>obesity</v>
      </c>
      <c r="J668" s="29" t="str">
        <f t="shared" si="21"/>
        <v>Normal</v>
      </c>
    </row>
    <row r="669" spans="1:10" ht="15.75" customHeight="1" x14ac:dyDescent="0.25">
      <c r="A669" s="9" t="s">
        <v>1670</v>
      </c>
      <c r="B669" s="9">
        <v>43.58</v>
      </c>
      <c r="C669" s="9">
        <v>4.2300000000000004</v>
      </c>
      <c r="D669" s="9" t="s">
        <v>2344</v>
      </c>
      <c r="E669" s="9" t="s">
        <v>2344</v>
      </c>
      <c r="F669" s="9" t="s">
        <v>2346</v>
      </c>
      <c r="G669" s="9">
        <v>1</v>
      </c>
      <c r="H669" s="9" t="s">
        <v>2344</v>
      </c>
      <c r="I669" s="9" t="str">
        <f t="shared" si="20"/>
        <v>obesity</v>
      </c>
      <c r="J669" s="29" t="str">
        <f t="shared" si="21"/>
        <v>No Result</v>
      </c>
    </row>
    <row r="670" spans="1:10" ht="15.75" customHeight="1" x14ac:dyDescent="0.25">
      <c r="A670" s="9" t="s">
        <v>1669</v>
      </c>
      <c r="B670" s="9">
        <v>42.28</v>
      </c>
      <c r="C670" s="9">
        <v>9.16</v>
      </c>
      <c r="D670" s="9" t="s">
        <v>2345</v>
      </c>
      <c r="E670" s="9" t="s">
        <v>2344</v>
      </c>
      <c r="F670" s="9" t="s">
        <v>2344</v>
      </c>
      <c r="G670" s="9">
        <v>1</v>
      </c>
      <c r="H670" s="9" t="s">
        <v>2344</v>
      </c>
      <c r="I670" s="9" t="str">
        <f t="shared" si="20"/>
        <v>obesity</v>
      </c>
      <c r="J670" s="29" t="str">
        <f t="shared" si="21"/>
        <v>Normal</v>
      </c>
    </row>
    <row r="671" spans="1:10" ht="15.75" customHeight="1" x14ac:dyDescent="0.25">
      <c r="A671" s="9" t="s">
        <v>1668</v>
      </c>
      <c r="B671" s="9">
        <v>35.520000000000003</v>
      </c>
      <c r="C671" s="9">
        <v>8.26</v>
      </c>
      <c r="D671" s="9" t="s">
        <v>2344</v>
      </c>
      <c r="E671" s="9" t="s">
        <v>2344</v>
      </c>
      <c r="F671" s="9" t="s">
        <v>2344</v>
      </c>
      <c r="G671" s="9">
        <v>0</v>
      </c>
      <c r="H671" s="9" t="s">
        <v>2344</v>
      </c>
      <c r="I671" s="9" t="str">
        <f t="shared" si="20"/>
        <v>obesity</v>
      </c>
      <c r="J671" s="29" t="str">
        <f t="shared" si="21"/>
        <v>Normal</v>
      </c>
    </row>
    <row r="672" spans="1:10" ht="15.75" customHeight="1" x14ac:dyDescent="0.25">
      <c r="A672" s="9" t="s">
        <v>1667</v>
      </c>
      <c r="B672" s="9">
        <v>33.6</v>
      </c>
      <c r="C672" s="9">
        <v>11.25</v>
      </c>
      <c r="D672" s="9" t="s">
        <v>2344</v>
      </c>
      <c r="E672" s="9" t="s">
        <v>2344</v>
      </c>
      <c r="F672" s="9" t="s">
        <v>2344</v>
      </c>
      <c r="G672" s="9">
        <v>0</v>
      </c>
      <c r="H672" s="9" t="s">
        <v>2344</v>
      </c>
      <c r="I672" s="9" t="str">
        <f t="shared" si="20"/>
        <v>obesity</v>
      </c>
      <c r="J672" s="29" t="str">
        <f t="shared" si="21"/>
        <v>Normal</v>
      </c>
    </row>
    <row r="673" spans="1:10" ht="15.75" customHeight="1" x14ac:dyDescent="0.25">
      <c r="A673" s="9" t="s">
        <v>1666</v>
      </c>
      <c r="B673" s="9">
        <v>22.42</v>
      </c>
      <c r="C673" s="9">
        <v>6.74</v>
      </c>
      <c r="D673" s="9" t="s">
        <v>2344</v>
      </c>
      <c r="E673" s="9" t="s">
        <v>2344</v>
      </c>
      <c r="F673" s="9" t="s">
        <v>2344</v>
      </c>
      <c r="G673" s="9">
        <v>0</v>
      </c>
      <c r="H673" s="9" t="s">
        <v>2345</v>
      </c>
      <c r="I673" s="9" t="str">
        <f t="shared" si="20"/>
        <v>normal weight</v>
      </c>
      <c r="J673" s="29" t="str">
        <f t="shared" si="21"/>
        <v>Normal</v>
      </c>
    </row>
    <row r="674" spans="1:10" ht="15.75" customHeight="1" x14ac:dyDescent="0.25">
      <c r="A674" s="9" t="s">
        <v>1665</v>
      </c>
      <c r="B674" s="9">
        <v>46.86</v>
      </c>
      <c r="C674" s="9">
        <v>4.87</v>
      </c>
      <c r="D674" s="9" t="s">
        <v>2344</v>
      </c>
      <c r="E674" s="9" t="s">
        <v>2344</v>
      </c>
      <c r="F674" s="9" t="s">
        <v>2344</v>
      </c>
      <c r="G674" s="9">
        <v>0</v>
      </c>
      <c r="H674" s="9" t="s">
        <v>2344</v>
      </c>
      <c r="I674" s="9" t="str">
        <f t="shared" si="20"/>
        <v>obesity</v>
      </c>
      <c r="J674" s="29" t="str">
        <f t="shared" si="21"/>
        <v>No Result</v>
      </c>
    </row>
    <row r="675" spans="1:10" ht="15.75" customHeight="1" x14ac:dyDescent="0.25">
      <c r="A675" s="9" t="s">
        <v>1664</v>
      </c>
      <c r="B675" s="9">
        <v>32.965000000000003</v>
      </c>
      <c r="C675" s="9">
        <v>6.68</v>
      </c>
      <c r="D675" s="9" t="s">
        <v>2344</v>
      </c>
      <c r="E675" s="9" t="s">
        <v>2344</v>
      </c>
      <c r="F675" s="9" t="s">
        <v>2344</v>
      </c>
      <c r="G675" s="9">
        <v>3</v>
      </c>
      <c r="H675" s="9" t="s">
        <v>2344</v>
      </c>
      <c r="I675" s="9" t="str">
        <f t="shared" si="20"/>
        <v>obesity</v>
      </c>
      <c r="J675" s="29" t="str">
        <f t="shared" si="21"/>
        <v>Normal</v>
      </c>
    </row>
    <row r="676" spans="1:10" ht="15.75" customHeight="1" x14ac:dyDescent="0.25">
      <c r="A676" s="9" t="s">
        <v>1663</v>
      </c>
      <c r="B676" s="9">
        <v>39.340000000000003</v>
      </c>
      <c r="C676" s="9">
        <v>5.0199999999999996</v>
      </c>
      <c r="D676" s="9" t="s">
        <v>2345</v>
      </c>
      <c r="E676" s="9" t="s">
        <v>2344</v>
      </c>
      <c r="F676" s="9" t="s">
        <v>2346</v>
      </c>
      <c r="G676" s="9">
        <v>1</v>
      </c>
      <c r="H676" s="9" t="s">
        <v>2344</v>
      </c>
      <c r="I676" s="9" t="str">
        <f t="shared" si="20"/>
        <v>obesity</v>
      </c>
      <c r="J676" s="29" t="str">
        <f t="shared" si="21"/>
        <v>No Result</v>
      </c>
    </row>
    <row r="677" spans="1:10" ht="15.75" customHeight="1" x14ac:dyDescent="0.25">
      <c r="A677" s="9" t="s">
        <v>1662</v>
      </c>
      <c r="B677" s="9">
        <v>47</v>
      </c>
      <c r="C677" s="9">
        <v>10.64</v>
      </c>
      <c r="D677" s="9" t="s">
        <v>2345</v>
      </c>
      <c r="E677" s="9" t="s">
        <v>2344</v>
      </c>
      <c r="F677" s="9" t="s">
        <v>2344</v>
      </c>
      <c r="G677" s="9">
        <v>0</v>
      </c>
      <c r="H677" s="9" t="s">
        <v>2344</v>
      </c>
      <c r="I677" s="9" t="str">
        <f t="shared" si="20"/>
        <v>obesity</v>
      </c>
      <c r="J677" s="29" t="str">
        <f t="shared" si="21"/>
        <v>Normal</v>
      </c>
    </row>
    <row r="678" spans="1:10" ht="15.75" customHeight="1" x14ac:dyDescent="0.25">
      <c r="A678" s="9" t="s">
        <v>1661</v>
      </c>
      <c r="B678" s="9">
        <v>36.71</v>
      </c>
      <c r="C678" s="9">
        <v>8.74</v>
      </c>
      <c r="D678" s="9" t="s">
        <v>2345</v>
      </c>
      <c r="E678" s="9" t="s">
        <v>2344</v>
      </c>
      <c r="F678" s="9" t="s">
        <v>2344</v>
      </c>
      <c r="G678" s="9">
        <v>0</v>
      </c>
      <c r="H678" s="9" t="s">
        <v>2344</v>
      </c>
      <c r="I678" s="9" t="str">
        <f t="shared" si="20"/>
        <v>obesity</v>
      </c>
      <c r="J678" s="29" t="str">
        <f t="shared" si="21"/>
        <v>Normal</v>
      </c>
    </row>
    <row r="679" spans="1:10" ht="15.75" customHeight="1" x14ac:dyDescent="0.25">
      <c r="A679" s="9" t="s">
        <v>1660</v>
      </c>
      <c r="B679" s="9">
        <v>53.48</v>
      </c>
      <c r="C679" s="9">
        <v>5.64</v>
      </c>
      <c r="D679" s="9" t="s">
        <v>2344</v>
      </c>
      <c r="E679" s="9" t="s">
        <v>2344</v>
      </c>
      <c r="F679" s="9" t="s">
        <v>2344</v>
      </c>
      <c r="G679" s="9">
        <v>0</v>
      </c>
      <c r="H679" s="9" t="s">
        <v>2344</v>
      </c>
      <c r="I679" s="9" t="str">
        <f t="shared" si="20"/>
        <v>obesity</v>
      </c>
      <c r="J679" s="29" t="str">
        <f t="shared" si="21"/>
        <v>No Result</v>
      </c>
    </row>
    <row r="680" spans="1:10" ht="15.75" customHeight="1" x14ac:dyDescent="0.25">
      <c r="A680" s="9" t="s">
        <v>1659</v>
      </c>
      <c r="B680" s="9">
        <v>35.5</v>
      </c>
      <c r="C680" s="9">
        <v>10.37</v>
      </c>
      <c r="D680" s="9" t="s">
        <v>2344</v>
      </c>
      <c r="E680" s="9" t="s">
        <v>2344</v>
      </c>
      <c r="F680" s="9" t="s">
        <v>2344</v>
      </c>
      <c r="G680" s="9">
        <v>0</v>
      </c>
      <c r="H680" s="9" t="s">
        <v>2344</v>
      </c>
      <c r="I680" s="9" t="str">
        <f t="shared" si="20"/>
        <v>obesity</v>
      </c>
      <c r="J680" s="29" t="str">
        <f t="shared" si="21"/>
        <v>Normal</v>
      </c>
    </row>
    <row r="681" spans="1:10" ht="15.75" customHeight="1" x14ac:dyDescent="0.25">
      <c r="A681" s="9" t="s">
        <v>1658</v>
      </c>
      <c r="B681" s="9">
        <v>36.979999999999997</v>
      </c>
      <c r="C681" s="9">
        <v>9.56</v>
      </c>
      <c r="D681" s="9" t="s">
        <v>2345</v>
      </c>
      <c r="E681" s="9" t="s">
        <v>2344</v>
      </c>
      <c r="F681" s="9" t="s">
        <v>2344</v>
      </c>
      <c r="G681" s="9">
        <v>0</v>
      </c>
      <c r="H681" s="9" t="s">
        <v>2344</v>
      </c>
      <c r="I681" s="9" t="str">
        <f t="shared" si="20"/>
        <v>obesity</v>
      </c>
      <c r="J681" s="29" t="str">
        <f t="shared" si="21"/>
        <v>Normal</v>
      </c>
    </row>
    <row r="682" spans="1:10" ht="15.75" customHeight="1" x14ac:dyDescent="0.25">
      <c r="A682" s="9" t="s">
        <v>1657</v>
      </c>
      <c r="B682" s="9">
        <v>32.395000000000003</v>
      </c>
      <c r="C682" s="9">
        <v>8.23</v>
      </c>
      <c r="D682" s="9" t="s">
        <v>2345</v>
      </c>
      <c r="E682" s="9" t="s">
        <v>2344</v>
      </c>
      <c r="F682" s="9" t="s">
        <v>2346</v>
      </c>
      <c r="G682" s="9">
        <v>1</v>
      </c>
      <c r="H682" s="9" t="s">
        <v>2344</v>
      </c>
      <c r="I682" s="9" t="str">
        <f t="shared" si="20"/>
        <v>obesity</v>
      </c>
      <c r="J682" s="29" t="str">
        <f t="shared" si="21"/>
        <v>Normal</v>
      </c>
    </row>
    <row r="683" spans="1:10" ht="15.75" customHeight="1" x14ac:dyDescent="0.25">
      <c r="A683" s="9" t="s">
        <v>1656</v>
      </c>
      <c r="B683" s="9">
        <v>32.729999999999997</v>
      </c>
      <c r="C683" s="9">
        <v>7.03</v>
      </c>
      <c r="D683" s="9" t="s">
        <v>2344</v>
      </c>
      <c r="E683" s="9" t="s">
        <v>2344</v>
      </c>
      <c r="F683" s="9" t="s">
        <v>2344</v>
      </c>
      <c r="G683" s="9">
        <v>0</v>
      </c>
      <c r="H683" s="9" t="s">
        <v>2344</v>
      </c>
      <c r="I683" s="9" t="str">
        <f t="shared" si="20"/>
        <v>obesity</v>
      </c>
      <c r="J683" s="29" t="str">
        <f t="shared" si="21"/>
        <v>Normal</v>
      </c>
    </row>
    <row r="684" spans="1:10" ht="15.75" customHeight="1" x14ac:dyDescent="0.25">
      <c r="A684" s="9" t="s">
        <v>1655</v>
      </c>
      <c r="B684" s="9">
        <v>20.52</v>
      </c>
      <c r="C684" s="9">
        <v>5.45</v>
      </c>
      <c r="D684" s="9" t="s">
        <v>2344</v>
      </c>
      <c r="E684" s="9" t="s">
        <v>2344</v>
      </c>
      <c r="F684" s="9" t="s">
        <v>2344</v>
      </c>
      <c r="G684" s="9">
        <v>1</v>
      </c>
      <c r="H684" s="9" t="s">
        <v>2345</v>
      </c>
      <c r="I684" s="9" t="str">
        <f t="shared" si="20"/>
        <v>normal weight</v>
      </c>
      <c r="J684" s="29" t="str">
        <f t="shared" si="21"/>
        <v>No Result</v>
      </c>
    </row>
    <row r="685" spans="1:10" ht="15.75" customHeight="1" x14ac:dyDescent="0.25">
      <c r="A685" s="9" t="s">
        <v>1654</v>
      </c>
      <c r="B685" s="9">
        <v>51.72</v>
      </c>
      <c r="C685" s="9">
        <v>5.76</v>
      </c>
      <c r="D685" s="9" t="s">
        <v>2344</v>
      </c>
      <c r="E685" s="9" t="s">
        <v>2344</v>
      </c>
      <c r="F685" s="9" t="s">
        <v>2344</v>
      </c>
      <c r="G685" s="9">
        <v>0</v>
      </c>
      <c r="H685" s="9" t="s">
        <v>2344</v>
      </c>
      <c r="I685" s="9" t="str">
        <f t="shared" si="20"/>
        <v>obesity</v>
      </c>
      <c r="J685" s="29" t="str">
        <f t="shared" si="21"/>
        <v>Normal</v>
      </c>
    </row>
    <row r="686" spans="1:10" ht="15.75" customHeight="1" x14ac:dyDescent="0.25">
      <c r="A686" s="9" t="s">
        <v>1653</v>
      </c>
      <c r="B686" s="9">
        <v>50.2</v>
      </c>
      <c r="C686" s="9">
        <v>5.4</v>
      </c>
      <c r="D686" s="9" t="s">
        <v>2344</v>
      </c>
      <c r="E686" s="9" t="s">
        <v>2344</v>
      </c>
      <c r="F686" s="9" t="s">
        <v>2344</v>
      </c>
      <c r="G686" s="9">
        <v>0</v>
      </c>
      <c r="H686" s="9" t="s">
        <v>2344</v>
      </c>
      <c r="I686" s="9" t="str">
        <f t="shared" si="20"/>
        <v>obesity</v>
      </c>
      <c r="J686" s="29" t="str">
        <f t="shared" si="21"/>
        <v>No Result</v>
      </c>
    </row>
    <row r="687" spans="1:10" ht="15.75" customHeight="1" x14ac:dyDescent="0.25">
      <c r="A687" s="9" t="s">
        <v>1652</v>
      </c>
      <c r="B687" s="9">
        <v>25.52</v>
      </c>
      <c r="C687" s="9">
        <v>6.35</v>
      </c>
      <c r="D687" s="9" t="s">
        <v>2344</v>
      </c>
      <c r="E687" s="9" t="s">
        <v>2344</v>
      </c>
      <c r="F687" s="9" t="s">
        <v>2346</v>
      </c>
      <c r="G687" s="9">
        <v>1</v>
      </c>
      <c r="H687" s="9" t="s">
        <v>2344</v>
      </c>
      <c r="I687" s="9" t="str">
        <f t="shared" si="20"/>
        <v>over weight</v>
      </c>
      <c r="J687" s="29" t="str">
        <f t="shared" si="21"/>
        <v>Normal</v>
      </c>
    </row>
    <row r="688" spans="1:10" ht="15.75" customHeight="1" x14ac:dyDescent="0.25">
      <c r="A688" s="9" t="s">
        <v>1651</v>
      </c>
      <c r="B688" s="9">
        <v>35.200000000000003</v>
      </c>
      <c r="C688" s="9">
        <v>6.26</v>
      </c>
      <c r="D688" s="9" t="s">
        <v>2345</v>
      </c>
      <c r="E688" s="9" t="s">
        <v>2344</v>
      </c>
      <c r="F688" s="9" t="s">
        <v>2344</v>
      </c>
      <c r="G688" s="9">
        <v>2</v>
      </c>
      <c r="H688" s="9" t="s">
        <v>2344</v>
      </c>
      <c r="I688" s="9" t="str">
        <f t="shared" si="20"/>
        <v>obesity</v>
      </c>
      <c r="J688" s="29" t="str">
        <f t="shared" si="21"/>
        <v>Normal</v>
      </c>
    </row>
    <row r="689" spans="1:10" ht="15.75" customHeight="1" x14ac:dyDescent="0.25">
      <c r="A689" s="9" t="s">
        <v>1650</v>
      </c>
      <c r="B689" s="9">
        <v>41.26</v>
      </c>
      <c r="C689" s="9">
        <v>5.97</v>
      </c>
      <c r="D689" s="9" t="s">
        <v>2345</v>
      </c>
      <c r="E689" s="9" t="s">
        <v>2344</v>
      </c>
      <c r="F689" s="9" t="s">
        <v>2344</v>
      </c>
      <c r="G689" s="9">
        <v>0</v>
      </c>
      <c r="H689" s="9" t="s">
        <v>2344</v>
      </c>
      <c r="I689" s="9" t="str">
        <f t="shared" si="20"/>
        <v>obesity</v>
      </c>
      <c r="J689" s="29" t="str">
        <f t="shared" si="21"/>
        <v>Normal</v>
      </c>
    </row>
    <row r="690" spans="1:10" ht="15.75" customHeight="1" x14ac:dyDescent="0.25">
      <c r="A690" s="9" t="s">
        <v>1649</v>
      </c>
      <c r="B690" s="9">
        <v>17.195</v>
      </c>
      <c r="C690" s="9">
        <v>5.29</v>
      </c>
      <c r="D690" s="9" t="s">
        <v>2345</v>
      </c>
      <c r="E690" s="9" t="s">
        <v>2344</v>
      </c>
      <c r="F690" s="9" t="s">
        <v>2344</v>
      </c>
      <c r="G690" s="9">
        <v>0</v>
      </c>
      <c r="H690" s="9" t="s">
        <v>2345</v>
      </c>
      <c r="I690" s="9" t="str">
        <f t="shared" si="20"/>
        <v>under weight</v>
      </c>
      <c r="J690" s="29" t="str">
        <f t="shared" si="21"/>
        <v>No Result</v>
      </c>
    </row>
    <row r="691" spans="1:10" ht="15.75" customHeight="1" x14ac:dyDescent="0.25">
      <c r="A691" s="9" t="s">
        <v>1648</v>
      </c>
      <c r="B691" s="9">
        <v>23.085000000000001</v>
      </c>
      <c r="C691" s="9">
        <v>4.2699999999999996</v>
      </c>
      <c r="D691" s="9" t="s">
        <v>2345</v>
      </c>
      <c r="E691" s="9" t="s">
        <v>2344</v>
      </c>
      <c r="F691" s="9" t="s">
        <v>2344</v>
      </c>
      <c r="G691" s="9">
        <v>2</v>
      </c>
      <c r="H691" s="9" t="s">
        <v>2344</v>
      </c>
      <c r="I691" s="9" t="str">
        <f t="shared" si="20"/>
        <v>normal weight</v>
      </c>
      <c r="J691" s="29" t="str">
        <f t="shared" si="21"/>
        <v>No Result</v>
      </c>
    </row>
    <row r="692" spans="1:10" ht="15.75" customHeight="1" x14ac:dyDescent="0.25">
      <c r="A692" s="9" t="s">
        <v>1647</v>
      </c>
      <c r="B692" s="9">
        <v>21.66</v>
      </c>
      <c r="C692" s="9">
        <v>5.2</v>
      </c>
      <c r="D692" s="9" t="s">
        <v>2345</v>
      </c>
      <c r="E692" s="9" t="s">
        <v>2344</v>
      </c>
      <c r="F692" s="9" t="s">
        <v>2344</v>
      </c>
      <c r="G692" s="9">
        <v>2</v>
      </c>
      <c r="H692" s="9" t="s">
        <v>2344</v>
      </c>
      <c r="I692" s="9" t="str">
        <f t="shared" si="20"/>
        <v>normal weight</v>
      </c>
      <c r="J692" s="29" t="str">
        <f t="shared" si="21"/>
        <v>No Result</v>
      </c>
    </row>
    <row r="693" spans="1:10" ht="15.75" customHeight="1" x14ac:dyDescent="0.25">
      <c r="A693" s="9" t="s">
        <v>1646</v>
      </c>
      <c r="B693" s="9">
        <v>36.47</v>
      </c>
      <c r="C693" s="9">
        <v>8.23</v>
      </c>
      <c r="D693" s="9" t="s">
        <v>2345</v>
      </c>
      <c r="E693" s="9" t="s">
        <v>2344</v>
      </c>
      <c r="F693" s="9" t="s">
        <v>2344</v>
      </c>
      <c r="G693" s="9">
        <v>0</v>
      </c>
      <c r="H693" s="9" t="s">
        <v>2344</v>
      </c>
      <c r="I693" s="9" t="str">
        <f t="shared" si="20"/>
        <v>obesity</v>
      </c>
      <c r="J693" s="29" t="str">
        <f t="shared" si="21"/>
        <v>Normal</v>
      </c>
    </row>
    <row r="694" spans="1:10" ht="15.75" customHeight="1" x14ac:dyDescent="0.25">
      <c r="A694" s="9" t="s">
        <v>1645</v>
      </c>
      <c r="B694" s="9">
        <v>36.08</v>
      </c>
      <c r="C694" s="9">
        <v>10.33</v>
      </c>
      <c r="D694" s="9" t="s">
        <v>2345</v>
      </c>
      <c r="E694" s="9" t="s">
        <v>2344</v>
      </c>
      <c r="F694" s="9" t="s">
        <v>2344</v>
      </c>
      <c r="G694" s="9">
        <v>0</v>
      </c>
      <c r="H694" s="9" t="s">
        <v>2344</v>
      </c>
      <c r="I694" s="9" t="str">
        <f t="shared" si="20"/>
        <v>obesity</v>
      </c>
      <c r="J694" s="29" t="str">
        <f t="shared" si="21"/>
        <v>Normal</v>
      </c>
    </row>
    <row r="695" spans="1:10" ht="15.75" customHeight="1" x14ac:dyDescent="0.25">
      <c r="A695" s="9" t="s">
        <v>1644</v>
      </c>
      <c r="B695" s="9">
        <v>23.18</v>
      </c>
      <c r="C695" s="9">
        <v>6.13</v>
      </c>
      <c r="D695" s="9" t="s">
        <v>2344</v>
      </c>
      <c r="E695" s="9" t="s">
        <v>2344</v>
      </c>
      <c r="F695" s="9" t="s">
        <v>2344</v>
      </c>
      <c r="G695" s="9">
        <v>0</v>
      </c>
      <c r="H695" s="9" t="s">
        <v>2344</v>
      </c>
      <c r="I695" s="9" t="str">
        <f t="shared" si="20"/>
        <v>normal weight</v>
      </c>
      <c r="J695" s="29" t="str">
        <f t="shared" si="21"/>
        <v>Normal</v>
      </c>
    </row>
    <row r="696" spans="1:10" ht="15.75" customHeight="1" x14ac:dyDescent="0.25">
      <c r="A696" s="9" t="s">
        <v>1643</v>
      </c>
      <c r="B696" s="9">
        <v>39.159999999999997</v>
      </c>
      <c r="C696" s="9">
        <v>8.08</v>
      </c>
      <c r="D696" s="9" t="s">
        <v>2344</v>
      </c>
      <c r="E696" s="9" t="s">
        <v>2344</v>
      </c>
      <c r="F696" s="9" t="s">
        <v>2344</v>
      </c>
      <c r="G696" s="9">
        <v>3</v>
      </c>
      <c r="H696" s="9" t="s">
        <v>2344</v>
      </c>
      <c r="I696" s="9" t="str">
        <f t="shared" si="20"/>
        <v>obesity</v>
      </c>
      <c r="J696" s="29" t="str">
        <f t="shared" si="21"/>
        <v>Normal</v>
      </c>
    </row>
    <row r="697" spans="1:10" ht="15.75" customHeight="1" x14ac:dyDescent="0.25">
      <c r="A697" s="9" t="s">
        <v>1642</v>
      </c>
      <c r="B697" s="9">
        <v>38.19</v>
      </c>
      <c r="C697" s="9">
        <v>10.49</v>
      </c>
      <c r="D697" s="9" t="s">
        <v>2344</v>
      </c>
      <c r="E697" s="9" t="s">
        <v>2344</v>
      </c>
      <c r="F697" s="9" t="s">
        <v>2344</v>
      </c>
      <c r="G697" s="9">
        <v>3</v>
      </c>
      <c r="H697" s="9" t="s">
        <v>2344</v>
      </c>
      <c r="I697" s="9" t="str">
        <f t="shared" si="20"/>
        <v>obesity</v>
      </c>
      <c r="J697" s="29" t="str">
        <f t="shared" si="21"/>
        <v>Normal</v>
      </c>
    </row>
    <row r="698" spans="1:10" ht="15.75" customHeight="1" x14ac:dyDescent="0.25">
      <c r="A698" s="9" t="s">
        <v>1641</v>
      </c>
      <c r="B698" s="9">
        <v>26.41</v>
      </c>
      <c r="C698" s="9">
        <v>8.11</v>
      </c>
      <c r="D698" s="9" t="s">
        <v>2344</v>
      </c>
      <c r="E698" s="9" t="s">
        <v>2344</v>
      </c>
      <c r="F698" s="9" t="s">
        <v>2344</v>
      </c>
      <c r="G698" s="9">
        <v>3</v>
      </c>
      <c r="H698" s="9" t="s">
        <v>2344</v>
      </c>
      <c r="I698" s="9" t="str">
        <f t="shared" si="20"/>
        <v>over weight</v>
      </c>
      <c r="J698" s="29" t="str">
        <f t="shared" si="21"/>
        <v>Normal</v>
      </c>
    </row>
    <row r="699" spans="1:10" ht="15.75" customHeight="1" x14ac:dyDescent="0.25">
      <c r="A699" s="9" t="s">
        <v>1640</v>
      </c>
      <c r="B699" s="9">
        <v>28.785</v>
      </c>
      <c r="C699" s="9">
        <v>6.6</v>
      </c>
      <c r="D699" s="9" t="s">
        <v>2344</v>
      </c>
      <c r="E699" s="9" t="s">
        <v>2344</v>
      </c>
      <c r="F699" s="9" t="s">
        <v>2344</v>
      </c>
      <c r="G699" s="9">
        <v>0</v>
      </c>
      <c r="H699" s="9" t="s">
        <v>2344</v>
      </c>
      <c r="I699" s="9" t="str">
        <f t="shared" si="20"/>
        <v>over weight</v>
      </c>
      <c r="J699" s="29" t="str">
        <f t="shared" si="21"/>
        <v>Normal</v>
      </c>
    </row>
    <row r="700" spans="1:10" ht="15.75" customHeight="1" x14ac:dyDescent="0.25">
      <c r="A700" s="9" t="s">
        <v>1639</v>
      </c>
      <c r="B700" s="9">
        <v>26.695</v>
      </c>
      <c r="C700" s="9">
        <v>10.14</v>
      </c>
      <c r="D700" s="9" t="s">
        <v>2345</v>
      </c>
      <c r="E700" s="9" t="s">
        <v>2344</v>
      </c>
      <c r="F700" s="9" t="s">
        <v>2346</v>
      </c>
      <c r="G700" s="9">
        <v>1</v>
      </c>
      <c r="H700" s="9" t="s">
        <v>2344</v>
      </c>
      <c r="I700" s="9" t="str">
        <f t="shared" si="20"/>
        <v>over weight</v>
      </c>
      <c r="J700" s="29" t="str">
        <f t="shared" si="21"/>
        <v>Normal</v>
      </c>
    </row>
    <row r="701" spans="1:10" ht="15.75" customHeight="1" x14ac:dyDescent="0.25">
      <c r="A701" s="9" t="s">
        <v>1638</v>
      </c>
      <c r="B701" s="9">
        <v>32.799999999999997</v>
      </c>
      <c r="C701" s="9">
        <v>6.06</v>
      </c>
      <c r="D701" s="9" t="s">
        <v>2345</v>
      </c>
      <c r="E701" s="9" t="s">
        <v>2344</v>
      </c>
      <c r="F701" s="9" t="s">
        <v>2344</v>
      </c>
      <c r="G701" s="9">
        <v>1</v>
      </c>
      <c r="H701" s="9" t="s">
        <v>2344</v>
      </c>
      <c r="I701" s="9" t="str">
        <f t="shared" si="20"/>
        <v>obesity</v>
      </c>
      <c r="J701" s="29" t="str">
        <f t="shared" si="21"/>
        <v>Normal</v>
      </c>
    </row>
    <row r="702" spans="1:10" ht="15.75" customHeight="1" x14ac:dyDescent="0.25">
      <c r="A702" s="9" t="s">
        <v>1637</v>
      </c>
      <c r="B702" s="9">
        <v>35.869999999999997</v>
      </c>
      <c r="C702" s="9">
        <v>9.91</v>
      </c>
      <c r="D702" s="9" t="s">
        <v>2345</v>
      </c>
      <c r="E702" s="9" t="s">
        <v>2344</v>
      </c>
      <c r="F702" s="9" t="s">
        <v>2344</v>
      </c>
      <c r="G702" s="9">
        <v>0</v>
      </c>
      <c r="H702" s="9" t="s">
        <v>2344</v>
      </c>
      <c r="I702" s="9" t="str">
        <f t="shared" si="20"/>
        <v>obesity</v>
      </c>
      <c r="J702" s="29" t="str">
        <f t="shared" si="21"/>
        <v>Normal</v>
      </c>
    </row>
    <row r="703" spans="1:10" ht="15.75" customHeight="1" x14ac:dyDescent="0.25">
      <c r="A703" s="9" t="s">
        <v>1636</v>
      </c>
      <c r="B703" s="9">
        <v>21.66</v>
      </c>
      <c r="C703" s="9">
        <v>4.1399999999999997</v>
      </c>
      <c r="D703" s="9" t="s">
        <v>2345</v>
      </c>
      <c r="E703" s="9" t="s">
        <v>2344</v>
      </c>
      <c r="F703" s="9" t="s">
        <v>2344</v>
      </c>
      <c r="G703" s="9">
        <v>2</v>
      </c>
      <c r="H703" s="9" t="s">
        <v>2344</v>
      </c>
      <c r="I703" s="9" t="str">
        <f t="shared" si="20"/>
        <v>normal weight</v>
      </c>
      <c r="J703" s="29" t="str">
        <f t="shared" si="21"/>
        <v>No Result</v>
      </c>
    </row>
    <row r="704" spans="1:10" ht="15.75" customHeight="1" x14ac:dyDescent="0.25">
      <c r="A704" s="9" t="s">
        <v>1635</v>
      </c>
      <c r="B704" s="9">
        <v>37.72</v>
      </c>
      <c r="C704" s="9">
        <v>4.38</v>
      </c>
      <c r="D704" s="9" t="s">
        <v>2345</v>
      </c>
      <c r="E704" s="9" t="s">
        <v>2344</v>
      </c>
      <c r="F704" s="9" t="s">
        <v>2346</v>
      </c>
      <c r="G704" s="9">
        <v>1</v>
      </c>
      <c r="H704" s="9" t="s">
        <v>2344</v>
      </c>
      <c r="I704" s="9" t="str">
        <f t="shared" si="20"/>
        <v>obesity</v>
      </c>
      <c r="J704" s="29" t="str">
        <f t="shared" si="21"/>
        <v>No Result</v>
      </c>
    </row>
    <row r="705" spans="1:10" ht="15.75" customHeight="1" x14ac:dyDescent="0.25">
      <c r="A705" s="9" t="s">
        <v>1634</v>
      </c>
      <c r="B705" s="9">
        <v>39.700000000000003</v>
      </c>
      <c r="C705" s="9">
        <v>9.83</v>
      </c>
      <c r="D705" s="9" t="s">
        <v>2344</v>
      </c>
      <c r="E705" s="9" t="s">
        <v>2344</v>
      </c>
      <c r="F705" s="9" t="s">
        <v>2344</v>
      </c>
      <c r="G705" s="9">
        <v>3</v>
      </c>
      <c r="H705" s="9" t="s">
        <v>2344</v>
      </c>
      <c r="I705" s="9" t="str">
        <f t="shared" si="20"/>
        <v>obesity</v>
      </c>
      <c r="J705" s="29" t="str">
        <f t="shared" si="21"/>
        <v>Normal</v>
      </c>
    </row>
    <row r="706" spans="1:10" ht="15.75" customHeight="1" x14ac:dyDescent="0.25">
      <c r="A706" s="9" t="s">
        <v>1633</v>
      </c>
      <c r="B706" s="9">
        <v>35.97</v>
      </c>
      <c r="C706" s="9">
        <v>11.08</v>
      </c>
      <c r="D706" s="9" t="s">
        <v>2344</v>
      </c>
      <c r="E706" s="9" t="s">
        <v>2344</v>
      </c>
      <c r="F706" s="9" t="s">
        <v>2344</v>
      </c>
      <c r="G706" s="9">
        <v>3</v>
      </c>
      <c r="H706" s="9" t="s">
        <v>2344</v>
      </c>
      <c r="I706" s="9" t="str">
        <f t="shared" si="20"/>
        <v>obesity</v>
      </c>
      <c r="J706" s="29" t="str">
        <f t="shared" si="21"/>
        <v>Normal</v>
      </c>
    </row>
    <row r="707" spans="1:10" ht="15.75" customHeight="1" x14ac:dyDescent="0.25">
      <c r="A707" s="9" t="s">
        <v>1632</v>
      </c>
      <c r="B707" s="9">
        <v>37.85</v>
      </c>
      <c r="C707" s="9">
        <v>11.01</v>
      </c>
      <c r="D707" s="9" t="s">
        <v>2344</v>
      </c>
      <c r="E707" s="9" t="s">
        <v>2344</v>
      </c>
      <c r="F707" s="9" t="s">
        <v>2344</v>
      </c>
      <c r="G707" s="9">
        <v>0</v>
      </c>
      <c r="H707" s="9" t="s">
        <v>2344</v>
      </c>
      <c r="I707" s="9" t="str">
        <f t="shared" ref="I707:I770" si="22">IF(B707&lt;=18.5,"under weight",IF(AND(B707&gt;18.5,B707&lt;24.9),"normal weight",IF(AND(B707&gt;25,B707&lt;29.9),"over weight",IF(B707&gt;=30,"obesity","unobesity"))))</f>
        <v>obesity</v>
      </c>
      <c r="J707" s="29" t="str">
        <f t="shared" ref="J707:J770" si="23">IF(C707&gt;5.7,"Normal",IF(AND(C707&gt;5.7,C707&lt;6.4),"Prediabetes",IF(C707&gt;6.5,"Diabetes","No Result")))</f>
        <v>Normal</v>
      </c>
    </row>
    <row r="708" spans="1:10" ht="15.75" customHeight="1" x14ac:dyDescent="0.25">
      <c r="A708" s="9" t="s">
        <v>1631</v>
      </c>
      <c r="B708" s="9">
        <v>21.66</v>
      </c>
      <c r="C708" s="9">
        <v>4.37</v>
      </c>
      <c r="D708" s="9" t="s">
        <v>2344</v>
      </c>
      <c r="E708" s="9" t="s">
        <v>2345</v>
      </c>
      <c r="F708" s="9" t="s">
        <v>2344</v>
      </c>
      <c r="G708" s="9">
        <v>1</v>
      </c>
      <c r="H708" s="9" t="s">
        <v>2345</v>
      </c>
      <c r="I708" s="9" t="str">
        <f t="shared" si="22"/>
        <v>normal weight</v>
      </c>
      <c r="J708" s="29" t="str">
        <f t="shared" si="23"/>
        <v>No Result</v>
      </c>
    </row>
    <row r="709" spans="1:10" ht="15.75" customHeight="1" x14ac:dyDescent="0.25">
      <c r="A709" s="9" t="s">
        <v>1630</v>
      </c>
      <c r="B709" s="9">
        <v>39.369999999999997</v>
      </c>
      <c r="C709" s="9">
        <v>5.91</v>
      </c>
      <c r="D709" s="9" t="s">
        <v>2344</v>
      </c>
      <c r="E709" s="9" t="s">
        <v>2344</v>
      </c>
      <c r="F709" s="9" t="s">
        <v>2344</v>
      </c>
      <c r="G709" s="9">
        <v>2</v>
      </c>
      <c r="H709" s="9" t="s">
        <v>2344</v>
      </c>
      <c r="I709" s="9" t="str">
        <f t="shared" si="22"/>
        <v>obesity</v>
      </c>
      <c r="J709" s="29" t="str">
        <f t="shared" si="23"/>
        <v>Normal</v>
      </c>
    </row>
    <row r="710" spans="1:10" ht="15.75" customHeight="1" x14ac:dyDescent="0.25">
      <c r="A710" s="9" t="s">
        <v>1629</v>
      </c>
      <c r="B710" s="9">
        <v>40.880000000000003</v>
      </c>
      <c r="C710" s="9">
        <v>7.65</v>
      </c>
      <c r="D710" s="9" t="s">
        <v>2344</v>
      </c>
      <c r="E710" s="9" t="s">
        <v>2344</v>
      </c>
      <c r="F710" s="9" t="s">
        <v>2344</v>
      </c>
      <c r="G710" s="9">
        <v>0</v>
      </c>
      <c r="H710" s="9" t="s">
        <v>2344</v>
      </c>
      <c r="I710" s="9" t="str">
        <f t="shared" si="22"/>
        <v>obesity</v>
      </c>
      <c r="J710" s="29" t="str">
        <f t="shared" si="23"/>
        <v>Normal</v>
      </c>
    </row>
    <row r="711" spans="1:10" ht="15.75" customHeight="1" x14ac:dyDescent="0.25">
      <c r="A711" s="9" t="s">
        <v>1628</v>
      </c>
      <c r="B711" s="9">
        <v>26.22</v>
      </c>
      <c r="C711" s="9">
        <v>5.37</v>
      </c>
      <c r="D711" s="9" t="s">
        <v>2345</v>
      </c>
      <c r="E711" s="9" t="s">
        <v>2344</v>
      </c>
      <c r="F711" s="9" t="s">
        <v>2344</v>
      </c>
      <c r="G711" s="9">
        <v>2</v>
      </c>
      <c r="H711" s="9" t="s">
        <v>2344</v>
      </c>
      <c r="I711" s="9" t="str">
        <f t="shared" si="22"/>
        <v>over weight</v>
      </c>
      <c r="J711" s="29" t="str">
        <f t="shared" si="23"/>
        <v>No Result</v>
      </c>
    </row>
    <row r="712" spans="1:10" ht="15.75" customHeight="1" x14ac:dyDescent="0.25">
      <c r="A712" s="9" t="s">
        <v>1627</v>
      </c>
      <c r="B712" s="9">
        <v>25.08</v>
      </c>
      <c r="C712" s="9">
        <v>5.75</v>
      </c>
      <c r="D712" s="9" t="s">
        <v>2345</v>
      </c>
      <c r="E712" s="9" t="s">
        <v>2344</v>
      </c>
      <c r="F712" s="9" t="s">
        <v>2344</v>
      </c>
      <c r="G712" s="9">
        <v>2</v>
      </c>
      <c r="H712" s="9" t="s">
        <v>2344</v>
      </c>
      <c r="I712" s="9" t="str">
        <f t="shared" si="22"/>
        <v>over weight</v>
      </c>
      <c r="J712" s="29" t="str">
        <f t="shared" si="23"/>
        <v>Normal</v>
      </c>
    </row>
    <row r="713" spans="1:10" ht="15.75" customHeight="1" x14ac:dyDescent="0.25">
      <c r="A713" s="9" t="s">
        <v>1626</v>
      </c>
      <c r="B713" s="9">
        <v>39.1</v>
      </c>
      <c r="C713" s="9">
        <v>6.79</v>
      </c>
      <c r="D713" s="9" t="s">
        <v>2345</v>
      </c>
      <c r="E713" s="9" t="s">
        <v>2344</v>
      </c>
      <c r="F713" s="9" t="s">
        <v>2344</v>
      </c>
      <c r="G713" s="9">
        <v>2</v>
      </c>
      <c r="H713" s="9" t="s">
        <v>2344</v>
      </c>
      <c r="I713" s="9" t="str">
        <f t="shared" si="22"/>
        <v>obesity</v>
      </c>
      <c r="J713" s="29" t="str">
        <f t="shared" si="23"/>
        <v>Normal</v>
      </c>
    </row>
    <row r="714" spans="1:10" ht="15.75" customHeight="1" x14ac:dyDescent="0.25">
      <c r="A714" s="9" t="s">
        <v>1625</v>
      </c>
      <c r="B714" s="9">
        <v>37.905000000000001</v>
      </c>
      <c r="C714" s="9">
        <v>7.03</v>
      </c>
      <c r="D714" s="9" t="s">
        <v>2344</v>
      </c>
      <c r="E714" s="9" t="s">
        <v>2344</v>
      </c>
      <c r="F714" s="9" t="s">
        <v>2344</v>
      </c>
      <c r="G714" s="9">
        <v>3</v>
      </c>
      <c r="H714" s="9" t="s">
        <v>2344</v>
      </c>
      <c r="I714" s="9" t="str">
        <f t="shared" si="22"/>
        <v>obesity</v>
      </c>
      <c r="J714" s="29" t="str">
        <f t="shared" si="23"/>
        <v>Normal</v>
      </c>
    </row>
    <row r="715" spans="1:10" ht="15.75" customHeight="1" x14ac:dyDescent="0.25">
      <c r="A715" s="9" t="s">
        <v>1624</v>
      </c>
      <c r="B715" s="9">
        <v>43.35</v>
      </c>
      <c r="C715" s="9">
        <v>5.41</v>
      </c>
      <c r="D715" s="9" t="s">
        <v>2345</v>
      </c>
      <c r="E715" s="9" t="s">
        <v>2344</v>
      </c>
      <c r="F715" s="9" t="s">
        <v>2346</v>
      </c>
      <c r="G715" s="9">
        <v>1</v>
      </c>
      <c r="H715" s="9" t="s">
        <v>2344</v>
      </c>
      <c r="I715" s="9" t="str">
        <f t="shared" si="22"/>
        <v>obesity</v>
      </c>
      <c r="J715" s="29" t="str">
        <f t="shared" si="23"/>
        <v>No Result</v>
      </c>
    </row>
    <row r="716" spans="1:10" ht="15.75" customHeight="1" x14ac:dyDescent="0.25">
      <c r="A716" s="9" t="s">
        <v>1623</v>
      </c>
      <c r="B716" s="9">
        <v>36.15</v>
      </c>
      <c r="C716" s="9">
        <v>8.0500000000000007</v>
      </c>
      <c r="D716" s="9" t="s">
        <v>2344</v>
      </c>
      <c r="E716" s="9" t="s">
        <v>2344</v>
      </c>
      <c r="F716" s="9" t="s">
        <v>2344</v>
      </c>
      <c r="G716" s="9">
        <v>0</v>
      </c>
      <c r="H716" s="9" t="s">
        <v>2344</v>
      </c>
      <c r="I716" s="9" t="str">
        <f t="shared" si="22"/>
        <v>obesity</v>
      </c>
      <c r="J716" s="29" t="str">
        <f t="shared" si="23"/>
        <v>Normal</v>
      </c>
    </row>
    <row r="717" spans="1:10" ht="15.75" customHeight="1" x14ac:dyDescent="0.25">
      <c r="A717" s="9" t="s">
        <v>1622</v>
      </c>
      <c r="B717" s="9">
        <v>44.98</v>
      </c>
      <c r="C717" s="9">
        <v>5.94</v>
      </c>
      <c r="D717" s="9" t="s">
        <v>2344</v>
      </c>
      <c r="E717" s="9" t="s">
        <v>2344</v>
      </c>
      <c r="F717" s="9" t="s">
        <v>2344</v>
      </c>
      <c r="G717" s="9">
        <v>1</v>
      </c>
      <c r="H717" s="9" t="s">
        <v>2344</v>
      </c>
      <c r="I717" s="9" t="str">
        <f t="shared" si="22"/>
        <v>obesity</v>
      </c>
      <c r="J717" s="29" t="str">
        <f t="shared" si="23"/>
        <v>Normal</v>
      </c>
    </row>
    <row r="718" spans="1:10" ht="15.75" customHeight="1" x14ac:dyDescent="0.25">
      <c r="A718" s="9" t="s">
        <v>1621</v>
      </c>
      <c r="B718" s="9">
        <v>38.28</v>
      </c>
      <c r="C718" s="9">
        <v>5.51</v>
      </c>
      <c r="D718" s="9" t="s">
        <v>2344</v>
      </c>
      <c r="E718" s="9" t="s">
        <v>2345</v>
      </c>
      <c r="F718" s="9" t="s">
        <v>2344</v>
      </c>
      <c r="G718" s="9">
        <v>1</v>
      </c>
      <c r="H718" s="9" t="s">
        <v>2344</v>
      </c>
      <c r="I718" s="9" t="str">
        <f t="shared" si="22"/>
        <v>obesity</v>
      </c>
      <c r="J718" s="29" t="str">
        <f t="shared" si="23"/>
        <v>No Result</v>
      </c>
    </row>
    <row r="719" spans="1:10" ht="15.75" customHeight="1" x14ac:dyDescent="0.25">
      <c r="A719" s="9" t="s">
        <v>1620</v>
      </c>
      <c r="B719" s="9">
        <v>32.299999999999997</v>
      </c>
      <c r="C719" s="9">
        <v>6.55</v>
      </c>
      <c r="D719" s="9" t="s">
        <v>2345</v>
      </c>
      <c r="E719" s="9" t="s">
        <v>2344</v>
      </c>
      <c r="F719" s="9" t="s">
        <v>2344</v>
      </c>
      <c r="G719" s="9">
        <v>2</v>
      </c>
      <c r="H719" s="9" t="s">
        <v>2344</v>
      </c>
      <c r="I719" s="9" t="str">
        <f t="shared" si="22"/>
        <v>obesity</v>
      </c>
      <c r="J719" s="29" t="str">
        <f t="shared" si="23"/>
        <v>Normal</v>
      </c>
    </row>
    <row r="720" spans="1:10" ht="15.75" customHeight="1" x14ac:dyDescent="0.25">
      <c r="A720" s="9" t="s">
        <v>1619</v>
      </c>
      <c r="B720" s="9">
        <v>39.51</v>
      </c>
      <c r="C720" s="9">
        <v>5.79</v>
      </c>
      <c r="D720" s="9" t="s">
        <v>2345</v>
      </c>
      <c r="E720" s="9" t="s">
        <v>2344</v>
      </c>
      <c r="F720" s="9" t="s">
        <v>2344</v>
      </c>
      <c r="G720" s="9">
        <v>0</v>
      </c>
      <c r="H720" s="9" t="s">
        <v>2344</v>
      </c>
      <c r="I720" s="9" t="str">
        <f t="shared" si="22"/>
        <v>obesity</v>
      </c>
      <c r="J720" s="29" t="str">
        <f t="shared" si="23"/>
        <v>Normal</v>
      </c>
    </row>
    <row r="721" spans="1:10" ht="15.75" customHeight="1" x14ac:dyDescent="0.25">
      <c r="A721" s="9" t="s">
        <v>1618</v>
      </c>
      <c r="B721" s="9">
        <v>50.46</v>
      </c>
      <c r="C721" s="9">
        <v>4.5599999999999996</v>
      </c>
      <c r="D721" s="9" t="s">
        <v>2344</v>
      </c>
      <c r="E721" s="9" t="s">
        <v>2344</v>
      </c>
      <c r="F721" s="9" t="s">
        <v>2344</v>
      </c>
      <c r="G721" s="9">
        <v>0</v>
      </c>
      <c r="H721" s="9" t="s">
        <v>2344</v>
      </c>
      <c r="I721" s="9" t="str">
        <f t="shared" si="22"/>
        <v>obesity</v>
      </c>
      <c r="J721" s="29" t="str">
        <f t="shared" si="23"/>
        <v>No Result</v>
      </c>
    </row>
    <row r="722" spans="1:10" ht="15.75" customHeight="1" x14ac:dyDescent="0.25">
      <c r="A722" s="9" t="s">
        <v>1617</v>
      </c>
      <c r="B722" s="9">
        <v>31.73</v>
      </c>
      <c r="C722" s="9">
        <v>7</v>
      </c>
      <c r="D722" s="9" t="s">
        <v>2344</v>
      </c>
      <c r="E722" s="9" t="s">
        <v>2344</v>
      </c>
      <c r="F722" s="9" t="s">
        <v>2344</v>
      </c>
      <c r="G722" s="9">
        <v>0</v>
      </c>
      <c r="H722" s="9" t="s">
        <v>2344</v>
      </c>
      <c r="I722" s="9" t="str">
        <f t="shared" si="22"/>
        <v>obesity</v>
      </c>
      <c r="J722" s="29" t="str">
        <f t="shared" si="23"/>
        <v>Normal</v>
      </c>
    </row>
    <row r="723" spans="1:10" ht="15.75" customHeight="1" x14ac:dyDescent="0.25">
      <c r="A723" s="9" t="s">
        <v>1616</v>
      </c>
      <c r="B723" s="9">
        <v>32.1</v>
      </c>
      <c r="C723" s="9">
        <v>6.57</v>
      </c>
      <c r="D723" s="9" t="s">
        <v>2345</v>
      </c>
      <c r="E723" s="9" t="s">
        <v>2344</v>
      </c>
      <c r="F723" s="9" t="s">
        <v>2346</v>
      </c>
      <c r="G723" s="9">
        <v>1</v>
      </c>
      <c r="H723" s="9" t="s">
        <v>2344</v>
      </c>
      <c r="I723" s="9" t="str">
        <f t="shared" si="22"/>
        <v>obesity</v>
      </c>
      <c r="J723" s="29" t="str">
        <f t="shared" si="23"/>
        <v>Normal</v>
      </c>
    </row>
    <row r="724" spans="1:10" ht="15.75" customHeight="1" x14ac:dyDescent="0.25">
      <c r="A724" s="9" t="s">
        <v>1615</v>
      </c>
      <c r="B724" s="9">
        <v>27.83</v>
      </c>
      <c r="C724" s="9">
        <v>11.61</v>
      </c>
      <c r="D724" s="9" t="s">
        <v>2345</v>
      </c>
      <c r="E724" s="9" t="s">
        <v>2344</v>
      </c>
      <c r="F724" s="9" t="s">
        <v>2346</v>
      </c>
      <c r="G724" s="9">
        <v>1</v>
      </c>
      <c r="H724" s="9" t="s">
        <v>2344</v>
      </c>
      <c r="I724" s="9" t="str">
        <f t="shared" si="22"/>
        <v>over weight</v>
      </c>
      <c r="J724" s="29" t="str">
        <f t="shared" si="23"/>
        <v>Normal</v>
      </c>
    </row>
    <row r="725" spans="1:10" ht="15.75" customHeight="1" x14ac:dyDescent="0.25">
      <c r="A725" s="9" t="s">
        <v>1614</v>
      </c>
      <c r="B725" s="9">
        <v>27.72</v>
      </c>
      <c r="C725" s="9">
        <v>8.16</v>
      </c>
      <c r="D725" s="9" t="s">
        <v>2345</v>
      </c>
      <c r="E725" s="9" t="s">
        <v>2344</v>
      </c>
      <c r="F725" s="9" t="s">
        <v>2346</v>
      </c>
      <c r="G725" s="9">
        <v>1</v>
      </c>
      <c r="H725" s="9" t="s">
        <v>2344</v>
      </c>
      <c r="I725" s="9" t="str">
        <f t="shared" si="22"/>
        <v>over weight</v>
      </c>
      <c r="J725" s="29" t="str">
        <f t="shared" si="23"/>
        <v>Normal</v>
      </c>
    </row>
    <row r="726" spans="1:10" ht="15.75" customHeight="1" x14ac:dyDescent="0.25">
      <c r="A726" s="9" t="s">
        <v>1613</v>
      </c>
      <c r="B726" s="9">
        <v>36.765000000000001</v>
      </c>
      <c r="C726" s="9">
        <v>4.4800000000000004</v>
      </c>
      <c r="D726" s="9" t="s">
        <v>2345</v>
      </c>
      <c r="E726" s="9" t="s">
        <v>2344</v>
      </c>
      <c r="F726" s="9" t="s">
        <v>2344</v>
      </c>
      <c r="G726" s="9">
        <v>2</v>
      </c>
      <c r="H726" s="9" t="s">
        <v>2344</v>
      </c>
      <c r="I726" s="9" t="str">
        <f t="shared" si="22"/>
        <v>obesity</v>
      </c>
      <c r="J726" s="29" t="str">
        <f t="shared" si="23"/>
        <v>No Result</v>
      </c>
    </row>
    <row r="727" spans="1:10" ht="15.75" customHeight="1" x14ac:dyDescent="0.25">
      <c r="A727" s="9" t="s">
        <v>1612</v>
      </c>
      <c r="B727" s="9">
        <v>48.36</v>
      </c>
      <c r="C727" s="9">
        <v>4.08</v>
      </c>
      <c r="D727" s="9" t="s">
        <v>2344</v>
      </c>
      <c r="E727" s="9" t="s">
        <v>2344</v>
      </c>
      <c r="F727" s="9" t="s">
        <v>2344</v>
      </c>
      <c r="G727" s="9">
        <v>0</v>
      </c>
      <c r="H727" s="9" t="s">
        <v>2344</v>
      </c>
      <c r="I727" s="9" t="str">
        <f t="shared" si="22"/>
        <v>obesity</v>
      </c>
      <c r="J727" s="29" t="str">
        <f t="shared" si="23"/>
        <v>No Result</v>
      </c>
    </row>
    <row r="728" spans="1:10" ht="15.75" customHeight="1" x14ac:dyDescent="0.25">
      <c r="A728" s="9" t="s">
        <v>1611</v>
      </c>
      <c r="B728" s="9">
        <v>31.445</v>
      </c>
      <c r="C728" s="9">
        <v>4.4000000000000004</v>
      </c>
      <c r="D728" s="9" t="s">
        <v>2345</v>
      </c>
      <c r="E728" s="9" t="s">
        <v>2344</v>
      </c>
      <c r="F728" s="9" t="s">
        <v>2344</v>
      </c>
      <c r="G728" s="9">
        <v>2</v>
      </c>
      <c r="H728" s="9" t="s">
        <v>2344</v>
      </c>
      <c r="I728" s="9" t="str">
        <f t="shared" si="22"/>
        <v>obesity</v>
      </c>
      <c r="J728" s="29" t="str">
        <f t="shared" si="23"/>
        <v>No Result</v>
      </c>
    </row>
    <row r="729" spans="1:10" ht="15.75" customHeight="1" x14ac:dyDescent="0.25">
      <c r="A729" s="9" t="s">
        <v>1610</v>
      </c>
      <c r="B729" s="9">
        <v>27.55</v>
      </c>
      <c r="C729" s="9">
        <v>9.02</v>
      </c>
      <c r="D729" s="9" t="s">
        <v>2344</v>
      </c>
      <c r="E729" s="9" t="s">
        <v>2344</v>
      </c>
      <c r="F729" s="9" t="s">
        <v>2344</v>
      </c>
      <c r="G729" s="9">
        <v>0</v>
      </c>
      <c r="H729" s="9" t="s">
        <v>2344</v>
      </c>
      <c r="I729" s="9" t="str">
        <f t="shared" si="22"/>
        <v>over weight</v>
      </c>
      <c r="J729" s="29" t="str">
        <f t="shared" si="23"/>
        <v>Normal</v>
      </c>
    </row>
    <row r="730" spans="1:10" ht="15.75" customHeight="1" x14ac:dyDescent="0.25">
      <c r="A730" s="9" t="s">
        <v>1609</v>
      </c>
      <c r="B730" s="9">
        <v>33.11</v>
      </c>
      <c r="C730" s="9">
        <v>8.06</v>
      </c>
      <c r="D730" s="9" t="s">
        <v>2344</v>
      </c>
      <c r="E730" s="9" t="s">
        <v>2344</v>
      </c>
      <c r="F730" s="9" t="s">
        <v>2344</v>
      </c>
      <c r="G730" s="9">
        <v>0</v>
      </c>
      <c r="H730" s="9" t="s">
        <v>2344</v>
      </c>
      <c r="I730" s="9" t="str">
        <f t="shared" si="22"/>
        <v>obesity</v>
      </c>
      <c r="J730" s="29" t="str">
        <f t="shared" si="23"/>
        <v>Normal</v>
      </c>
    </row>
    <row r="731" spans="1:10" ht="15.75" customHeight="1" x14ac:dyDescent="0.25">
      <c r="A731" s="9" t="s">
        <v>1608</v>
      </c>
      <c r="B731" s="9">
        <v>36.85</v>
      </c>
      <c r="C731" s="9">
        <v>6.21</v>
      </c>
      <c r="D731" s="9" t="s">
        <v>2345</v>
      </c>
      <c r="E731" s="9" t="s">
        <v>2344</v>
      </c>
      <c r="F731" s="9" t="s">
        <v>2344</v>
      </c>
      <c r="G731" s="9">
        <v>2</v>
      </c>
      <c r="H731" s="9" t="s">
        <v>2344</v>
      </c>
      <c r="I731" s="9" t="str">
        <f t="shared" si="22"/>
        <v>obesity</v>
      </c>
      <c r="J731" s="29" t="str">
        <f t="shared" si="23"/>
        <v>Normal</v>
      </c>
    </row>
    <row r="732" spans="1:10" ht="15.75" customHeight="1" x14ac:dyDescent="0.25">
      <c r="A732" s="9" t="s">
        <v>1607</v>
      </c>
      <c r="B732" s="9">
        <v>36.299999999999997</v>
      </c>
      <c r="C732" s="9">
        <v>5.79</v>
      </c>
      <c r="D732" s="9" t="s">
        <v>2345</v>
      </c>
      <c r="E732" s="9" t="s">
        <v>2344</v>
      </c>
      <c r="F732" s="9" t="s">
        <v>2344</v>
      </c>
      <c r="G732" s="9">
        <v>2</v>
      </c>
      <c r="H732" s="9" t="s">
        <v>2344</v>
      </c>
      <c r="I732" s="9" t="str">
        <f t="shared" si="22"/>
        <v>obesity</v>
      </c>
      <c r="J732" s="29" t="str">
        <f t="shared" si="23"/>
        <v>Normal</v>
      </c>
    </row>
    <row r="733" spans="1:10" ht="15.75" customHeight="1" x14ac:dyDescent="0.25">
      <c r="A733" s="9" t="s">
        <v>2216</v>
      </c>
      <c r="B733" s="9">
        <v>45.34</v>
      </c>
      <c r="C733" s="9">
        <v>5.69</v>
      </c>
      <c r="D733" s="9" t="s">
        <v>2345</v>
      </c>
      <c r="E733" s="9" t="s">
        <v>2344</v>
      </c>
      <c r="F733" s="9" t="s">
        <v>2344</v>
      </c>
      <c r="G733" s="9">
        <v>0</v>
      </c>
      <c r="H733" s="9" t="s">
        <v>2344</v>
      </c>
      <c r="I733" s="9" t="str">
        <f t="shared" si="22"/>
        <v>obesity</v>
      </c>
      <c r="J733" s="29" t="str">
        <f t="shared" si="23"/>
        <v>No Result</v>
      </c>
    </row>
    <row r="734" spans="1:10" ht="15.75" customHeight="1" x14ac:dyDescent="0.25">
      <c r="A734" s="9" t="s">
        <v>1606</v>
      </c>
      <c r="B734" s="9">
        <v>31.8</v>
      </c>
      <c r="C734" s="9">
        <v>5.36</v>
      </c>
      <c r="D734" s="9" t="s">
        <v>2345</v>
      </c>
      <c r="E734" s="9" t="s">
        <v>2344</v>
      </c>
      <c r="F734" s="9" t="s">
        <v>2344</v>
      </c>
      <c r="G734" s="9">
        <v>2</v>
      </c>
      <c r="H734" s="9" t="s">
        <v>2344</v>
      </c>
      <c r="I734" s="9" t="str">
        <f t="shared" si="22"/>
        <v>obesity</v>
      </c>
      <c r="J734" s="29" t="str">
        <f t="shared" si="23"/>
        <v>No Result</v>
      </c>
    </row>
    <row r="735" spans="1:10" ht="15.75" customHeight="1" x14ac:dyDescent="0.25">
      <c r="A735" s="9" t="s">
        <v>1605</v>
      </c>
      <c r="B735" s="9">
        <v>41.02</v>
      </c>
      <c r="C735" s="9">
        <v>11.37</v>
      </c>
      <c r="D735" s="9" t="s">
        <v>2344</v>
      </c>
      <c r="E735" s="9" t="s">
        <v>2344</v>
      </c>
      <c r="F735" s="9" t="s">
        <v>2344</v>
      </c>
      <c r="G735" s="9">
        <v>0</v>
      </c>
      <c r="H735" s="9" t="s">
        <v>2344</v>
      </c>
      <c r="I735" s="9" t="str">
        <f t="shared" si="22"/>
        <v>obesity</v>
      </c>
      <c r="J735" s="29" t="str">
        <f t="shared" si="23"/>
        <v>Normal</v>
      </c>
    </row>
    <row r="736" spans="1:10" ht="15.75" customHeight="1" x14ac:dyDescent="0.25">
      <c r="A736" s="9" t="s">
        <v>1604</v>
      </c>
      <c r="B736" s="9">
        <v>32.68</v>
      </c>
      <c r="C736" s="9">
        <v>11.87</v>
      </c>
      <c r="D736" s="9" t="s">
        <v>2344</v>
      </c>
      <c r="E736" s="9" t="s">
        <v>2344</v>
      </c>
      <c r="F736" s="9" t="s">
        <v>2344</v>
      </c>
      <c r="G736" s="9">
        <v>0</v>
      </c>
      <c r="H736" s="9" t="s">
        <v>2344</v>
      </c>
      <c r="I736" s="9" t="str">
        <f t="shared" si="22"/>
        <v>obesity</v>
      </c>
      <c r="J736" s="29" t="str">
        <f t="shared" si="23"/>
        <v>Normal</v>
      </c>
    </row>
    <row r="737" spans="1:10" ht="15.75" customHeight="1" x14ac:dyDescent="0.25">
      <c r="A737" s="9" t="s">
        <v>1603</v>
      </c>
      <c r="B737" s="9">
        <v>21.7</v>
      </c>
      <c r="C737" s="9">
        <v>4.9000000000000004</v>
      </c>
      <c r="D737" s="9" t="s">
        <v>2344</v>
      </c>
      <c r="E737" s="9" t="s">
        <v>2344</v>
      </c>
      <c r="F737" s="9" t="s">
        <v>2346</v>
      </c>
      <c r="G737" s="9">
        <v>1</v>
      </c>
      <c r="H737" s="9" t="s">
        <v>2345</v>
      </c>
      <c r="I737" s="9" t="str">
        <f t="shared" si="22"/>
        <v>normal weight</v>
      </c>
      <c r="J737" s="29" t="str">
        <f t="shared" si="23"/>
        <v>No Result</v>
      </c>
    </row>
    <row r="738" spans="1:10" ht="15.75" customHeight="1" x14ac:dyDescent="0.25">
      <c r="A738" s="9" t="s">
        <v>1602</v>
      </c>
      <c r="B738" s="9">
        <v>40.479999999999997</v>
      </c>
      <c r="C738" s="9">
        <v>6.7</v>
      </c>
      <c r="D738" s="9" t="s">
        <v>2344</v>
      </c>
      <c r="E738" s="9" t="s">
        <v>2344</v>
      </c>
      <c r="F738" s="9" t="s">
        <v>2344</v>
      </c>
      <c r="G738" s="9">
        <v>3</v>
      </c>
      <c r="H738" s="9" t="s">
        <v>2344</v>
      </c>
      <c r="I738" s="9" t="str">
        <f t="shared" si="22"/>
        <v>obesity</v>
      </c>
      <c r="J738" s="29" t="str">
        <f t="shared" si="23"/>
        <v>Normal</v>
      </c>
    </row>
    <row r="739" spans="1:10" ht="15.75" customHeight="1" x14ac:dyDescent="0.25">
      <c r="A739" s="9" t="s">
        <v>1601</v>
      </c>
      <c r="B739" s="9">
        <v>34.5</v>
      </c>
      <c r="C739" s="9">
        <v>10.3</v>
      </c>
      <c r="D739" s="9" t="s">
        <v>2344</v>
      </c>
      <c r="E739" s="9" t="s">
        <v>2344</v>
      </c>
      <c r="F739" s="9" t="s">
        <v>2344</v>
      </c>
      <c r="G739" s="9">
        <v>3</v>
      </c>
      <c r="H739" s="9" t="s">
        <v>2344</v>
      </c>
      <c r="I739" s="9" t="str">
        <f t="shared" si="22"/>
        <v>obesity</v>
      </c>
      <c r="J739" s="29" t="str">
        <f t="shared" si="23"/>
        <v>Normal</v>
      </c>
    </row>
    <row r="740" spans="1:10" ht="15.75" customHeight="1" x14ac:dyDescent="0.25">
      <c r="A740" s="9" t="s">
        <v>1600</v>
      </c>
      <c r="B740" s="9">
        <v>45.9</v>
      </c>
      <c r="C740" s="9">
        <v>11.14</v>
      </c>
      <c r="D740" s="9" t="s">
        <v>2345</v>
      </c>
      <c r="E740" s="9" t="s">
        <v>2344</v>
      </c>
      <c r="F740" s="9" t="s">
        <v>2344</v>
      </c>
      <c r="G740" s="9">
        <v>1</v>
      </c>
      <c r="H740" s="9" t="s">
        <v>2344</v>
      </c>
      <c r="I740" s="9" t="str">
        <f t="shared" si="22"/>
        <v>obesity</v>
      </c>
      <c r="J740" s="29" t="str">
        <f t="shared" si="23"/>
        <v>Normal</v>
      </c>
    </row>
    <row r="741" spans="1:10" ht="15.75" customHeight="1" x14ac:dyDescent="0.25">
      <c r="A741" s="9" t="s">
        <v>1599</v>
      </c>
      <c r="B741" s="9">
        <v>33.479999999999997</v>
      </c>
      <c r="C741" s="9">
        <v>4.74</v>
      </c>
      <c r="D741" s="9" t="s">
        <v>2345</v>
      </c>
      <c r="E741" s="9" t="s">
        <v>2344</v>
      </c>
      <c r="F741" s="9" t="s">
        <v>2344</v>
      </c>
      <c r="G741" s="9">
        <v>2</v>
      </c>
      <c r="H741" s="9" t="s">
        <v>2344</v>
      </c>
      <c r="I741" s="9" t="str">
        <f t="shared" si="22"/>
        <v>obesity</v>
      </c>
      <c r="J741" s="29" t="str">
        <f t="shared" si="23"/>
        <v>No Result</v>
      </c>
    </row>
    <row r="742" spans="1:10" ht="15.75" customHeight="1" x14ac:dyDescent="0.25">
      <c r="A742" s="9" t="s">
        <v>1598</v>
      </c>
      <c r="B742" s="9">
        <v>28.31</v>
      </c>
      <c r="C742" s="9">
        <v>5.96</v>
      </c>
      <c r="D742" s="9" t="s">
        <v>2345</v>
      </c>
      <c r="E742" s="9" t="s">
        <v>2344</v>
      </c>
      <c r="F742" s="9" t="s">
        <v>2344</v>
      </c>
      <c r="G742" s="9">
        <v>2</v>
      </c>
      <c r="H742" s="9" t="s">
        <v>2344</v>
      </c>
      <c r="I742" s="9" t="str">
        <f t="shared" si="22"/>
        <v>over weight</v>
      </c>
      <c r="J742" s="29" t="str">
        <f t="shared" si="23"/>
        <v>Normal</v>
      </c>
    </row>
    <row r="743" spans="1:10" ht="15.75" customHeight="1" x14ac:dyDescent="0.25">
      <c r="A743" s="9" t="s">
        <v>1597</v>
      </c>
      <c r="B743" s="9">
        <v>21.565000000000001</v>
      </c>
      <c r="C743" s="9">
        <v>4.95</v>
      </c>
      <c r="D743" s="9" t="s">
        <v>2344</v>
      </c>
      <c r="E743" s="9" t="s">
        <v>2345</v>
      </c>
      <c r="F743" s="9" t="s">
        <v>2344</v>
      </c>
      <c r="G743" s="9">
        <v>1</v>
      </c>
      <c r="H743" s="9" t="s">
        <v>2345</v>
      </c>
      <c r="I743" s="9" t="str">
        <f t="shared" si="22"/>
        <v>normal weight</v>
      </c>
      <c r="J743" s="29" t="str">
        <f t="shared" si="23"/>
        <v>No Result</v>
      </c>
    </row>
    <row r="744" spans="1:10" ht="15.75" customHeight="1" x14ac:dyDescent="0.25">
      <c r="A744" s="9" t="s">
        <v>1596</v>
      </c>
      <c r="B744" s="9">
        <v>35.590000000000003</v>
      </c>
      <c r="C744" s="9">
        <v>5.21</v>
      </c>
      <c r="D744" s="9" t="s">
        <v>2345</v>
      </c>
      <c r="E744" s="9" t="s">
        <v>2344</v>
      </c>
      <c r="F744" s="9" t="s">
        <v>2346</v>
      </c>
      <c r="G744" s="9">
        <v>1</v>
      </c>
      <c r="H744" s="9" t="s">
        <v>2344</v>
      </c>
      <c r="I744" s="9" t="str">
        <f t="shared" si="22"/>
        <v>obesity</v>
      </c>
      <c r="J744" s="29" t="str">
        <f t="shared" si="23"/>
        <v>No Result</v>
      </c>
    </row>
    <row r="745" spans="1:10" ht="15.75" customHeight="1" x14ac:dyDescent="0.25">
      <c r="A745" s="9" t="s">
        <v>1595</v>
      </c>
      <c r="B745" s="9">
        <v>43.44</v>
      </c>
      <c r="C745" s="9">
        <v>4.8600000000000003</v>
      </c>
      <c r="D745" s="9" t="s">
        <v>2345</v>
      </c>
      <c r="E745" s="9" t="s">
        <v>2344</v>
      </c>
      <c r="F745" s="9" t="s">
        <v>2344</v>
      </c>
      <c r="G745" s="9">
        <v>0</v>
      </c>
      <c r="H745" s="9" t="s">
        <v>2344</v>
      </c>
      <c r="I745" s="9" t="str">
        <f t="shared" si="22"/>
        <v>obesity</v>
      </c>
      <c r="J745" s="29" t="str">
        <f t="shared" si="23"/>
        <v>No Result</v>
      </c>
    </row>
    <row r="746" spans="1:10" ht="15.75" customHeight="1" x14ac:dyDescent="0.25">
      <c r="A746" s="9" t="s">
        <v>1594</v>
      </c>
      <c r="B746" s="9">
        <v>21.754999999999999</v>
      </c>
      <c r="C746" s="9">
        <v>7.79</v>
      </c>
      <c r="D746" s="9" t="s">
        <v>2345</v>
      </c>
      <c r="E746" s="9" t="s">
        <v>2344</v>
      </c>
      <c r="F746" s="9" t="s">
        <v>2344</v>
      </c>
      <c r="G746" s="9">
        <v>0</v>
      </c>
      <c r="H746" s="9" t="s">
        <v>2344</v>
      </c>
      <c r="I746" s="9" t="str">
        <f t="shared" si="22"/>
        <v>normal weight</v>
      </c>
      <c r="J746" s="29" t="str">
        <f t="shared" si="23"/>
        <v>Normal</v>
      </c>
    </row>
    <row r="747" spans="1:10" ht="15.75" customHeight="1" x14ac:dyDescent="0.25">
      <c r="A747" s="9" t="s">
        <v>1593</v>
      </c>
      <c r="B747" s="9">
        <v>44.55</v>
      </c>
      <c r="C747" s="9">
        <v>7.12</v>
      </c>
      <c r="D747" s="9" t="s">
        <v>2345</v>
      </c>
      <c r="E747" s="9" t="s">
        <v>2344</v>
      </c>
      <c r="F747" s="9" t="s">
        <v>2344</v>
      </c>
      <c r="G747" s="9">
        <v>1</v>
      </c>
      <c r="H747" s="9" t="s">
        <v>2344</v>
      </c>
      <c r="I747" s="9" t="str">
        <f t="shared" si="22"/>
        <v>obesity</v>
      </c>
      <c r="J747" s="29" t="str">
        <f t="shared" si="23"/>
        <v>Normal</v>
      </c>
    </row>
    <row r="748" spans="1:10" ht="15.75" customHeight="1" x14ac:dyDescent="0.25">
      <c r="A748" s="9" t="s">
        <v>1592</v>
      </c>
      <c r="B748" s="9">
        <v>43.32</v>
      </c>
      <c r="C748" s="9">
        <v>4.67</v>
      </c>
      <c r="D748" s="9" t="s">
        <v>2345</v>
      </c>
      <c r="E748" s="9" t="s">
        <v>2344</v>
      </c>
      <c r="F748" s="9" t="s">
        <v>2344</v>
      </c>
      <c r="G748" s="9">
        <v>0</v>
      </c>
      <c r="H748" s="9" t="s">
        <v>2344</v>
      </c>
      <c r="I748" s="9" t="str">
        <f t="shared" si="22"/>
        <v>obesity</v>
      </c>
      <c r="J748" s="29" t="str">
        <f t="shared" si="23"/>
        <v>No Result</v>
      </c>
    </row>
    <row r="749" spans="1:10" ht="15.75" customHeight="1" x14ac:dyDescent="0.25">
      <c r="A749" s="9" t="s">
        <v>1591</v>
      </c>
      <c r="B749" s="9">
        <v>31.23</v>
      </c>
      <c r="C749" s="9">
        <v>9.1199999999999992</v>
      </c>
      <c r="D749" s="9" t="s">
        <v>2345</v>
      </c>
      <c r="E749" s="9" t="s">
        <v>2344</v>
      </c>
      <c r="F749" s="9" t="s">
        <v>2346</v>
      </c>
      <c r="G749" s="9">
        <v>1</v>
      </c>
      <c r="H749" s="9" t="s">
        <v>2344</v>
      </c>
      <c r="I749" s="9" t="str">
        <f t="shared" si="22"/>
        <v>obesity</v>
      </c>
      <c r="J749" s="29" t="str">
        <f t="shared" si="23"/>
        <v>Normal</v>
      </c>
    </row>
    <row r="750" spans="1:10" ht="15.75" customHeight="1" x14ac:dyDescent="0.25">
      <c r="A750" s="9" t="s">
        <v>1590</v>
      </c>
      <c r="B750" s="9">
        <v>42.81</v>
      </c>
      <c r="C750" s="9">
        <v>4.1500000000000004</v>
      </c>
      <c r="D750" s="9" t="s">
        <v>2344</v>
      </c>
      <c r="E750" s="9" t="s">
        <v>2344</v>
      </c>
      <c r="F750" s="9" t="s">
        <v>2344</v>
      </c>
      <c r="G750" s="9">
        <v>1</v>
      </c>
      <c r="H750" s="9" t="s">
        <v>2344</v>
      </c>
      <c r="I750" s="9" t="str">
        <f t="shared" si="22"/>
        <v>obesity</v>
      </c>
      <c r="J750" s="29" t="str">
        <f t="shared" si="23"/>
        <v>No Result</v>
      </c>
    </row>
    <row r="751" spans="1:10" ht="15.75" customHeight="1" x14ac:dyDescent="0.25">
      <c r="A751" s="9" t="s">
        <v>1589</v>
      </c>
      <c r="B751" s="9">
        <v>35.909999999999997</v>
      </c>
      <c r="C751" s="9">
        <v>6.72</v>
      </c>
      <c r="D751" s="9" t="s">
        <v>2345</v>
      </c>
      <c r="E751" s="9" t="s">
        <v>2344</v>
      </c>
      <c r="F751" s="9" t="s">
        <v>2344</v>
      </c>
      <c r="G751" s="9">
        <v>2</v>
      </c>
      <c r="H751" s="9" t="s">
        <v>2344</v>
      </c>
      <c r="I751" s="9" t="str">
        <f t="shared" si="22"/>
        <v>obesity</v>
      </c>
      <c r="J751" s="29" t="str">
        <f t="shared" si="23"/>
        <v>Normal</v>
      </c>
    </row>
    <row r="752" spans="1:10" ht="15.75" customHeight="1" x14ac:dyDescent="0.25">
      <c r="A752" s="9" t="s">
        <v>1588</v>
      </c>
      <c r="B752" s="9">
        <v>36.65</v>
      </c>
      <c r="C752" s="9">
        <v>5.01</v>
      </c>
      <c r="D752" s="9" t="s">
        <v>2345</v>
      </c>
      <c r="E752" s="9" t="s">
        <v>2344</v>
      </c>
      <c r="F752" s="9" t="s">
        <v>2346</v>
      </c>
      <c r="G752" s="9">
        <v>1</v>
      </c>
      <c r="H752" s="9" t="s">
        <v>2344</v>
      </c>
      <c r="I752" s="9" t="str">
        <f t="shared" si="22"/>
        <v>obesity</v>
      </c>
      <c r="J752" s="29" t="str">
        <f t="shared" si="23"/>
        <v>No Result</v>
      </c>
    </row>
    <row r="753" spans="1:10" ht="15.75" customHeight="1" x14ac:dyDescent="0.25">
      <c r="A753" s="9" t="s">
        <v>1587</v>
      </c>
      <c r="B753" s="9">
        <v>22.04</v>
      </c>
      <c r="C753" s="9">
        <v>10.9</v>
      </c>
      <c r="D753" s="9" t="s">
        <v>2345</v>
      </c>
      <c r="E753" s="9" t="s">
        <v>2344</v>
      </c>
      <c r="F753" s="9" t="s">
        <v>2344</v>
      </c>
      <c r="G753" s="9">
        <v>2</v>
      </c>
      <c r="H753" s="9" t="s">
        <v>2344</v>
      </c>
      <c r="I753" s="9" t="str">
        <f t="shared" si="22"/>
        <v>normal weight</v>
      </c>
      <c r="J753" s="29" t="str">
        <f t="shared" si="23"/>
        <v>Normal</v>
      </c>
    </row>
    <row r="754" spans="1:10" ht="15.75" customHeight="1" x14ac:dyDescent="0.25">
      <c r="A754" s="9" t="s">
        <v>1586</v>
      </c>
      <c r="B754" s="9">
        <v>31.824999999999999</v>
      </c>
      <c r="C754" s="9">
        <v>5.52</v>
      </c>
      <c r="D754" s="9" t="s">
        <v>2345</v>
      </c>
      <c r="E754" s="9" t="s">
        <v>2344</v>
      </c>
      <c r="F754" s="9" t="s">
        <v>2344</v>
      </c>
      <c r="G754" s="9">
        <v>1</v>
      </c>
      <c r="H754" s="9" t="s">
        <v>2344</v>
      </c>
      <c r="I754" s="9" t="str">
        <f t="shared" si="22"/>
        <v>obesity</v>
      </c>
      <c r="J754" s="29" t="str">
        <f t="shared" si="23"/>
        <v>No Result</v>
      </c>
    </row>
    <row r="755" spans="1:10" ht="15.75" customHeight="1" x14ac:dyDescent="0.25">
      <c r="A755" s="9" t="s">
        <v>1585</v>
      </c>
      <c r="B755" s="9">
        <v>53.58</v>
      </c>
      <c r="C755" s="9">
        <v>4.55</v>
      </c>
      <c r="D755" s="9" t="s">
        <v>2344</v>
      </c>
      <c r="E755" s="9" t="s">
        <v>2344</v>
      </c>
      <c r="F755" s="9" t="s">
        <v>2344</v>
      </c>
      <c r="G755" s="9">
        <v>1</v>
      </c>
      <c r="H755" s="9" t="s">
        <v>2344</v>
      </c>
      <c r="I755" s="9" t="str">
        <f t="shared" si="22"/>
        <v>obesity</v>
      </c>
      <c r="J755" s="29" t="str">
        <f t="shared" si="23"/>
        <v>No Result</v>
      </c>
    </row>
    <row r="756" spans="1:10" ht="15.75" customHeight="1" x14ac:dyDescent="0.25">
      <c r="A756" s="9" t="s">
        <v>1584</v>
      </c>
      <c r="B756" s="9">
        <v>34.299999999999997</v>
      </c>
      <c r="C756" s="9">
        <v>11.76</v>
      </c>
      <c r="D756" s="9" t="s">
        <v>2344</v>
      </c>
      <c r="E756" s="9" t="s">
        <v>2344</v>
      </c>
      <c r="F756" s="9" t="s">
        <v>2344</v>
      </c>
      <c r="G756" s="9">
        <v>0</v>
      </c>
      <c r="H756" s="9" t="s">
        <v>2344</v>
      </c>
      <c r="I756" s="9" t="str">
        <f t="shared" si="22"/>
        <v>obesity</v>
      </c>
      <c r="J756" s="29" t="str">
        <f t="shared" si="23"/>
        <v>Normal</v>
      </c>
    </row>
    <row r="757" spans="1:10" ht="15.75" customHeight="1" x14ac:dyDescent="0.25">
      <c r="A757" s="9" t="s">
        <v>1583</v>
      </c>
      <c r="B757" s="9">
        <v>32.11</v>
      </c>
      <c r="C757" s="9">
        <v>7.06</v>
      </c>
      <c r="D757" s="9" t="s">
        <v>2344</v>
      </c>
      <c r="E757" s="9" t="s">
        <v>2344</v>
      </c>
      <c r="F757" s="9" t="s">
        <v>2344</v>
      </c>
      <c r="G757" s="9">
        <v>0</v>
      </c>
      <c r="H757" s="9" t="s">
        <v>2344</v>
      </c>
      <c r="I757" s="9" t="str">
        <f t="shared" si="22"/>
        <v>obesity</v>
      </c>
      <c r="J757" s="29" t="str">
        <f t="shared" si="23"/>
        <v>Normal</v>
      </c>
    </row>
    <row r="758" spans="1:10" ht="15.75" customHeight="1" x14ac:dyDescent="0.25">
      <c r="A758" s="9" t="s">
        <v>1582</v>
      </c>
      <c r="B758" s="9">
        <v>31.78</v>
      </c>
      <c r="C758" s="9">
        <v>11.35</v>
      </c>
      <c r="D758" s="9" t="s">
        <v>2345</v>
      </c>
      <c r="E758" s="9" t="s">
        <v>2344</v>
      </c>
      <c r="F758" s="9" t="s">
        <v>2346</v>
      </c>
      <c r="G758" s="9">
        <v>1</v>
      </c>
      <c r="H758" s="9" t="s">
        <v>2344</v>
      </c>
      <c r="I758" s="9" t="str">
        <f t="shared" si="22"/>
        <v>obesity</v>
      </c>
      <c r="J758" s="29" t="str">
        <f t="shared" si="23"/>
        <v>Normal</v>
      </c>
    </row>
    <row r="759" spans="1:10" ht="15.75" customHeight="1" x14ac:dyDescent="0.25">
      <c r="A759" s="9" t="s">
        <v>1581</v>
      </c>
      <c r="B759" s="9">
        <v>46.89</v>
      </c>
      <c r="C759" s="9">
        <v>5.52</v>
      </c>
      <c r="D759" s="9" t="s">
        <v>2344</v>
      </c>
      <c r="E759" s="9" t="s">
        <v>2344</v>
      </c>
      <c r="F759" s="9" t="s">
        <v>2344</v>
      </c>
      <c r="G759" s="9">
        <v>0</v>
      </c>
      <c r="H759" s="9" t="s">
        <v>2344</v>
      </c>
      <c r="I759" s="9" t="str">
        <f t="shared" si="22"/>
        <v>obesity</v>
      </c>
      <c r="J759" s="29" t="str">
        <f t="shared" si="23"/>
        <v>No Result</v>
      </c>
    </row>
    <row r="760" spans="1:10" ht="15.75" customHeight="1" x14ac:dyDescent="0.25">
      <c r="A760" s="9" t="s">
        <v>1580</v>
      </c>
      <c r="B760" s="9">
        <v>39.35</v>
      </c>
      <c r="C760" s="9">
        <v>7.86</v>
      </c>
      <c r="D760" s="9" t="s">
        <v>2345</v>
      </c>
      <c r="E760" s="9" t="s">
        <v>2344</v>
      </c>
      <c r="F760" s="9" t="s">
        <v>2344</v>
      </c>
      <c r="G760" s="9">
        <v>1</v>
      </c>
      <c r="H760" s="9" t="s">
        <v>2344</v>
      </c>
      <c r="I760" s="9" t="str">
        <f t="shared" si="22"/>
        <v>obesity</v>
      </c>
      <c r="J760" s="29" t="str">
        <f t="shared" si="23"/>
        <v>Normal</v>
      </c>
    </row>
    <row r="761" spans="1:10" ht="15.75" customHeight="1" x14ac:dyDescent="0.25">
      <c r="A761" s="9" t="s">
        <v>1579</v>
      </c>
      <c r="B761" s="9">
        <v>39.200000000000003</v>
      </c>
      <c r="C761" s="9">
        <v>11.38</v>
      </c>
      <c r="D761" s="9" t="s">
        <v>2344</v>
      </c>
      <c r="E761" s="9" t="s">
        <v>2344</v>
      </c>
      <c r="F761" s="9" t="s">
        <v>2344</v>
      </c>
      <c r="G761" s="9">
        <v>0</v>
      </c>
      <c r="H761" s="9" t="s">
        <v>2344</v>
      </c>
      <c r="I761" s="9" t="str">
        <f t="shared" si="22"/>
        <v>obesity</v>
      </c>
      <c r="J761" s="29" t="str">
        <f t="shared" si="23"/>
        <v>Normal</v>
      </c>
    </row>
    <row r="762" spans="1:10" ht="15.75" customHeight="1" x14ac:dyDescent="0.25">
      <c r="A762" s="9" t="s">
        <v>1578</v>
      </c>
      <c r="B762" s="9">
        <v>39.159999999999997</v>
      </c>
      <c r="C762" s="9">
        <v>10.48</v>
      </c>
      <c r="D762" s="9" t="s">
        <v>2344</v>
      </c>
      <c r="E762" s="9" t="s">
        <v>2344</v>
      </c>
      <c r="F762" s="9" t="s">
        <v>2344</v>
      </c>
      <c r="G762" s="9">
        <v>0</v>
      </c>
      <c r="H762" s="9" t="s">
        <v>2344</v>
      </c>
      <c r="I762" s="9" t="str">
        <f t="shared" si="22"/>
        <v>obesity</v>
      </c>
      <c r="J762" s="29" t="str">
        <f t="shared" si="23"/>
        <v>Normal</v>
      </c>
    </row>
    <row r="763" spans="1:10" ht="15.75" customHeight="1" x14ac:dyDescent="0.25">
      <c r="A763" s="9" t="s">
        <v>1577</v>
      </c>
      <c r="B763" s="9">
        <v>44.1</v>
      </c>
      <c r="C763" s="9">
        <v>5.04</v>
      </c>
      <c r="D763" s="9" t="s">
        <v>2345</v>
      </c>
      <c r="E763" s="9" t="s">
        <v>2344</v>
      </c>
      <c r="F763" s="9" t="s">
        <v>2344</v>
      </c>
      <c r="G763" s="9">
        <v>0</v>
      </c>
      <c r="H763" s="9" t="s">
        <v>2344</v>
      </c>
      <c r="I763" s="9" t="str">
        <f t="shared" si="22"/>
        <v>obesity</v>
      </c>
      <c r="J763" s="29" t="str">
        <f t="shared" si="23"/>
        <v>No Result</v>
      </c>
    </row>
    <row r="764" spans="1:10" ht="15.75" customHeight="1" x14ac:dyDescent="0.25">
      <c r="A764" s="9" t="s">
        <v>1576</v>
      </c>
      <c r="B764" s="9">
        <v>33.200000000000003</v>
      </c>
      <c r="C764" s="9">
        <v>9.06</v>
      </c>
      <c r="D764" s="9" t="s">
        <v>2344</v>
      </c>
      <c r="E764" s="9" t="s">
        <v>2344</v>
      </c>
      <c r="F764" s="9" t="s">
        <v>2344</v>
      </c>
      <c r="G764" s="9">
        <v>0</v>
      </c>
      <c r="H764" s="9" t="s">
        <v>2344</v>
      </c>
      <c r="I764" s="9" t="str">
        <f t="shared" si="22"/>
        <v>obesity</v>
      </c>
      <c r="J764" s="29" t="str">
        <f t="shared" si="23"/>
        <v>Normal</v>
      </c>
    </row>
    <row r="765" spans="1:10" ht="15.75" customHeight="1" x14ac:dyDescent="0.25">
      <c r="A765" s="9" t="s">
        <v>1575</v>
      </c>
      <c r="B765" s="9">
        <v>29.92</v>
      </c>
      <c r="C765" s="9">
        <v>11.07</v>
      </c>
      <c r="D765" s="9" t="s">
        <v>2344</v>
      </c>
      <c r="E765" s="9" t="s">
        <v>2344</v>
      </c>
      <c r="F765" s="9" t="s">
        <v>2344</v>
      </c>
      <c r="G765" s="9">
        <v>0</v>
      </c>
      <c r="H765" s="9" t="s">
        <v>2344</v>
      </c>
      <c r="I765" s="9" t="str">
        <f t="shared" si="22"/>
        <v>unobesity</v>
      </c>
      <c r="J765" s="29" t="str">
        <f t="shared" si="23"/>
        <v>Normal</v>
      </c>
    </row>
    <row r="766" spans="1:10" ht="15.75" customHeight="1" x14ac:dyDescent="0.25">
      <c r="A766" s="9" t="s">
        <v>1574</v>
      </c>
      <c r="B766" s="9">
        <v>25</v>
      </c>
      <c r="C766" s="9">
        <v>10.45</v>
      </c>
      <c r="D766" s="9" t="s">
        <v>2344</v>
      </c>
      <c r="E766" s="9" t="s">
        <v>2344</v>
      </c>
      <c r="F766" s="9" t="s">
        <v>2344</v>
      </c>
      <c r="G766" s="9">
        <v>0</v>
      </c>
      <c r="H766" s="9" t="s">
        <v>2344</v>
      </c>
      <c r="I766" s="9" t="str">
        <f t="shared" si="22"/>
        <v>unobesity</v>
      </c>
      <c r="J766" s="29" t="str">
        <f t="shared" si="23"/>
        <v>Normal</v>
      </c>
    </row>
    <row r="767" spans="1:10" ht="15.75" customHeight="1" x14ac:dyDescent="0.25">
      <c r="A767" s="9" t="s">
        <v>1573</v>
      </c>
      <c r="B767" s="9">
        <v>38.869999999999997</v>
      </c>
      <c r="C767" s="9">
        <v>8.6300000000000008</v>
      </c>
      <c r="D767" s="9" t="s">
        <v>2345</v>
      </c>
      <c r="E767" s="9" t="s">
        <v>2344</v>
      </c>
      <c r="F767" s="9" t="s">
        <v>2344</v>
      </c>
      <c r="G767" s="9">
        <v>1</v>
      </c>
      <c r="H767" s="9" t="s">
        <v>2344</v>
      </c>
      <c r="I767" s="9" t="str">
        <f t="shared" si="22"/>
        <v>obesity</v>
      </c>
      <c r="J767" s="29" t="str">
        <f t="shared" si="23"/>
        <v>Normal</v>
      </c>
    </row>
    <row r="768" spans="1:10" ht="15.75" customHeight="1" x14ac:dyDescent="0.25">
      <c r="A768" s="9" t="s">
        <v>1572</v>
      </c>
      <c r="B768" s="9">
        <v>32.299999999999997</v>
      </c>
      <c r="C768" s="9">
        <v>5.28</v>
      </c>
      <c r="D768" s="9" t="s">
        <v>2345</v>
      </c>
      <c r="E768" s="9" t="s">
        <v>2344</v>
      </c>
      <c r="F768" s="9" t="s">
        <v>2344</v>
      </c>
      <c r="G768" s="9">
        <v>2</v>
      </c>
      <c r="H768" s="9" t="s">
        <v>2344</v>
      </c>
      <c r="I768" s="9" t="str">
        <f t="shared" si="22"/>
        <v>obesity</v>
      </c>
      <c r="J768" s="29" t="str">
        <f t="shared" si="23"/>
        <v>No Result</v>
      </c>
    </row>
    <row r="769" spans="1:10" ht="15.75" customHeight="1" x14ac:dyDescent="0.25">
      <c r="A769" s="9" t="s">
        <v>1571</v>
      </c>
      <c r="B769" s="9">
        <v>31.16</v>
      </c>
      <c r="C769" s="9">
        <v>7.49</v>
      </c>
      <c r="D769" s="9" t="s">
        <v>2345</v>
      </c>
      <c r="E769" s="9" t="s">
        <v>2344</v>
      </c>
      <c r="F769" s="9" t="s">
        <v>2344</v>
      </c>
      <c r="G769" s="9">
        <v>2</v>
      </c>
      <c r="H769" s="9" t="s">
        <v>2344</v>
      </c>
      <c r="I769" s="9" t="str">
        <f t="shared" si="22"/>
        <v>obesity</v>
      </c>
      <c r="J769" s="29" t="str">
        <f t="shared" si="23"/>
        <v>Normal</v>
      </c>
    </row>
    <row r="770" spans="1:10" ht="15.75" customHeight="1" x14ac:dyDescent="0.25">
      <c r="A770" s="9" t="s">
        <v>1570</v>
      </c>
      <c r="B770" s="9">
        <v>54.59</v>
      </c>
      <c r="C770" s="9">
        <v>4.2699999999999996</v>
      </c>
      <c r="D770" s="9" t="s">
        <v>2344</v>
      </c>
      <c r="E770" s="9" t="s">
        <v>2344</v>
      </c>
      <c r="F770" s="9" t="s">
        <v>2344</v>
      </c>
      <c r="G770" s="9">
        <v>0</v>
      </c>
      <c r="H770" s="9" t="s">
        <v>2344</v>
      </c>
      <c r="I770" s="9" t="str">
        <f t="shared" si="22"/>
        <v>obesity</v>
      </c>
      <c r="J770" s="29" t="str">
        <f t="shared" si="23"/>
        <v>No Result</v>
      </c>
    </row>
    <row r="771" spans="1:10" ht="15.75" customHeight="1" x14ac:dyDescent="0.25">
      <c r="A771" s="9" t="s">
        <v>1569</v>
      </c>
      <c r="B771" s="9">
        <v>21.09</v>
      </c>
      <c r="C771" s="9">
        <v>9.2200000000000006</v>
      </c>
      <c r="D771" s="9" t="s">
        <v>2345</v>
      </c>
      <c r="E771" s="9" t="s">
        <v>2344</v>
      </c>
      <c r="F771" s="9" t="s">
        <v>2344</v>
      </c>
      <c r="G771" s="9">
        <v>2</v>
      </c>
      <c r="H771" s="9" t="s">
        <v>2344</v>
      </c>
      <c r="I771" s="9" t="str">
        <f t="shared" ref="I771:I834" si="24">IF(B771&lt;=18.5,"under weight",IF(AND(B771&gt;18.5,B771&lt;24.9),"normal weight",IF(AND(B771&gt;25,B771&lt;29.9),"over weight",IF(B771&gt;=30,"obesity","unobesity"))))</f>
        <v>normal weight</v>
      </c>
      <c r="J771" s="29" t="str">
        <f t="shared" ref="J771:J834" si="25">IF(C771&gt;5.7,"Normal",IF(AND(C771&gt;5.7,C771&lt;6.4),"Prediabetes",IF(C771&gt;6.5,"Diabetes","No Result")))</f>
        <v>Normal</v>
      </c>
    </row>
    <row r="772" spans="1:10" ht="15.75" customHeight="1" x14ac:dyDescent="0.25">
      <c r="A772" s="9" t="s">
        <v>1568</v>
      </c>
      <c r="B772" s="9">
        <v>52.41</v>
      </c>
      <c r="C772" s="9">
        <v>5.99</v>
      </c>
      <c r="D772" s="9" t="s">
        <v>2344</v>
      </c>
      <c r="E772" s="9" t="s">
        <v>2344</v>
      </c>
      <c r="F772" s="9" t="s">
        <v>2344</v>
      </c>
      <c r="G772" s="9">
        <v>1</v>
      </c>
      <c r="H772" s="9" t="s">
        <v>2344</v>
      </c>
      <c r="I772" s="9" t="str">
        <f t="shared" si="24"/>
        <v>obesity</v>
      </c>
      <c r="J772" s="29" t="str">
        <f t="shared" si="25"/>
        <v>Normal</v>
      </c>
    </row>
    <row r="773" spans="1:10" ht="15.75" customHeight="1" x14ac:dyDescent="0.25">
      <c r="A773" s="9" t="s">
        <v>1567</v>
      </c>
      <c r="B773" s="9">
        <v>41.47</v>
      </c>
      <c r="C773" s="9">
        <v>5.86</v>
      </c>
      <c r="D773" s="9" t="s">
        <v>2345</v>
      </c>
      <c r="E773" s="9" t="s">
        <v>2344</v>
      </c>
      <c r="F773" s="9" t="s">
        <v>2344</v>
      </c>
      <c r="G773" s="9">
        <v>2</v>
      </c>
      <c r="H773" s="9" t="s">
        <v>2344</v>
      </c>
      <c r="I773" s="9" t="str">
        <f t="shared" si="24"/>
        <v>obesity</v>
      </c>
      <c r="J773" s="29" t="str">
        <f t="shared" si="25"/>
        <v>Normal</v>
      </c>
    </row>
    <row r="774" spans="1:10" ht="15.75" customHeight="1" x14ac:dyDescent="0.25">
      <c r="A774" s="9" t="s">
        <v>1566</v>
      </c>
      <c r="B774" s="9">
        <v>33.1</v>
      </c>
      <c r="C774" s="9">
        <v>5.19</v>
      </c>
      <c r="D774" s="9" t="s">
        <v>2345</v>
      </c>
      <c r="E774" s="9" t="s">
        <v>2344</v>
      </c>
      <c r="F774" s="9" t="s">
        <v>2344</v>
      </c>
      <c r="G774" s="9">
        <v>2</v>
      </c>
      <c r="H774" s="9" t="s">
        <v>2344</v>
      </c>
      <c r="I774" s="9" t="str">
        <f t="shared" si="24"/>
        <v>obesity</v>
      </c>
      <c r="J774" s="29" t="str">
        <f t="shared" si="25"/>
        <v>No Result</v>
      </c>
    </row>
    <row r="775" spans="1:10" ht="15.75" customHeight="1" x14ac:dyDescent="0.25">
      <c r="A775" s="9" t="s">
        <v>1565</v>
      </c>
      <c r="B775" s="9">
        <v>30.8</v>
      </c>
      <c r="C775" s="9">
        <v>4.37</v>
      </c>
      <c r="D775" s="9" t="s">
        <v>2345</v>
      </c>
      <c r="E775" s="9" t="s">
        <v>2344</v>
      </c>
      <c r="F775" s="9" t="s">
        <v>2344</v>
      </c>
      <c r="G775" s="9">
        <v>2</v>
      </c>
      <c r="H775" s="9" t="s">
        <v>2344</v>
      </c>
      <c r="I775" s="9" t="str">
        <f t="shared" si="24"/>
        <v>obesity</v>
      </c>
      <c r="J775" s="29" t="str">
        <f t="shared" si="25"/>
        <v>No Result</v>
      </c>
    </row>
    <row r="776" spans="1:10" ht="15.75" customHeight="1" x14ac:dyDescent="0.25">
      <c r="A776" s="9" t="s">
        <v>1564</v>
      </c>
      <c r="B776" s="9">
        <v>42.06</v>
      </c>
      <c r="C776" s="9">
        <v>5.32</v>
      </c>
      <c r="D776" s="9" t="s">
        <v>2344</v>
      </c>
      <c r="E776" s="9" t="s">
        <v>2344</v>
      </c>
      <c r="F776" s="9" t="s">
        <v>2344</v>
      </c>
      <c r="G776" s="9">
        <v>1</v>
      </c>
      <c r="H776" s="9" t="s">
        <v>2344</v>
      </c>
      <c r="I776" s="9" t="str">
        <f t="shared" si="24"/>
        <v>obesity</v>
      </c>
      <c r="J776" s="29" t="str">
        <f t="shared" si="25"/>
        <v>No Result</v>
      </c>
    </row>
    <row r="777" spans="1:10" ht="15.75" customHeight="1" x14ac:dyDescent="0.25">
      <c r="A777" s="9" t="s">
        <v>1563</v>
      </c>
      <c r="B777" s="9">
        <v>39.270000000000003</v>
      </c>
      <c r="C777" s="9">
        <v>5.64</v>
      </c>
      <c r="D777" s="9" t="s">
        <v>2344</v>
      </c>
      <c r="E777" s="9" t="s">
        <v>2344</v>
      </c>
      <c r="F777" s="9" t="s">
        <v>2346</v>
      </c>
      <c r="G777" s="9">
        <v>1</v>
      </c>
      <c r="H777" s="9" t="s">
        <v>2344</v>
      </c>
      <c r="I777" s="9" t="str">
        <f t="shared" si="24"/>
        <v>obesity</v>
      </c>
      <c r="J777" s="29" t="str">
        <f t="shared" si="25"/>
        <v>No Result</v>
      </c>
    </row>
    <row r="778" spans="1:10" ht="15.75" customHeight="1" x14ac:dyDescent="0.25">
      <c r="A778" s="9" t="s">
        <v>1562</v>
      </c>
      <c r="B778" s="9">
        <v>30.71</v>
      </c>
      <c r="C778" s="9">
        <v>5.59</v>
      </c>
      <c r="D778" s="9" t="s">
        <v>2345</v>
      </c>
      <c r="E778" s="9" t="s">
        <v>2344</v>
      </c>
      <c r="F778" s="9" t="s">
        <v>2344</v>
      </c>
      <c r="G778" s="9">
        <v>1</v>
      </c>
      <c r="H778" s="9" t="s">
        <v>2344</v>
      </c>
      <c r="I778" s="9" t="str">
        <f t="shared" si="24"/>
        <v>obesity</v>
      </c>
      <c r="J778" s="29" t="str">
        <f t="shared" si="25"/>
        <v>No Result</v>
      </c>
    </row>
    <row r="779" spans="1:10" ht="15.75" customHeight="1" x14ac:dyDescent="0.25">
      <c r="A779" s="9" t="s">
        <v>1561</v>
      </c>
      <c r="B779" s="9">
        <v>47.19</v>
      </c>
      <c r="C779" s="9">
        <v>5.29</v>
      </c>
      <c r="D779" s="9" t="s">
        <v>2344</v>
      </c>
      <c r="E779" s="9" t="s">
        <v>2344</v>
      </c>
      <c r="F779" s="9" t="s">
        <v>2344</v>
      </c>
      <c r="G779" s="9">
        <v>0</v>
      </c>
      <c r="H779" s="9" t="s">
        <v>2344</v>
      </c>
      <c r="I779" s="9" t="str">
        <f t="shared" si="24"/>
        <v>obesity</v>
      </c>
      <c r="J779" s="29" t="str">
        <f t="shared" si="25"/>
        <v>No Result</v>
      </c>
    </row>
    <row r="780" spans="1:10" ht="15.75" customHeight="1" x14ac:dyDescent="0.25">
      <c r="A780" s="9" t="s">
        <v>1560</v>
      </c>
      <c r="B780" s="9">
        <v>30.02</v>
      </c>
      <c r="C780" s="9">
        <v>6.65</v>
      </c>
      <c r="D780" s="9" t="s">
        <v>2344</v>
      </c>
      <c r="E780" s="9" t="s">
        <v>2344</v>
      </c>
      <c r="F780" s="9" t="s">
        <v>2344</v>
      </c>
      <c r="G780" s="9">
        <v>0</v>
      </c>
      <c r="H780" s="9" t="s">
        <v>2344</v>
      </c>
      <c r="I780" s="9" t="str">
        <f t="shared" si="24"/>
        <v>obesity</v>
      </c>
      <c r="J780" s="29" t="str">
        <f t="shared" si="25"/>
        <v>Normal</v>
      </c>
    </row>
    <row r="781" spans="1:10" ht="15.75" customHeight="1" x14ac:dyDescent="0.25">
      <c r="A781" s="9" t="s">
        <v>1559</v>
      </c>
      <c r="B781" s="9">
        <v>37.909999999999997</v>
      </c>
      <c r="C781" s="9">
        <v>5.68</v>
      </c>
      <c r="D781" s="9" t="s">
        <v>2345</v>
      </c>
      <c r="E781" s="9" t="s">
        <v>2344</v>
      </c>
      <c r="F781" s="9" t="s">
        <v>2344</v>
      </c>
      <c r="G781" s="9">
        <v>0</v>
      </c>
      <c r="H781" s="9" t="s">
        <v>2344</v>
      </c>
      <c r="I781" s="9" t="str">
        <f t="shared" si="24"/>
        <v>obesity</v>
      </c>
      <c r="J781" s="29" t="str">
        <f t="shared" si="25"/>
        <v>No Result</v>
      </c>
    </row>
    <row r="782" spans="1:10" ht="15.75" customHeight="1" x14ac:dyDescent="0.25">
      <c r="A782" s="9" t="s">
        <v>1558</v>
      </c>
      <c r="B782" s="9">
        <v>54.61</v>
      </c>
      <c r="C782" s="9">
        <v>4.49</v>
      </c>
      <c r="D782" s="9" t="s">
        <v>2344</v>
      </c>
      <c r="E782" s="9" t="s">
        <v>2344</v>
      </c>
      <c r="F782" s="9" t="s">
        <v>2344</v>
      </c>
      <c r="G782" s="9">
        <v>0</v>
      </c>
      <c r="H782" s="9" t="s">
        <v>2344</v>
      </c>
      <c r="I782" s="9" t="str">
        <f t="shared" si="24"/>
        <v>obesity</v>
      </c>
      <c r="J782" s="29" t="str">
        <f t="shared" si="25"/>
        <v>No Result</v>
      </c>
    </row>
    <row r="783" spans="1:10" ht="15.75" customHeight="1" x14ac:dyDescent="0.25">
      <c r="A783" s="9" t="s">
        <v>1557</v>
      </c>
      <c r="B783" s="9">
        <v>36.005000000000003</v>
      </c>
      <c r="C783" s="9">
        <v>6.9</v>
      </c>
      <c r="D783" s="9" t="s">
        <v>2344</v>
      </c>
      <c r="E783" s="9" t="s">
        <v>2344</v>
      </c>
      <c r="F783" s="9" t="s">
        <v>2344</v>
      </c>
      <c r="G783" s="9">
        <v>0</v>
      </c>
      <c r="H783" s="9" t="s">
        <v>2344</v>
      </c>
      <c r="I783" s="9" t="str">
        <f t="shared" si="24"/>
        <v>obesity</v>
      </c>
      <c r="J783" s="29" t="str">
        <f t="shared" si="25"/>
        <v>Normal</v>
      </c>
    </row>
    <row r="784" spans="1:10" ht="15.75" customHeight="1" x14ac:dyDescent="0.25">
      <c r="A784" s="9" t="s">
        <v>1556</v>
      </c>
      <c r="B784" s="9">
        <v>28.7</v>
      </c>
      <c r="C784" s="9">
        <v>11.52</v>
      </c>
      <c r="D784" s="9" t="s">
        <v>2344</v>
      </c>
      <c r="E784" s="9" t="s">
        <v>2344</v>
      </c>
      <c r="F784" s="9" t="s">
        <v>2344</v>
      </c>
      <c r="G784" s="9">
        <v>0</v>
      </c>
      <c r="H784" s="9" t="s">
        <v>2344</v>
      </c>
      <c r="I784" s="9" t="str">
        <f t="shared" si="24"/>
        <v>over weight</v>
      </c>
      <c r="J784" s="29" t="str">
        <f t="shared" si="25"/>
        <v>Normal</v>
      </c>
    </row>
    <row r="785" spans="1:10" ht="15.75" customHeight="1" x14ac:dyDescent="0.25">
      <c r="A785" s="9" t="s">
        <v>1555</v>
      </c>
      <c r="B785" s="9">
        <v>34.295000000000002</v>
      </c>
      <c r="C785" s="9">
        <v>11.24</v>
      </c>
      <c r="D785" s="9" t="s">
        <v>2344</v>
      </c>
      <c r="E785" s="9" t="s">
        <v>2344</v>
      </c>
      <c r="F785" s="9" t="s">
        <v>2344</v>
      </c>
      <c r="G785" s="9">
        <v>0</v>
      </c>
      <c r="H785" s="9" t="s">
        <v>2344</v>
      </c>
      <c r="I785" s="9" t="str">
        <f t="shared" si="24"/>
        <v>obesity</v>
      </c>
      <c r="J785" s="29" t="str">
        <f t="shared" si="25"/>
        <v>Normal</v>
      </c>
    </row>
    <row r="786" spans="1:10" ht="15.75" customHeight="1" x14ac:dyDescent="0.25">
      <c r="A786" s="9" t="s">
        <v>1554</v>
      </c>
      <c r="B786" s="9">
        <v>27.55</v>
      </c>
      <c r="C786" s="9">
        <v>10.98</v>
      </c>
      <c r="D786" s="9" t="s">
        <v>2344</v>
      </c>
      <c r="E786" s="9" t="s">
        <v>2344</v>
      </c>
      <c r="F786" s="9" t="s">
        <v>2344</v>
      </c>
      <c r="G786" s="9">
        <v>0</v>
      </c>
      <c r="H786" s="9" t="s">
        <v>2344</v>
      </c>
      <c r="I786" s="9" t="str">
        <f t="shared" si="24"/>
        <v>over weight</v>
      </c>
      <c r="J786" s="29" t="str">
        <f t="shared" si="25"/>
        <v>Normal</v>
      </c>
    </row>
    <row r="787" spans="1:10" ht="15.75" customHeight="1" x14ac:dyDescent="0.25">
      <c r="A787" s="9" t="s">
        <v>1553</v>
      </c>
      <c r="B787" s="9">
        <v>40.700000000000003</v>
      </c>
      <c r="C787" s="9">
        <v>5.42</v>
      </c>
      <c r="D787" s="9" t="s">
        <v>2344</v>
      </c>
      <c r="E787" s="9" t="s">
        <v>2344</v>
      </c>
      <c r="F787" s="9" t="s">
        <v>2344</v>
      </c>
      <c r="G787" s="9">
        <v>0</v>
      </c>
      <c r="H787" s="9" t="s">
        <v>2344</v>
      </c>
      <c r="I787" s="9" t="str">
        <f t="shared" si="24"/>
        <v>obesity</v>
      </c>
      <c r="J787" s="29" t="str">
        <f t="shared" si="25"/>
        <v>No Result</v>
      </c>
    </row>
    <row r="788" spans="1:10" ht="15.75" customHeight="1" x14ac:dyDescent="0.25">
      <c r="A788" s="9" t="s">
        <v>1552</v>
      </c>
      <c r="B788" s="9">
        <v>18.335000000000001</v>
      </c>
      <c r="C788" s="9">
        <v>10.97</v>
      </c>
      <c r="D788" s="9" t="s">
        <v>2344</v>
      </c>
      <c r="E788" s="9" t="s">
        <v>2344</v>
      </c>
      <c r="F788" s="9" t="s">
        <v>2344</v>
      </c>
      <c r="G788" s="9">
        <v>0</v>
      </c>
      <c r="H788" s="9" t="s">
        <v>2344</v>
      </c>
      <c r="I788" s="9" t="str">
        <f t="shared" si="24"/>
        <v>under weight</v>
      </c>
      <c r="J788" s="29" t="str">
        <f t="shared" si="25"/>
        <v>Normal</v>
      </c>
    </row>
    <row r="789" spans="1:10" ht="15.75" customHeight="1" x14ac:dyDescent="0.25">
      <c r="A789" s="9" t="s">
        <v>1551</v>
      </c>
      <c r="B789" s="9">
        <v>33.914999999999999</v>
      </c>
      <c r="C789" s="9">
        <v>9.56</v>
      </c>
      <c r="D789" s="9" t="s">
        <v>2345</v>
      </c>
      <c r="E789" s="9" t="s">
        <v>2344</v>
      </c>
      <c r="F789" s="9" t="s">
        <v>2344</v>
      </c>
      <c r="G789" s="9">
        <v>2</v>
      </c>
      <c r="H789" s="9" t="s">
        <v>2344</v>
      </c>
      <c r="I789" s="9" t="str">
        <f t="shared" si="24"/>
        <v>obesity</v>
      </c>
      <c r="J789" s="29" t="str">
        <f t="shared" si="25"/>
        <v>Normal</v>
      </c>
    </row>
    <row r="790" spans="1:10" ht="15.75" customHeight="1" x14ac:dyDescent="0.25">
      <c r="A790" s="9" t="s">
        <v>1550</v>
      </c>
      <c r="B790" s="9">
        <v>33.534999999999997</v>
      </c>
      <c r="C790" s="9">
        <v>9.4</v>
      </c>
      <c r="D790" s="9" t="s">
        <v>2345</v>
      </c>
      <c r="E790" s="9" t="s">
        <v>2344</v>
      </c>
      <c r="F790" s="9" t="s">
        <v>2344</v>
      </c>
      <c r="G790" s="9">
        <v>2</v>
      </c>
      <c r="H790" s="9" t="s">
        <v>2344</v>
      </c>
      <c r="I790" s="9" t="str">
        <f t="shared" si="24"/>
        <v>obesity</v>
      </c>
      <c r="J790" s="29" t="str">
        <f t="shared" si="25"/>
        <v>Normal</v>
      </c>
    </row>
    <row r="791" spans="1:10" ht="15.75" customHeight="1" x14ac:dyDescent="0.25">
      <c r="A791" s="9" t="s">
        <v>1549</v>
      </c>
      <c r="B791" s="9">
        <v>23.655000000000001</v>
      </c>
      <c r="C791" s="9">
        <v>8.48</v>
      </c>
      <c r="D791" s="9" t="s">
        <v>2345</v>
      </c>
      <c r="E791" s="9" t="s">
        <v>2344</v>
      </c>
      <c r="F791" s="9" t="s">
        <v>2344</v>
      </c>
      <c r="G791" s="9">
        <v>2</v>
      </c>
      <c r="H791" s="9" t="s">
        <v>2344</v>
      </c>
      <c r="I791" s="9" t="str">
        <f t="shared" si="24"/>
        <v>normal weight</v>
      </c>
      <c r="J791" s="29" t="str">
        <f t="shared" si="25"/>
        <v>Normal</v>
      </c>
    </row>
    <row r="792" spans="1:10" ht="15.75" customHeight="1" x14ac:dyDescent="0.25">
      <c r="A792" s="9" t="s">
        <v>1548</v>
      </c>
      <c r="B792" s="9">
        <v>28</v>
      </c>
      <c r="C792" s="9">
        <v>5.57</v>
      </c>
      <c r="D792" s="9" t="s">
        <v>2344</v>
      </c>
      <c r="E792" s="9" t="s">
        <v>2344</v>
      </c>
      <c r="F792" s="9" t="s">
        <v>2344</v>
      </c>
      <c r="G792" s="9">
        <v>0</v>
      </c>
      <c r="H792" s="9" t="s">
        <v>2344</v>
      </c>
      <c r="I792" s="9" t="str">
        <f t="shared" si="24"/>
        <v>over weight</v>
      </c>
      <c r="J792" s="29" t="str">
        <f t="shared" si="25"/>
        <v>No Result</v>
      </c>
    </row>
    <row r="793" spans="1:10" ht="15.75" customHeight="1" x14ac:dyDescent="0.25">
      <c r="A793" s="9" t="s">
        <v>1547</v>
      </c>
      <c r="B793" s="9">
        <v>30.23</v>
      </c>
      <c r="C793" s="9">
        <v>6.94</v>
      </c>
      <c r="D793" s="9" t="s">
        <v>2345</v>
      </c>
      <c r="E793" s="9" t="s">
        <v>2344</v>
      </c>
      <c r="F793" s="9" t="s">
        <v>2346</v>
      </c>
      <c r="G793" s="9">
        <v>1</v>
      </c>
      <c r="H793" s="9" t="s">
        <v>2344</v>
      </c>
      <c r="I793" s="9" t="str">
        <f t="shared" si="24"/>
        <v>obesity</v>
      </c>
      <c r="J793" s="29" t="str">
        <f t="shared" si="25"/>
        <v>Normal</v>
      </c>
    </row>
    <row r="794" spans="1:10" ht="15.75" customHeight="1" x14ac:dyDescent="0.25">
      <c r="A794" s="9" t="s">
        <v>1546</v>
      </c>
      <c r="B794" s="9">
        <v>51.14</v>
      </c>
      <c r="C794" s="9">
        <v>4.05</v>
      </c>
      <c r="D794" s="9" t="s">
        <v>2344</v>
      </c>
      <c r="E794" s="9" t="s">
        <v>2344</v>
      </c>
      <c r="F794" s="9" t="s">
        <v>2344</v>
      </c>
      <c r="G794" s="9">
        <v>1</v>
      </c>
      <c r="H794" s="9" t="s">
        <v>2344</v>
      </c>
      <c r="I794" s="9" t="str">
        <f t="shared" si="24"/>
        <v>obesity</v>
      </c>
      <c r="J794" s="29" t="str">
        <f t="shared" si="25"/>
        <v>No Result</v>
      </c>
    </row>
    <row r="795" spans="1:10" ht="15.75" customHeight="1" x14ac:dyDescent="0.25">
      <c r="A795" s="9" t="s">
        <v>1545</v>
      </c>
      <c r="B795" s="9">
        <v>24.32</v>
      </c>
      <c r="C795" s="9">
        <v>10.220000000000001</v>
      </c>
      <c r="D795" s="9" t="s">
        <v>2344</v>
      </c>
      <c r="E795" s="9" t="s">
        <v>2344</v>
      </c>
      <c r="F795" s="9" t="s">
        <v>2344</v>
      </c>
      <c r="G795" s="9">
        <v>0</v>
      </c>
      <c r="H795" s="9" t="s">
        <v>2344</v>
      </c>
      <c r="I795" s="9" t="str">
        <f t="shared" si="24"/>
        <v>normal weight</v>
      </c>
      <c r="J795" s="29" t="str">
        <f t="shared" si="25"/>
        <v>Normal</v>
      </c>
    </row>
    <row r="796" spans="1:10" ht="15.75" customHeight="1" x14ac:dyDescent="0.25">
      <c r="A796" s="9" t="s">
        <v>1544</v>
      </c>
      <c r="B796" s="9">
        <v>38.06</v>
      </c>
      <c r="C796" s="9">
        <v>9.24</v>
      </c>
      <c r="D796" s="9" t="s">
        <v>2344</v>
      </c>
      <c r="E796" s="9" t="s">
        <v>2344</v>
      </c>
      <c r="F796" s="9" t="s">
        <v>2344</v>
      </c>
      <c r="G796" s="9">
        <v>0</v>
      </c>
      <c r="H796" s="9" t="s">
        <v>2344</v>
      </c>
      <c r="I796" s="9" t="str">
        <f t="shared" si="24"/>
        <v>obesity</v>
      </c>
      <c r="J796" s="29" t="str">
        <f t="shared" si="25"/>
        <v>Normal</v>
      </c>
    </row>
    <row r="797" spans="1:10" ht="15.75" customHeight="1" x14ac:dyDescent="0.25">
      <c r="A797" s="9" t="s">
        <v>1543</v>
      </c>
      <c r="B797" s="9">
        <v>37.700000000000003</v>
      </c>
      <c r="C797" s="9">
        <v>8.6</v>
      </c>
      <c r="D797" s="9" t="s">
        <v>2344</v>
      </c>
      <c r="E797" s="9" t="s">
        <v>2344</v>
      </c>
      <c r="F797" s="9" t="s">
        <v>2344</v>
      </c>
      <c r="G797" s="9">
        <v>0</v>
      </c>
      <c r="H797" s="9" t="s">
        <v>2344</v>
      </c>
      <c r="I797" s="9" t="str">
        <f t="shared" si="24"/>
        <v>obesity</v>
      </c>
      <c r="J797" s="29" t="str">
        <f t="shared" si="25"/>
        <v>Normal</v>
      </c>
    </row>
    <row r="798" spans="1:10" ht="15.75" customHeight="1" x14ac:dyDescent="0.25">
      <c r="A798" s="9" t="s">
        <v>1542</v>
      </c>
      <c r="B798" s="9">
        <v>44</v>
      </c>
      <c r="C798" s="9">
        <v>9.32</v>
      </c>
      <c r="D798" s="9" t="s">
        <v>2345</v>
      </c>
      <c r="E798" s="9" t="s">
        <v>2344</v>
      </c>
      <c r="F798" s="9" t="s">
        <v>2344</v>
      </c>
      <c r="G798" s="9">
        <v>2</v>
      </c>
      <c r="H798" s="9" t="s">
        <v>2344</v>
      </c>
      <c r="I798" s="9" t="str">
        <f t="shared" si="24"/>
        <v>obesity</v>
      </c>
      <c r="J798" s="29" t="str">
        <f t="shared" si="25"/>
        <v>Normal</v>
      </c>
    </row>
    <row r="799" spans="1:10" ht="15.75" customHeight="1" x14ac:dyDescent="0.25">
      <c r="A799" s="9" t="s">
        <v>1541</v>
      </c>
      <c r="B799" s="9">
        <v>41.45</v>
      </c>
      <c r="C799" s="9">
        <v>6.12</v>
      </c>
      <c r="D799" s="9" t="s">
        <v>2345</v>
      </c>
      <c r="E799" s="9" t="s">
        <v>2344</v>
      </c>
      <c r="F799" s="9" t="s">
        <v>2344</v>
      </c>
      <c r="G799" s="9">
        <v>0</v>
      </c>
      <c r="H799" s="9" t="s">
        <v>2344</v>
      </c>
      <c r="I799" s="9" t="str">
        <f t="shared" si="24"/>
        <v>obesity</v>
      </c>
      <c r="J799" s="29" t="str">
        <f t="shared" si="25"/>
        <v>Normal</v>
      </c>
    </row>
    <row r="800" spans="1:10" ht="15.75" customHeight="1" x14ac:dyDescent="0.25">
      <c r="A800" s="9" t="s">
        <v>1540</v>
      </c>
      <c r="B800" s="9">
        <v>25.364999999999998</v>
      </c>
      <c r="C800" s="9">
        <v>9.19</v>
      </c>
      <c r="D800" s="9" t="s">
        <v>2345</v>
      </c>
      <c r="E800" s="9" t="s">
        <v>2344</v>
      </c>
      <c r="F800" s="9" t="s">
        <v>2344</v>
      </c>
      <c r="G800" s="9">
        <v>0</v>
      </c>
      <c r="H800" s="9" t="s">
        <v>2344</v>
      </c>
      <c r="I800" s="9" t="str">
        <f t="shared" si="24"/>
        <v>over weight</v>
      </c>
      <c r="J800" s="29" t="str">
        <f t="shared" si="25"/>
        <v>Normal</v>
      </c>
    </row>
    <row r="801" spans="1:10" ht="15.75" customHeight="1" x14ac:dyDescent="0.25">
      <c r="A801" s="9" t="s">
        <v>1539</v>
      </c>
      <c r="B801" s="9">
        <v>34.56</v>
      </c>
      <c r="C801" s="9">
        <v>5.84</v>
      </c>
      <c r="D801" s="9" t="s">
        <v>2345</v>
      </c>
      <c r="E801" s="9" t="s">
        <v>2344</v>
      </c>
      <c r="F801" s="9" t="s">
        <v>2346</v>
      </c>
      <c r="G801" s="9">
        <v>1</v>
      </c>
      <c r="H801" s="9" t="s">
        <v>2344</v>
      </c>
      <c r="I801" s="9" t="str">
        <f t="shared" si="24"/>
        <v>obesity</v>
      </c>
      <c r="J801" s="29" t="str">
        <f t="shared" si="25"/>
        <v>Normal</v>
      </c>
    </row>
    <row r="802" spans="1:10" ht="15.75" customHeight="1" x14ac:dyDescent="0.25">
      <c r="A802" s="9" t="s">
        <v>1538</v>
      </c>
      <c r="B802" s="9">
        <v>28.2</v>
      </c>
      <c r="C802" s="9">
        <v>7.19</v>
      </c>
      <c r="D802" s="9" t="s">
        <v>2345</v>
      </c>
      <c r="E802" s="9" t="s">
        <v>2344</v>
      </c>
      <c r="F802" s="9" t="s">
        <v>2344</v>
      </c>
      <c r="G802" s="9">
        <v>2</v>
      </c>
      <c r="H802" s="9" t="s">
        <v>2344</v>
      </c>
      <c r="I802" s="9" t="str">
        <f t="shared" si="24"/>
        <v>over weight</v>
      </c>
      <c r="J802" s="29" t="str">
        <f t="shared" si="25"/>
        <v>Normal</v>
      </c>
    </row>
    <row r="803" spans="1:10" ht="15.75" customHeight="1" x14ac:dyDescent="0.25">
      <c r="A803" s="9" t="s">
        <v>1537</v>
      </c>
      <c r="B803" s="9">
        <v>30.43</v>
      </c>
      <c r="C803" s="9">
        <v>9.39</v>
      </c>
      <c r="D803" s="9" t="s">
        <v>2344</v>
      </c>
      <c r="E803" s="9" t="s">
        <v>2344</v>
      </c>
      <c r="F803" s="9" t="s">
        <v>2344</v>
      </c>
      <c r="G803" s="9">
        <v>0</v>
      </c>
      <c r="H803" s="9" t="s">
        <v>2344</v>
      </c>
      <c r="I803" s="9" t="str">
        <f t="shared" si="24"/>
        <v>obesity</v>
      </c>
      <c r="J803" s="29" t="str">
        <f t="shared" si="25"/>
        <v>Normal</v>
      </c>
    </row>
    <row r="804" spans="1:10" ht="15.75" customHeight="1" x14ac:dyDescent="0.25">
      <c r="A804" s="9" t="s">
        <v>1536</v>
      </c>
      <c r="B804" s="9">
        <v>32.395000000000003</v>
      </c>
      <c r="C804" s="9">
        <v>4.2699999999999996</v>
      </c>
      <c r="D804" s="9" t="s">
        <v>2345</v>
      </c>
      <c r="E804" s="9" t="s">
        <v>2344</v>
      </c>
      <c r="F804" s="9" t="s">
        <v>2344</v>
      </c>
      <c r="G804" s="9">
        <v>1</v>
      </c>
      <c r="H804" s="9" t="s">
        <v>2344</v>
      </c>
      <c r="I804" s="9" t="str">
        <f t="shared" si="24"/>
        <v>obesity</v>
      </c>
      <c r="J804" s="29" t="str">
        <f t="shared" si="25"/>
        <v>No Result</v>
      </c>
    </row>
    <row r="805" spans="1:10" ht="15.75" customHeight="1" x14ac:dyDescent="0.25">
      <c r="A805" s="9" t="s">
        <v>1535</v>
      </c>
      <c r="B805" s="9">
        <v>24.035</v>
      </c>
      <c r="C805" s="9">
        <v>11.71</v>
      </c>
      <c r="D805" s="9" t="s">
        <v>2344</v>
      </c>
      <c r="E805" s="9" t="s">
        <v>2344</v>
      </c>
      <c r="F805" s="9" t="s">
        <v>2344</v>
      </c>
      <c r="G805" s="9">
        <v>0</v>
      </c>
      <c r="H805" s="9" t="s">
        <v>2344</v>
      </c>
      <c r="I805" s="9" t="str">
        <f t="shared" si="24"/>
        <v>normal weight</v>
      </c>
      <c r="J805" s="29" t="str">
        <f t="shared" si="25"/>
        <v>Normal</v>
      </c>
    </row>
    <row r="806" spans="1:10" ht="15.75" customHeight="1" x14ac:dyDescent="0.25">
      <c r="A806" s="9" t="s">
        <v>1534</v>
      </c>
      <c r="B806" s="9">
        <v>37.119999999999997</v>
      </c>
      <c r="C806" s="9">
        <v>5.29</v>
      </c>
      <c r="D806" s="9" t="s">
        <v>2344</v>
      </c>
      <c r="E806" s="9" t="s">
        <v>2344</v>
      </c>
      <c r="F806" s="9" t="s">
        <v>2344</v>
      </c>
      <c r="G806" s="9">
        <v>2</v>
      </c>
      <c r="H806" s="9" t="s">
        <v>2344</v>
      </c>
      <c r="I806" s="9" t="str">
        <f t="shared" si="24"/>
        <v>obesity</v>
      </c>
      <c r="J806" s="29" t="str">
        <f t="shared" si="25"/>
        <v>No Result</v>
      </c>
    </row>
    <row r="807" spans="1:10" ht="15.75" customHeight="1" x14ac:dyDescent="0.25">
      <c r="A807" s="9" t="s">
        <v>1533</v>
      </c>
      <c r="B807" s="9">
        <v>34.840000000000003</v>
      </c>
      <c r="C807" s="9">
        <v>6</v>
      </c>
      <c r="D807" s="9" t="s">
        <v>2345</v>
      </c>
      <c r="E807" s="9" t="s">
        <v>2344</v>
      </c>
      <c r="F807" s="9" t="s">
        <v>2346</v>
      </c>
      <c r="G807" s="9">
        <v>1</v>
      </c>
      <c r="H807" s="9" t="s">
        <v>2344</v>
      </c>
      <c r="I807" s="9" t="str">
        <f t="shared" si="24"/>
        <v>obesity</v>
      </c>
      <c r="J807" s="29" t="str">
        <f t="shared" si="25"/>
        <v>Normal</v>
      </c>
    </row>
    <row r="808" spans="1:10" ht="15.75" customHeight="1" x14ac:dyDescent="0.25">
      <c r="A808" s="9" t="s">
        <v>1532</v>
      </c>
      <c r="B808" s="9">
        <v>29.53</v>
      </c>
      <c r="C808" s="9">
        <v>10.64</v>
      </c>
      <c r="D808" s="9" t="s">
        <v>2344</v>
      </c>
      <c r="E808" s="9" t="s">
        <v>2344</v>
      </c>
      <c r="F808" s="9" t="s">
        <v>2344</v>
      </c>
      <c r="G808" s="9">
        <v>0</v>
      </c>
      <c r="H808" s="9" t="s">
        <v>2344</v>
      </c>
      <c r="I808" s="9" t="str">
        <f t="shared" si="24"/>
        <v>over weight</v>
      </c>
      <c r="J808" s="29" t="str">
        <f t="shared" si="25"/>
        <v>Normal</v>
      </c>
    </row>
    <row r="809" spans="1:10" ht="15.75" customHeight="1" x14ac:dyDescent="0.25">
      <c r="A809" s="9" t="s">
        <v>1531</v>
      </c>
      <c r="B809" s="9">
        <v>42.51</v>
      </c>
      <c r="C809" s="9">
        <v>8.2100000000000009</v>
      </c>
      <c r="D809" s="9" t="s">
        <v>2345</v>
      </c>
      <c r="E809" s="9" t="s">
        <v>2344</v>
      </c>
      <c r="F809" s="9" t="s">
        <v>2344</v>
      </c>
      <c r="G809" s="9">
        <v>0</v>
      </c>
      <c r="H809" s="9" t="s">
        <v>2344</v>
      </c>
      <c r="I809" s="9" t="str">
        <f t="shared" si="24"/>
        <v>obesity</v>
      </c>
      <c r="J809" s="29" t="str">
        <f t="shared" si="25"/>
        <v>Normal</v>
      </c>
    </row>
    <row r="810" spans="1:10" ht="15.75" customHeight="1" x14ac:dyDescent="0.25">
      <c r="A810" s="9" t="s">
        <v>1530</v>
      </c>
      <c r="B810" s="9">
        <v>38.14</v>
      </c>
      <c r="C810" s="9">
        <v>5.58</v>
      </c>
      <c r="D810" s="9" t="s">
        <v>2344</v>
      </c>
      <c r="E810" s="9" t="s">
        <v>2344</v>
      </c>
      <c r="F810" s="9" t="s">
        <v>2346</v>
      </c>
      <c r="G810" s="9">
        <v>1</v>
      </c>
      <c r="H810" s="9" t="s">
        <v>2344</v>
      </c>
      <c r="I810" s="9" t="str">
        <f t="shared" si="24"/>
        <v>obesity</v>
      </c>
      <c r="J810" s="29" t="str">
        <f t="shared" si="25"/>
        <v>No Result</v>
      </c>
    </row>
    <row r="811" spans="1:10" ht="15.75" customHeight="1" x14ac:dyDescent="0.25">
      <c r="A811" s="9" t="s">
        <v>1529</v>
      </c>
      <c r="B811" s="9">
        <v>39.93</v>
      </c>
      <c r="C811" s="9">
        <v>8.75</v>
      </c>
      <c r="D811" s="9" t="s">
        <v>2344</v>
      </c>
      <c r="E811" s="9" t="s">
        <v>2344</v>
      </c>
      <c r="F811" s="9" t="s">
        <v>2344</v>
      </c>
      <c r="G811" s="9">
        <v>0</v>
      </c>
      <c r="H811" s="9" t="s">
        <v>2344</v>
      </c>
      <c r="I811" s="9" t="str">
        <f t="shared" si="24"/>
        <v>obesity</v>
      </c>
      <c r="J811" s="29" t="str">
        <f t="shared" si="25"/>
        <v>Normal</v>
      </c>
    </row>
    <row r="812" spans="1:10" ht="15.75" customHeight="1" x14ac:dyDescent="0.25">
      <c r="A812" s="9" t="s">
        <v>1528</v>
      </c>
      <c r="B812" s="9">
        <v>38.83</v>
      </c>
      <c r="C812" s="9">
        <v>11.86</v>
      </c>
      <c r="D812" s="9" t="s">
        <v>2344</v>
      </c>
      <c r="E812" s="9" t="s">
        <v>2344</v>
      </c>
      <c r="F812" s="9" t="s">
        <v>2344</v>
      </c>
      <c r="G812" s="9">
        <v>0</v>
      </c>
      <c r="H812" s="9" t="s">
        <v>2344</v>
      </c>
      <c r="I812" s="9" t="str">
        <f t="shared" si="24"/>
        <v>obesity</v>
      </c>
      <c r="J812" s="29" t="str">
        <f t="shared" si="25"/>
        <v>Normal</v>
      </c>
    </row>
    <row r="813" spans="1:10" ht="15.75" customHeight="1" x14ac:dyDescent="0.25">
      <c r="A813" s="9" t="s">
        <v>1527</v>
      </c>
      <c r="B813" s="9">
        <v>37.4</v>
      </c>
      <c r="C813" s="9">
        <v>11.46</v>
      </c>
      <c r="D813" s="9" t="s">
        <v>2344</v>
      </c>
      <c r="E813" s="9" t="s">
        <v>2344</v>
      </c>
      <c r="F813" s="9" t="s">
        <v>2344</v>
      </c>
      <c r="G813" s="9">
        <v>0</v>
      </c>
      <c r="H813" s="9" t="s">
        <v>2344</v>
      </c>
      <c r="I813" s="9" t="str">
        <f t="shared" si="24"/>
        <v>obesity</v>
      </c>
      <c r="J813" s="29" t="str">
        <f t="shared" si="25"/>
        <v>Normal</v>
      </c>
    </row>
    <row r="814" spans="1:10" ht="15.75" customHeight="1" x14ac:dyDescent="0.25">
      <c r="A814" s="9" t="s">
        <v>1526</v>
      </c>
      <c r="B814" s="9">
        <v>21.4</v>
      </c>
      <c r="C814" s="9">
        <v>9.0299999999999994</v>
      </c>
      <c r="D814" s="9" t="s">
        <v>2344</v>
      </c>
      <c r="E814" s="9" t="s">
        <v>2344</v>
      </c>
      <c r="F814" s="9" t="s">
        <v>2344</v>
      </c>
      <c r="G814" s="9">
        <v>0</v>
      </c>
      <c r="H814" s="9" t="s">
        <v>2344</v>
      </c>
      <c r="I814" s="9" t="str">
        <f t="shared" si="24"/>
        <v>normal weight</v>
      </c>
      <c r="J814" s="29" t="str">
        <f t="shared" si="25"/>
        <v>Normal</v>
      </c>
    </row>
    <row r="815" spans="1:10" ht="15.75" customHeight="1" x14ac:dyDescent="0.25">
      <c r="A815" s="9" t="s">
        <v>1525</v>
      </c>
      <c r="B815" s="9">
        <v>38.380000000000003</v>
      </c>
      <c r="C815" s="9">
        <v>8.26</v>
      </c>
      <c r="D815" s="9" t="s">
        <v>2345</v>
      </c>
      <c r="E815" s="9" t="s">
        <v>2344</v>
      </c>
      <c r="F815" s="9" t="s">
        <v>2344</v>
      </c>
      <c r="G815" s="9">
        <v>2</v>
      </c>
      <c r="H815" s="9" t="s">
        <v>2344</v>
      </c>
      <c r="I815" s="9" t="str">
        <f t="shared" si="24"/>
        <v>obesity</v>
      </c>
      <c r="J815" s="29" t="str">
        <f t="shared" si="25"/>
        <v>Normal</v>
      </c>
    </row>
    <row r="816" spans="1:10" ht="15.75" customHeight="1" x14ac:dyDescent="0.25">
      <c r="A816" s="9" t="s">
        <v>1524</v>
      </c>
      <c r="B816" s="9">
        <v>33.659999999999997</v>
      </c>
      <c r="C816" s="9">
        <v>5.42</v>
      </c>
      <c r="D816" s="9" t="s">
        <v>2345</v>
      </c>
      <c r="E816" s="9" t="s">
        <v>2344</v>
      </c>
      <c r="F816" s="9" t="s">
        <v>2344</v>
      </c>
      <c r="G816" s="9">
        <v>2</v>
      </c>
      <c r="H816" s="9" t="s">
        <v>2344</v>
      </c>
      <c r="I816" s="9" t="str">
        <f t="shared" si="24"/>
        <v>obesity</v>
      </c>
      <c r="J816" s="29" t="str">
        <f t="shared" si="25"/>
        <v>No Result</v>
      </c>
    </row>
    <row r="817" spans="1:10" ht="15.75" customHeight="1" x14ac:dyDescent="0.25">
      <c r="A817" s="9" t="s">
        <v>1523</v>
      </c>
      <c r="B817" s="9">
        <v>31.79</v>
      </c>
      <c r="C817" s="9">
        <v>11.33</v>
      </c>
      <c r="D817" s="9" t="s">
        <v>2345</v>
      </c>
      <c r="E817" s="9" t="s">
        <v>2344</v>
      </c>
      <c r="F817" s="9" t="s">
        <v>2346</v>
      </c>
      <c r="G817" s="9">
        <v>1</v>
      </c>
      <c r="H817" s="9" t="s">
        <v>2344</v>
      </c>
      <c r="I817" s="9" t="str">
        <f t="shared" si="24"/>
        <v>obesity</v>
      </c>
      <c r="J817" s="29" t="str">
        <f t="shared" si="25"/>
        <v>Normal</v>
      </c>
    </row>
    <row r="818" spans="1:10" ht="15.75" customHeight="1" x14ac:dyDescent="0.25">
      <c r="A818" s="9" t="s">
        <v>1522</v>
      </c>
      <c r="B818" s="9">
        <v>29.7</v>
      </c>
      <c r="C818" s="9">
        <v>7.69</v>
      </c>
      <c r="D818" s="9" t="s">
        <v>2345</v>
      </c>
      <c r="E818" s="9" t="s">
        <v>2344</v>
      </c>
      <c r="F818" s="9" t="s">
        <v>2346</v>
      </c>
      <c r="G818" s="9">
        <v>1</v>
      </c>
      <c r="H818" s="9" t="s">
        <v>2344</v>
      </c>
      <c r="I818" s="9" t="str">
        <f t="shared" si="24"/>
        <v>over weight</v>
      </c>
      <c r="J818" s="29" t="str">
        <f t="shared" si="25"/>
        <v>Normal</v>
      </c>
    </row>
    <row r="819" spans="1:10" ht="15.75" customHeight="1" x14ac:dyDescent="0.25">
      <c r="A819" s="9" t="s">
        <v>1521</v>
      </c>
      <c r="B819" s="9">
        <v>25.46</v>
      </c>
      <c r="C819" s="9">
        <v>8.77</v>
      </c>
      <c r="D819" s="9" t="s">
        <v>2345</v>
      </c>
      <c r="E819" s="9" t="s">
        <v>2344</v>
      </c>
      <c r="F819" s="9" t="s">
        <v>2346</v>
      </c>
      <c r="G819" s="9">
        <v>1</v>
      </c>
      <c r="H819" s="9" t="s">
        <v>2344</v>
      </c>
      <c r="I819" s="9" t="str">
        <f t="shared" si="24"/>
        <v>over weight</v>
      </c>
      <c r="J819" s="29" t="str">
        <f t="shared" si="25"/>
        <v>Normal</v>
      </c>
    </row>
    <row r="820" spans="1:10" ht="15.75" customHeight="1" x14ac:dyDescent="0.25">
      <c r="A820" s="9" t="s">
        <v>1520</v>
      </c>
      <c r="B820" s="9">
        <v>39.14</v>
      </c>
      <c r="C820" s="9">
        <v>4.91</v>
      </c>
      <c r="D820" s="9" t="s">
        <v>2344</v>
      </c>
      <c r="E820" s="9" t="s">
        <v>2345</v>
      </c>
      <c r="F820" s="9" t="s">
        <v>2344</v>
      </c>
      <c r="G820" s="9">
        <v>1</v>
      </c>
      <c r="H820" s="9" t="s">
        <v>2344</v>
      </c>
      <c r="I820" s="9" t="str">
        <f t="shared" si="24"/>
        <v>obesity</v>
      </c>
      <c r="J820" s="29" t="str">
        <f t="shared" si="25"/>
        <v>No Result</v>
      </c>
    </row>
    <row r="821" spans="1:10" ht="15.75" customHeight="1" x14ac:dyDescent="0.25">
      <c r="A821" s="9" t="s">
        <v>1519</v>
      </c>
      <c r="B821" s="9">
        <v>41.2</v>
      </c>
      <c r="C821" s="9">
        <v>4.95</v>
      </c>
      <c r="D821" s="9" t="s">
        <v>2344</v>
      </c>
      <c r="E821" s="9" t="s">
        <v>2344</v>
      </c>
      <c r="F821" s="9" t="s">
        <v>2344</v>
      </c>
      <c r="G821" s="9">
        <v>1</v>
      </c>
      <c r="H821" s="9" t="s">
        <v>2344</v>
      </c>
      <c r="I821" s="9" t="str">
        <f t="shared" si="24"/>
        <v>obesity</v>
      </c>
      <c r="J821" s="29" t="str">
        <f t="shared" si="25"/>
        <v>No Result</v>
      </c>
    </row>
    <row r="822" spans="1:10" ht="15.75" customHeight="1" x14ac:dyDescent="0.25">
      <c r="A822" s="9" t="s">
        <v>1518</v>
      </c>
      <c r="B822" s="9">
        <v>28.81</v>
      </c>
      <c r="C822" s="9">
        <v>10.8</v>
      </c>
      <c r="D822" s="9" t="s">
        <v>2345</v>
      </c>
      <c r="E822" s="9" t="s">
        <v>2344</v>
      </c>
      <c r="F822" s="9" t="s">
        <v>2346</v>
      </c>
      <c r="G822" s="9">
        <v>1</v>
      </c>
      <c r="H822" s="9" t="s">
        <v>2344</v>
      </c>
      <c r="I822" s="9" t="str">
        <f t="shared" si="24"/>
        <v>over weight</v>
      </c>
      <c r="J822" s="29" t="str">
        <f t="shared" si="25"/>
        <v>Normal</v>
      </c>
    </row>
    <row r="823" spans="1:10" ht="15.75" customHeight="1" x14ac:dyDescent="0.25">
      <c r="A823" s="9" t="s">
        <v>1517</v>
      </c>
      <c r="B823" s="9">
        <v>37.409999999999997</v>
      </c>
      <c r="C823" s="9">
        <v>7.21</v>
      </c>
      <c r="D823" s="9" t="s">
        <v>2344</v>
      </c>
      <c r="E823" s="9" t="s">
        <v>2344</v>
      </c>
      <c r="F823" s="9" t="s">
        <v>2344</v>
      </c>
      <c r="G823" s="9">
        <v>2</v>
      </c>
      <c r="H823" s="9" t="s">
        <v>2344</v>
      </c>
      <c r="I823" s="9" t="str">
        <f t="shared" si="24"/>
        <v>obesity</v>
      </c>
      <c r="J823" s="29" t="str">
        <f t="shared" si="25"/>
        <v>Normal</v>
      </c>
    </row>
    <row r="824" spans="1:10" ht="15.75" customHeight="1" x14ac:dyDescent="0.25">
      <c r="A824" s="9" t="s">
        <v>1516</v>
      </c>
      <c r="B824" s="9">
        <v>52.54</v>
      </c>
      <c r="C824" s="9">
        <v>5.12</v>
      </c>
      <c r="D824" s="9" t="s">
        <v>2344</v>
      </c>
      <c r="E824" s="9" t="s">
        <v>2344</v>
      </c>
      <c r="F824" s="9" t="s">
        <v>2346</v>
      </c>
      <c r="G824" s="9">
        <v>1</v>
      </c>
      <c r="H824" s="9" t="s">
        <v>2344</v>
      </c>
      <c r="I824" s="9" t="str">
        <f t="shared" si="24"/>
        <v>obesity</v>
      </c>
      <c r="J824" s="29" t="str">
        <f t="shared" si="25"/>
        <v>No Result</v>
      </c>
    </row>
    <row r="825" spans="1:10" ht="15.75" customHeight="1" x14ac:dyDescent="0.25">
      <c r="A825" s="9" t="s">
        <v>1515</v>
      </c>
      <c r="B825" s="9">
        <v>17.29</v>
      </c>
      <c r="C825" s="9">
        <v>4.62</v>
      </c>
      <c r="D825" s="9" t="s">
        <v>2344</v>
      </c>
      <c r="E825" s="9" t="s">
        <v>2345</v>
      </c>
      <c r="F825" s="9" t="s">
        <v>2344</v>
      </c>
      <c r="G825" s="9">
        <v>1</v>
      </c>
      <c r="H825" s="9" t="s">
        <v>2345</v>
      </c>
      <c r="I825" s="9" t="str">
        <f t="shared" si="24"/>
        <v>under weight</v>
      </c>
      <c r="J825" s="29" t="str">
        <f t="shared" si="25"/>
        <v>No Result</v>
      </c>
    </row>
    <row r="826" spans="1:10" ht="15.75" customHeight="1" x14ac:dyDescent="0.25">
      <c r="A826" s="9" t="s">
        <v>1514</v>
      </c>
      <c r="B826" s="9">
        <v>31.74</v>
      </c>
      <c r="C826" s="9">
        <v>7.68</v>
      </c>
      <c r="D826" s="9" t="s">
        <v>2345</v>
      </c>
      <c r="E826" s="9" t="s">
        <v>2344</v>
      </c>
      <c r="F826" s="9" t="s">
        <v>2344</v>
      </c>
      <c r="G826" s="9">
        <v>0</v>
      </c>
      <c r="H826" s="9" t="s">
        <v>2344</v>
      </c>
      <c r="I826" s="9" t="str">
        <f t="shared" si="24"/>
        <v>obesity</v>
      </c>
      <c r="J826" s="29" t="str">
        <f t="shared" si="25"/>
        <v>Normal</v>
      </c>
    </row>
    <row r="827" spans="1:10" ht="15.75" customHeight="1" x14ac:dyDescent="0.25">
      <c r="A827" s="9" t="s">
        <v>1513</v>
      </c>
      <c r="B827" s="9">
        <v>26.504999999999999</v>
      </c>
      <c r="C827" s="9">
        <v>6.79</v>
      </c>
      <c r="D827" s="9" t="s">
        <v>2345</v>
      </c>
      <c r="E827" s="9" t="s">
        <v>2344</v>
      </c>
      <c r="F827" s="9" t="s">
        <v>2346</v>
      </c>
      <c r="G827" s="9">
        <v>1</v>
      </c>
      <c r="H827" s="9" t="s">
        <v>2344</v>
      </c>
      <c r="I827" s="9" t="str">
        <f t="shared" si="24"/>
        <v>over weight</v>
      </c>
      <c r="J827" s="29" t="str">
        <f t="shared" si="25"/>
        <v>Normal</v>
      </c>
    </row>
    <row r="828" spans="1:10" ht="15.75" customHeight="1" x14ac:dyDescent="0.25">
      <c r="A828" s="9" t="s">
        <v>1512</v>
      </c>
      <c r="B828" s="9">
        <v>36.479999999999997</v>
      </c>
      <c r="C828" s="9">
        <v>11.09</v>
      </c>
      <c r="D828" s="9" t="s">
        <v>2344</v>
      </c>
      <c r="E828" s="9" t="s">
        <v>2344</v>
      </c>
      <c r="F828" s="9" t="s">
        <v>2344</v>
      </c>
      <c r="G828" s="9">
        <v>0</v>
      </c>
      <c r="H828" s="9" t="s">
        <v>2344</v>
      </c>
      <c r="I828" s="9" t="str">
        <f t="shared" si="24"/>
        <v>obesity</v>
      </c>
      <c r="J828" s="29" t="str">
        <f t="shared" si="25"/>
        <v>Normal</v>
      </c>
    </row>
    <row r="829" spans="1:10" ht="15.75" customHeight="1" x14ac:dyDescent="0.25">
      <c r="A829" s="9" t="s">
        <v>1511</v>
      </c>
      <c r="B829" s="9">
        <v>39.159999999999997</v>
      </c>
      <c r="C829" s="9">
        <v>5.24</v>
      </c>
      <c r="D829" s="9" t="s">
        <v>2345</v>
      </c>
      <c r="E829" s="9" t="s">
        <v>2344</v>
      </c>
      <c r="F829" s="9" t="s">
        <v>2346</v>
      </c>
      <c r="G829" s="9">
        <v>1</v>
      </c>
      <c r="H829" s="9" t="s">
        <v>2344</v>
      </c>
      <c r="I829" s="9" t="str">
        <f t="shared" si="24"/>
        <v>obesity</v>
      </c>
      <c r="J829" s="29" t="str">
        <f t="shared" si="25"/>
        <v>No Result</v>
      </c>
    </row>
    <row r="830" spans="1:10" ht="15.75" customHeight="1" x14ac:dyDescent="0.25">
      <c r="A830" s="9" t="s">
        <v>1510</v>
      </c>
      <c r="B830" s="9">
        <v>28.22</v>
      </c>
      <c r="C830" s="9">
        <v>7.51</v>
      </c>
      <c r="D830" s="9" t="s">
        <v>2345</v>
      </c>
      <c r="E830" s="9" t="s">
        <v>2344</v>
      </c>
      <c r="F830" s="9" t="s">
        <v>2346</v>
      </c>
      <c r="G830" s="9">
        <v>1</v>
      </c>
      <c r="H830" s="9" t="s">
        <v>2344</v>
      </c>
      <c r="I830" s="9" t="str">
        <f t="shared" si="24"/>
        <v>over weight</v>
      </c>
      <c r="J830" s="29" t="str">
        <f t="shared" si="25"/>
        <v>Normal</v>
      </c>
    </row>
    <row r="831" spans="1:10" ht="15.75" customHeight="1" x14ac:dyDescent="0.25">
      <c r="A831" s="9" t="s">
        <v>1509</v>
      </c>
      <c r="B831" s="9">
        <v>35</v>
      </c>
      <c r="C831" s="9">
        <v>4.13</v>
      </c>
      <c r="D831" s="9" t="s">
        <v>2344</v>
      </c>
      <c r="E831" s="9" t="s">
        <v>2344</v>
      </c>
      <c r="F831" s="9" t="s">
        <v>2344</v>
      </c>
      <c r="G831" s="9">
        <v>2</v>
      </c>
      <c r="H831" s="9" t="s">
        <v>2344</v>
      </c>
      <c r="I831" s="9" t="str">
        <f t="shared" si="24"/>
        <v>obesity</v>
      </c>
      <c r="J831" s="29" t="str">
        <f t="shared" si="25"/>
        <v>No Result</v>
      </c>
    </row>
    <row r="832" spans="1:10" ht="15.75" customHeight="1" x14ac:dyDescent="0.25">
      <c r="A832" s="9" t="s">
        <v>1508</v>
      </c>
      <c r="B832" s="9">
        <v>36.24</v>
      </c>
      <c r="C832" s="9">
        <v>8.3800000000000008</v>
      </c>
      <c r="D832" s="9" t="s">
        <v>2345</v>
      </c>
      <c r="E832" s="9" t="s">
        <v>2344</v>
      </c>
      <c r="F832" s="9" t="s">
        <v>2344</v>
      </c>
      <c r="G832" s="9">
        <v>1</v>
      </c>
      <c r="H832" s="9" t="s">
        <v>2344</v>
      </c>
      <c r="I832" s="9" t="str">
        <f t="shared" si="24"/>
        <v>obesity</v>
      </c>
      <c r="J832" s="29" t="str">
        <f t="shared" si="25"/>
        <v>Normal</v>
      </c>
    </row>
    <row r="833" spans="1:10" ht="15.75" customHeight="1" x14ac:dyDescent="0.25">
      <c r="A833" s="9" t="s">
        <v>1507</v>
      </c>
      <c r="B833" s="9">
        <v>36.954999999999998</v>
      </c>
      <c r="C833" s="9">
        <v>8.07</v>
      </c>
      <c r="D833" s="9" t="s">
        <v>2344</v>
      </c>
      <c r="E833" s="9" t="s">
        <v>2344</v>
      </c>
      <c r="F833" s="9" t="s">
        <v>2344</v>
      </c>
      <c r="G833" s="9">
        <v>0</v>
      </c>
      <c r="H833" s="9" t="s">
        <v>2344</v>
      </c>
      <c r="I833" s="9" t="str">
        <f t="shared" si="24"/>
        <v>obesity</v>
      </c>
      <c r="J833" s="29" t="str">
        <f t="shared" si="25"/>
        <v>Normal</v>
      </c>
    </row>
    <row r="834" spans="1:10" ht="15.75" customHeight="1" x14ac:dyDescent="0.25">
      <c r="A834" s="9" t="s">
        <v>1506</v>
      </c>
      <c r="B834" s="9">
        <v>29.64</v>
      </c>
      <c r="C834" s="9">
        <v>8.9499999999999993</v>
      </c>
      <c r="D834" s="9" t="s">
        <v>2344</v>
      </c>
      <c r="E834" s="9" t="s">
        <v>2344</v>
      </c>
      <c r="F834" s="9" t="s">
        <v>2344</v>
      </c>
      <c r="G834" s="9">
        <v>0</v>
      </c>
      <c r="H834" s="9" t="s">
        <v>2344</v>
      </c>
      <c r="I834" s="9" t="str">
        <f t="shared" si="24"/>
        <v>over weight</v>
      </c>
      <c r="J834" s="29" t="str">
        <f t="shared" si="25"/>
        <v>Normal</v>
      </c>
    </row>
    <row r="835" spans="1:10" ht="15.75" customHeight="1" x14ac:dyDescent="0.25">
      <c r="A835" s="9" t="s">
        <v>1505</v>
      </c>
      <c r="B835" s="9">
        <v>42.74</v>
      </c>
      <c r="C835" s="9">
        <v>6.31</v>
      </c>
      <c r="D835" s="9" t="s">
        <v>2345</v>
      </c>
      <c r="E835" s="9" t="s">
        <v>2344</v>
      </c>
      <c r="F835" s="9" t="s">
        <v>2344</v>
      </c>
      <c r="G835" s="9">
        <v>1</v>
      </c>
      <c r="H835" s="9" t="s">
        <v>2344</v>
      </c>
      <c r="I835" s="9" t="str">
        <f t="shared" ref="I835:I898" si="26">IF(B835&lt;=18.5,"under weight",IF(AND(B835&gt;18.5,B835&lt;24.9),"normal weight",IF(AND(B835&gt;25,B835&lt;29.9),"over weight",IF(B835&gt;=30,"obesity","unobesity"))))</f>
        <v>obesity</v>
      </c>
      <c r="J835" s="29" t="str">
        <f t="shared" ref="J835:J898" si="27">IF(C835&gt;5.7,"Normal",IF(AND(C835&gt;5.7,C835&lt;6.4),"Prediabetes",IF(C835&gt;6.5,"Diabetes","No Result")))</f>
        <v>Normal</v>
      </c>
    </row>
    <row r="836" spans="1:10" ht="15.75" customHeight="1" x14ac:dyDescent="0.25">
      <c r="A836" s="9" t="s">
        <v>1504</v>
      </c>
      <c r="B836" s="9">
        <v>36.130000000000003</v>
      </c>
      <c r="C836" s="9">
        <v>7.19</v>
      </c>
      <c r="D836" s="9" t="s">
        <v>2345</v>
      </c>
      <c r="E836" s="9" t="s">
        <v>2344</v>
      </c>
      <c r="F836" s="9" t="s">
        <v>2344</v>
      </c>
      <c r="G836" s="9">
        <v>2</v>
      </c>
      <c r="H836" s="9" t="s">
        <v>2344</v>
      </c>
      <c r="I836" s="9" t="str">
        <f t="shared" si="26"/>
        <v>obesity</v>
      </c>
      <c r="J836" s="29" t="str">
        <f t="shared" si="27"/>
        <v>Normal</v>
      </c>
    </row>
    <row r="837" spans="1:10" ht="15.75" customHeight="1" x14ac:dyDescent="0.25">
      <c r="A837" s="9" t="s">
        <v>1503</v>
      </c>
      <c r="B837" s="9">
        <v>31.55</v>
      </c>
      <c r="C837" s="9">
        <v>6.11</v>
      </c>
      <c r="D837" s="9" t="s">
        <v>2345</v>
      </c>
      <c r="E837" s="9" t="s">
        <v>2344</v>
      </c>
      <c r="F837" s="9" t="s">
        <v>2344</v>
      </c>
      <c r="G837" s="9">
        <v>1</v>
      </c>
      <c r="H837" s="9" t="s">
        <v>2344</v>
      </c>
      <c r="I837" s="9" t="str">
        <f t="shared" si="26"/>
        <v>obesity</v>
      </c>
      <c r="J837" s="29" t="str">
        <f t="shared" si="27"/>
        <v>Normal</v>
      </c>
    </row>
    <row r="838" spans="1:10" ht="15.75" customHeight="1" x14ac:dyDescent="0.25">
      <c r="A838" s="9" t="s">
        <v>1502</v>
      </c>
      <c r="B838" s="9">
        <v>52.75</v>
      </c>
      <c r="C838" s="9">
        <v>6.02</v>
      </c>
      <c r="D838" s="9" t="s">
        <v>2344</v>
      </c>
      <c r="E838" s="9" t="s">
        <v>2344</v>
      </c>
      <c r="F838" s="9" t="s">
        <v>2344</v>
      </c>
      <c r="G838" s="9">
        <v>1</v>
      </c>
      <c r="H838" s="9" t="s">
        <v>2344</v>
      </c>
      <c r="I838" s="9" t="str">
        <f t="shared" si="26"/>
        <v>obesity</v>
      </c>
      <c r="J838" s="29" t="str">
        <f t="shared" si="27"/>
        <v>Normal</v>
      </c>
    </row>
    <row r="839" spans="1:10" ht="15.75" customHeight="1" x14ac:dyDescent="0.25">
      <c r="A839" s="9" t="s">
        <v>1501</v>
      </c>
      <c r="B839" s="9">
        <v>36.67</v>
      </c>
      <c r="C839" s="9">
        <v>11.86</v>
      </c>
      <c r="D839" s="9" t="s">
        <v>2344</v>
      </c>
      <c r="E839" s="9" t="s">
        <v>2344</v>
      </c>
      <c r="F839" s="9" t="s">
        <v>2344</v>
      </c>
      <c r="G839" s="9">
        <v>0</v>
      </c>
      <c r="H839" s="9" t="s">
        <v>2344</v>
      </c>
      <c r="I839" s="9" t="str">
        <f t="shared" si="26"/>
        <v>obesity</v>
      </c>
      <c r="J839" s="29" t="str">
        <f t="shared" si="27"/>
        <v>Normal</v>
      </c>
    </row>
    <row r="840" spans="1:10" ht="15.75" customHeight="1" x14ac:dyDescent="0.25">
      <c r="A840" s="9" t="s">
        <v>1500</v>
      </c>
      <c r="B840" s="9">
        <v>38.06</v>
      </c>
      <c r="C840" s="9">
        <v>8.25</v>
      </c>
      <c r="D840" s="9" t="s">
        <v>2344</v>
      </c>
      <c r="E840" s="9" t="s">
        <v>2344</v>
      </c>
      <c r="F840" s="9" t="s">
        <v>2344</v>
      </c>
      <c r="G840" s="9">
        <v>0</v>
      </c>
      <c r="H840" s="9" t="s">
        <v>2344</v>
      </c>
      <c r="I840" s="9" t="str">
        <f t="shared" si="26"/>
        <v>obesity</v>
      </c>
      <c r="J840" s="29" t="str">
        <f t="shared" si="27"/>
        <v>Normal</v>
      </c>
    </row>
    <row r="841" spans="1:10" ht="15.75" customHeight="1" x14ac:dyDescent="0.25">
      <c r="A841" s="9" t="s">
        <v>1499</v>
      </c>
      <c r="B841" s="9">
        <v>38</v>
      </c>
      <c r="C841" s="9">
        <v>8.1300000000000008</v>
      </c>
      <c r="D841" s="9" t="s">
        <v>2344</v>
      </c>
      <c r="E841" s="9" t="s">
        <v>2344</v>
      </c>
      <c r="F841" s="9" t="s">
        <v>2344</v>
      </c>
      <c r="G841" s="9">
        <v>0</v>
      </c>
      <c r="H841" s="9" t="s">
        <v>2344</v>
      </c>
      <c r="I841" s="9" t="str">
        <f t="shared" si="26"/>
        <v>obesity</v>
      </c>
      <c r="J841" s="29" t="str">
        <f t="shared" si="27"/>
        <v>Normal</v>
      </c>
    </row>
    <row r="842" spans="1:10" ht="15.75" customHeight="1" x14ac:dyDescent="0.25">
      <c r="A842" s="9" t="s">
        <v>1498</v>
      </c>
      <c r="B842" s="9">
        <v>35.1</v>
      </c>
      <c r="C842" s="9">
        <v>10.1</v>
      </c>
      <c r="D842" s="9" t="s">
        <v>2344</v>
      </c>
      <c r="E842" s="9" t="s">
        <v>2344</v>
      </c>
      <c r="F842" s="9" t="s">
        <v>2344</v>
      </c>
      <c r="G842" s="9">
        <v>0</v>
      </c>
      <c r="H842" s="9" t="s">
        <v>2344</v>
      </c>
      <c r="I842" s="9" t="str">
        <f t="shared" si="26"/>
        <v>obesity</v>
      </c>
      <c r="J842" s="29" t="str">
        <f t="shared" si="27"/>
        <v>Normal</v>
      </c>
    </row>
    <row r="843" spans="1:10" ht="15.75" customHeight="1" x14ac:dyDescent="0.25">
      <c r="A843" s="9" t="s">
        <v>1497</v>
      </c>
      <c r="B843" s="9">
        <v>33.82</v>
      </c>
      <c r="C843" s="9">
        <v>5.89</v>
      </c>
      <c r="D843" s="9" t="s">
        <v>2345</v>
      </c>
      <c r="E843" s="9" t="s">
        <v>2344</v>
      </c>
      <c r="F843" s="9" t="s">
        <v>2344</v>
      </c>
      <c r="G843" s="9">
        <v>2</v>
      </c>
      <c r="H843" s="9" t="s">
        <v>2344</v>
      </c>
      <c r="I843" s="9" t="str">
        <f t="shared" si="26"/>
        <v>obesity</v>
      </c>
      <c r="J843" s="29" t="str">
        <f t="shared" si="27"/>
        <v>Normal</v>
      </c>
    </row>
    <row r="844" spans="1:10" ht="15.75" customHeight="1" x14ac:dyDescent="0.25">
      <c r="A844" s="9" t="s">
        <v>1496</v>
      </c>
      <c r="B844" s="9">
        <v>37.43</v>
      </c>
      <c r="C844" s="9">
        <v>4.97</v>
      </c>
      <c r="D844" s="9" t="s">
        <v>2344</v>
      </c>
      <c r="E844" s="9" t="s">
        <v>2344</v>
      </c>
      <c r="F844" s="9" t="s">
        <v>2344</v>
      </c>
      <c r="G844" s="9">
        <v>2</v>
      </c>
      <c r="H844" s="9" t="s">
        <v>2344</v>
      </c>
      <c r="I844" s="9" t="str">
        <f t="shared" si="26"/>
        <v>obesity</v>
      </c>
      <c r="J844" s="29" t="str">
        <f t="shared" si="27"/>
        <v>No Result</v>
      </c>
    </row>
    <row r="845" spans="1:10" ht="15.75" customHeight="1" x14ac:dyDescent="0.25">
      <c r="A845" s="9" t="s">
        <v>1495</v>
      </c>
      <c r="B845" s="9">
        <v>30.5</v>
      </c>
      <c r="C845" s="9">
        <v>9.9</v>
      </c>
      <c r="D845" s="9" t="s">
        <v>2344</v>
      </c>
      <c r="E845" s="9" t="s">
        <v>2344</v>
      </c>
      <c r="F845" s="9" t="s">
        <v>2344</v>
      </c>
      <c r="G845" s="9">
        <v>0</v>
      </c>
      <c r="H845" s="9" t="s">
        <v>2344</v>
      </c>
      <c r="I845" s="9" t="str">
        <f t="shared" si="26"/>
        <v>obesity</v>
      </c>
      <c r="J845" s="29" t="str">
        <f t="shared" si="27"/>
        <v>Normal</v>
      </c>
    </row>
    <row r="846" spans="1:10" ht="15.75" customHeight="1" x14ac:dyDescent="0.25">
      <c r="A846" s="9" t="s">
        <v>1494</v>
      </c>
      <c r="B846" s="9">
        <v>24.53</v>
      </c>
      <c r="C846" s="9">
        <v>9.0500000000000007</v>
      </c>
      <c r="D846" s="9" t="s">
        <v>2344</v>
      </c>
      <c r="E846" s="9" t="s">
        <v>2344</v>
      </c>
      <c r="F846" s="9" t="s">
        <v>2344</v>
      </c>
      <c r="G846" s="9">
        <v>0</v>
      </c>
      <c r="H846" s="9" t="s">
        <v>2344</v>
      </c>
      <c r="I846" s="9" t="str">
        <f t="shared" si="26"/>
        <v>normal weight</v>
      </c>
      <c r="J846" s="29" t="str">
        <f t="shared" si="27"/>
        <v>Normal</v>
      </c>
    </row>
    <row r="847" spans="1:10" ht="15.75" customHeight="1" x14ac:dyDescent="0.25">
      <c r="A847" s="9" t="s">
        <v>1493</v>
      </c>
      <c r="B847" s="9">
        <v>25.74</v>
      </c>
      <c r="C847" s="9">
        <v>10.93</v>
      </c>
      <c r="D847" s="9" t="s">
        <v>2344</v>
      </c>
      <c r="E847" s="9" t="s">
        <v>2344</v>
      </c>
      <c r="F847" s="9" t="s">
        <v>2344</v>
      </c>
      <c r="G847" s="9">
        <v>0</v>
      </c>
      <c r="H847" s="9" t="s">
        <v>2344</v>
      </c>
      <c r="I847" s="9" t="str">
        <f t="shared" si="26"/>
        <v>over weight</v>
      </c>
      <c r="J847" s="29" t="str">
        <f t="shared" si="27"/>
        <v>Normal</v>
      </c>
    </row>
    <row r="848" spans="1:10" ht="15.75" customHeight="1" x14ac:dyDescent="0.25">
      <c r="A848" s="9" t="s">
        <v>1492</v>
      </c>
      <c r="B848" s="9">
        <v>34.08</v>
      </c>
      <c r="C848" s="9">
        <v>7.58</v>
      </c>
      <c r="D848" s="9" t="s">
        <v>2345</v>
      </c>
      <c r="E848" s="9" t="s">
        <v>2344</v>
      </c>
      <c r="F848" s="9" t="s">
        <v>2344</v>
      </c>
      <c r="G848" s="9">
        <v>2</v>
      </c>
      <c r="H848" s="9" t="s">
        <v>2344</v>
      </c>
      <c r="I848" s="9" t="str">
        <f t="shared" si="26"/>
        <v>obesity</v>
      </c>
      <c r="J848" s="29" t="str">
        <f t="shared" si="27"/>
        <v>Normal</v>
      </c>
    </row>
    <row r="849" spans="1:10" ht="15.75" customHeight="1" x14ac:dyDescent="0.25">
      <c r="A849" s="9" t="s">
        <v>1491</v>
      </c>
      <c r="B849" s="9">
        <v>31.35</v>
      </c>
      <c r="C849" s="9">
        <v>11</v>
      </c>
      <c r="D849" s="9" t="s">
        <v>2345</v>
      </c>
      <c r="E849" s="9" t="s">
        <v>2344</v>
      </c>
      <c r="F849" s="9" t="s">
        <v>2346</v>
      </c>
      <c r="G849" s="9">
        <v>1</v>
      </c>
      <c r="H849" s="9" t="s">
        <v>2344</v>
      </c>
      <c r="I849" s="9" t="str">
        <f t="shared" si="26"/>
        <v>obesity</v>
      </c>
      <c r="J849" s="29" t="str">
        <f t="shared" si="27"/>
        <v>Normal</v>
      </c>
    </row>
    <row r="850" spans="1:10" ht="15.75" customHeight="1" x14ac:dyDescent="0.25">
      <c r="A850" s="9" t="s">
        <v>1490</v>
      </c>
      <c r="B850" s="9">
        <v>26.79</v>
      </c>
      <c r="C850" s="9">
        <v>5.0599999999999996</v>
      </c>
      <c r="D850" s="9" t="s">
        <v>2344</v>
      </c>
      <c r="E850" s="9" t="s">
        <v>2344</v>
      </c>
      <c r="F850" s="9" t="s">
        <v>2344</v>
      </c>
      <c r="G850" s="9">
        <v>1</v>
      </c>
      <c r="H850" s="9" t="s">
        <v>2344</v>
      </c>
      <c r="I850" s="9" t="str">
        <f t="shared" si="26"/>
        <v>over weight</v>
      </c>
      <c r="J850" s="29" t="str">
        <f t="shared" si="27"/>
        <v>No Result</v>
      </c>
    </row>
    <row r="851" spans="1:10" ht="15.75" customHeight="1" x14ac:dyDescent="0.25">
      <c r="A851" s="9" t="s">
        <v>1489</v>
      </c>
      <c r="B851" s="9">
        <v>42.78</v>
      </c>
      <c r="C851" s="9">
        <v>6.11</v>
      </c>
      <c r="D851" s="9" t="s">
        <v>2345</v>
      </c>
      <c r="E851" s="9" t="s">
        <v>2344</v>
      </c>
      <c r="F851" s="9" t="s">
        <v>2344</v>
      </c>
      <c r="G851" s="9">
        <v>1</v>
      </c>
      <c r="H851" s="9" t="s">
        <v>2344</v>
      </c>
      <c r="I851" s="9" t="str">
        <f t="shared" si="26"/>
        <v>obesity</v>
      </c>
      <c r="J851" s="29" t="str">
        <f t="shared" si="27"/>
        <v>Normal</v>
      </c>
    </row>
    <row r="852" spans="1:10" ht="15.75" customHeight="1" x14ac:dyDescent="0.25">
      <c r="A852" s="9" t="s">
        <v>1488</v>
      </c>
      <c r="B852" s="9">
        <v>46.75</v>
      </c>
      <c r="C852" s="9">
        <v>6.66</v>
      </c>
      <c r="D852" s="9" t="s">
        <v>2345</v>
      </c>
      <c r="E852" s="9" t="s">
        <v>2344</v>
      </c>
      <c r="F852" s="9" t="s">
        <v>2344</v>
      </c>
      <c r="G852" s="9">
        <v>2</v>
      </c>
      <c r="H852" s="9" t="s">
        <v>2344</v>
      </c>
      <c r="I852" s="9" t="str">
        <f t="shared" si="26"/>
        <v>obesity</v>
      </c>
      <c r="J852" s="29" t="str">
        <f t="shared" si="27"/>
        <v>Normal</v>
      </c>
    </row>
    <row r="853" spans="1:10" ht="15.75" customHeight="1" x14ac:dyDescent="0.25">
      <c r="A853" s="9" t="s">
        <v>1487</v>
      </c>
      <c r="B853" s="9">
        <v>32.15</v>
      </c>
      <c r="C853" s="9">
        <v>4.0199999999999996</v>
      </c>
      <c r="D853" s="9" t="s">
        <v>2345</v>
      </c>
      <c r="E853" s="9" t="s">
        <v>2344</v>
      </c>
      <c r="F853" s="9" t="s">
        <v>2346</v>
      </c>
      <c r="G853" s="9">
        <v>1</v>
      </c>
      <c r="H853" s="9" t="s">
        <v>2344</v>
      </c>
      <c r="I853" s="9" t="str">
        <f t="shared" si="26"/>
        <v>obesity</v>
      </c>
      <c r="J853" s="29" t="str">
        <f t="shared" si="27"/>
        <v>No Result</v>
      </c>
    </row>
    <row r="854" spans="1:10" ht="15.75" customHeight="1" x14ac:dyDescent="0.25">
      <c r="A854" s="9" t="s">
        <v>1486</v>
      </c>
      <c r="B854" s="9">
        <v>43.4</v>
      </c>
      <c r="C854" s="9">
        <v>8.81</v>
      </c>
      <c r="D854" s="9" t="s">
        <v>2345</v>
      </c>
      <c r="E854" s="9" t="s">
        <v>2344</v>
      </c>
      <c r="F854" s="9" t="s">
        <v>2344</v>
      </c>
      <c r="G854" s="9">
        <v>2</v>
      </c>
      <c r="H854" s="9" t="s">
        <v>2344</v>
      </c>
      <c r="I854" s="9" t="str">
        <f t="shared" si="26"/>
        <v>obesity</v>
      </c>
      <c r="J854" s="29" t="str">
        <f t="shared" si="27"/>
        <v>Normal</v>
      </c>
    </row>
    <row r="855" spans="1:10" ht="15.75" customHeight="1" x14ac:dyDescent="0.25">
      <c r="A855" s="9" t="s">
        <v>1485</v>
      </c>
      <c r="B855" s="9">
        <v>31.57</v>
      </c>
      <c r="C855" s="9">
        <v>7.92</v>
      </c>
      <c r="D855" s="9" t="s">
        <v>2345</v>
      </c>
      <c r="E855" s="9" t="s">
        <v>2344</v>
      </c>
      <c r="F855" s="9" t="s">
        <v>2344</v>
      </c>
      <c r="G855" s="9">
        <v>2</v>
      </c>
      <c r="H855" s="9" t="s">
        <v>2344</v>
      </c>
      <c r="I855" s="9" t="str">
        <f t="shared" si="26"/>
        <v>obesity</v>
      </c>
      <c r="J855" s="29" t="str">
        <f t="shared" si="27"/>
        <v>Normal</v>
      </c>
    </row>
    <row r="856" spans="1:10" ht="15.75" customHeight="1" x14ac:dyDescent="0.25">
      <c r="A856" s="9" t="s">
        <v>1484</v>
      </c>
      <c r="B856" s="9">
        <v>24.32</v>
      </c>
      <c r="C856" s="9">
        <v>7.48</v>
      </c>
      <c r="D856" s="9" t="s">
        <v>2344</v>
      </c>
      <c r="E856" s="9" t="s">
        <v>2344</v>
      </c>
      <c r="F856" s="9" t="s">
        <v>2344</v>
      </c>
      <c r="G856" s="9">
        <v>0</v>
      </c>
      <c r="H856" s="9" t="s">
        <v>2344</v>
      </c>
      <c r="I856" s="9" t="str">
        <f t="shared" si="26"/>
        <v>normal weight</v>
      </c>
      <c r="J856" s="29" t="str">
        <f t="shared" si="27"/>
        <v>Normal</v>
      </c>
    </row>
    <row r="857" spans="1:10" ht="15.75" customHeight="1" x14ac:dyDescent="0.25">
      <c r="A857" s="9" t="s">
        <v>1483</v>
      </c>
      <c r="B857" s="9">
        <v>31.07</v>
      </c>
      <c r="C857" s="9">
        <v>4.62</v>
      </c>
      <c r="D857" s="9" t="s">
        <v>2345</v>
      </c>
      <c r="E857" s="9" t="s">
        <v>2344</v>
      </c>
      <c r="F857" s="9" t="s">
        <v>2344</v>
      </c>
      <c r="G857" s="9">
        <v>2</v>
      </c>
      <c r="H857" s="9" t="s">
        <v>2344</v>
      </c>
      <c r="I857" s="9" t="str">
        <f t="shared" si="26"/>
        <v>obesity</v>
      </c>
      <c r="J857" s="29" t="str">
        <f t="shared" si="27"/>
        <v>No Result</v>
      </c>
    </row>
    <row r="858" spans="1:10" ht="15.75" customHeight="1" x14ac:dyDescent="0.25">
      <c r="A858" s="9" t="s">
        <v>1482</v>
      </c>
      <c r="B858" s="9">
        <v>35.814999999999998</v>
      </c>
      <c r="C858" s="9">
        <v>8.4700000000000006</v>
      </c>
      <c r="D858" s="9" t="s">
        <v>2344</v>
      </c>
      <c r="E858" s="9" t="s">
        <v>2344</v>
      </c>
      <c r="F858" s="9" t="s">
        <v>2344</v>
      </c>
      <c r="G858" s="9">
        <v>0</v>
      </c>
      <c r="H858" s="9" t="s">
        <v>2344</v>
      </c>
      <c r="I858" s="9" t="str">
        <f t="shared" si="26"/>
        <v>obesity</v>
      </c>
      <c r="J858" s="29" t="str">
        <f t="shared" si="27"/>
        <v>Normal</v>
      </c>
    </row>
    <row r="859" spans="1:10" ht="15.75" customHeight="1" x14ac:dyDescent="0.25">
      <c r="A859" s="9" t="s">
        <v>1481</v>
      </c>
      <c r="B859" s="9">
        <v>40.81</v>
      </c>
      <c r="C859" s="9">
        <v>10.58</v>
      </c>
      <c r="D859" s="9" t="s">
        <v>2345</v>
      </c>
      <c r="E859" s="9" t="s">
        <v>2344</v>
      </c>
      <c r="F859" s="9" t="s">
        <v>2344</v>
      </c>
      <c r="G859" s="9">
        <v>0</v>
      </c>
      <c r="H859" s="9" t="s">
        <v>2344</v>
      </c>
      <c r="I859" s="9" t="str">
        <f t="shared" si="26"/>
        <v>obesity</v>
      </c>
      <c r="J859" s="29" t="str">
        <f t="shared" si="27"/>
        <v>Normal</v>
      </c>
    </row>
    <row r="860" spans="1:10" ht="15.75" customHeight="1" x14ac:dyDescent="0.25">
      <c r="A860" s="9" t="s">
        <v>1480</v>
      </c>
      <c r="B860" s="9">
        <v>24.605</v>
      </c>
      <c r="C860" s="9">
        <v>7.48</v>
      </c>
      <c r="D860" s="9" t="s">
        <v>2344</v>
      </c>
      <c r="E860" s="9" t="s">
        <v>2344</v>
      </c>
      <c r="F860" s="9" t="s">
        <v>2344</v>
      </c>
      <c r="G860" s="9">
        <v>0</v>
      </c>
      <c r="H860" s="9" t="s">
        <v>2344</v>
      </c>
      <c r="I860" s="9" t="str">
        <f t="shared" si="26"/>
        <v>normal weight</v>
      </c>
      <c r="J860" s="29" t="str">
        <f t="shared" si="27"/>
        <v>Normal</v>
      </c>
    </row>
    <row r="861" spans="1:10" ht="15.75" customHeight="1" x14ac:dyDescent="0.25">
      <c r="A861" s="9" t="s">
        <v>1479</v>
      </c>
      <c r="B861" s="9">
        <v>21.47</v>
      </c>
      <c r="C861" s="9">
        <v>7.82</v>
      </c>
      <c r="D861" s="9" t="s">
        <v>2344</v>
      </c>
      <c r="E861" s="9" t="s">
        <v>2344</v>
      </c>
      <c r="F861" s="9" t="s">
        <v>2344</v>
      </c>
      <c r="G861" s="9">
        <v>0</v>
      </c>
      <c r="H861" s="9" t="s">
        <v>2344</v>
      </c>
      <c r="I861" s="9" t="str">
        <f t="shared" si="26"/>
        <v>normal weight</v>
      </c>
      <c r="J861" s="29" t="str">
        <f t="shared" si="27"/>
        <v>Normal</v>
      </c>
    </row>
    <row r="862" spans="1:10" ht="15.75" customHeight="1" x14ac:dyDescent="0.25">
      <c r="A862" s="9" t="s">
        <v>1478</v>
      </c>
      <c r="B862" s="9">
        <v>52.89</v>
      </c>
      <c r="C862" s="9">
        <v>4.96</v>
      </c>
      <c r="D862" s="9" t="s">
        <v>2345</v>
      </c>
      <c r="E862" s="9" t="s">
        <v>2344</v>
      </c>
      <c r="F862" s="9" t="s">
        <v>2344</v>
      </c>
      <c r="G862" s="9">
        <v>1</v>
      </c>
      <c r="H862" s="9" t="s">
        <v>2344</v>
      </c>
      <c r="I862" s="9" t="str">
        <f t="shared" si="26"/>
        <v>obesity</v>
      </c>
      <c r="J862" s="29" t="str">
        <f t="shared" si="27"/>
        <v>No Result</v>
      </c>
    </row>
    <row r="863" spans="1:10" ht="15.75" customHeight="1" x14ac:dyDescent="0.25">
      <c r="A863" s="9" t="s">
        <v>1477</v>
      </c>
      <c r="B863" s="9">
        <v>32.965000000000003</v>
      </c>
      <c r="C863" s="9">
        <v>6.15</v>
      </c>
      <c r="D863" s="9" t="s">
        <v>2345</v>
      </c>
      <c r="E863" s="9" t="s">
        <v>2344</v>
      </c>
      <c r="F863" s="9" t="s">
        <v>2344</v>
      </c>
      <c r="G863" s="9">
        <v>1</v>
      </c>
      <c r="H863" s="9" t="s">
        <v>2344</v>
      </c>
      <c r="I863" s="9" t="str">
        <f t="shared" si="26"/>
        <v>obesity</v>
      </c>
      <c r="J863" s="29" t="str">
        <f t="shared" si="27"/>
        <v>Normal</v>
      </c>
    </row>
    <row r="864" spans="1:10" ht="15.75" customHeight="1" x14ac:dyDescent="0.25">
      <c r="A864" s="9" t="s">
        <v>1476</v>
      </c>
      <c r="B864" s="9">
        <v>36.799999999999997</v>
      </c>
      <c r="C864" s="9">
        <v>4.62</v>
      </c>
      <c r="D864" s="9" t="s">
        <v>2344</v>
      </c>
      <c r="E864" s="9" t="s">
        <v>2344</v>
      </c>
      <c r="F864" s="9" t="s">
        <v>2346</v>
      </c>
      <c r="G864" s="9">
        <v>1</v>
      </c>
      <c r="H864" s="9" t="s">
        <v>2344</v>
      </c>
      <c r="I864" s="9" t="str">
        <f t="shared" si="26"/>
        <v>obesity</v>
      </c>
      <c r="J864" s="29" t="str">
        <f t="shared" si="27"/>
        <v>No Result</v>
      </c>
    </row>
    <row r="865" spans="1:10" ht="15.75" customHeight="1" x14ac:dyDescent="0.25">
      <c r="A865" s="9" t="s">
        <v>1475</v>
      </c>
      <c r="B865" s="9">
        <v>34.299999999999997</v>
      </c>
      <c r="C865" s="9">
        <v>4.87</v>
      </c>
      <c r="D865" s="9" t="s">
        <v>2344</v>
      </c>
      <c r="E865" s="9" t="s">
        <v>2344</v>
      </c>
      <c r="F865" s="9" t="s">
        <v>2344</v>
      </c>
      <c r="G865" s="9">
        <v>2</v>
      </c>
      <c r="H865" s="9" t="s">
        <v>2344</v>
      </c>
      <c r="I865" s="9" t="str">
        <f t="shared" si="26"/>
        <v>obesity</v>
      </c>
      <c r="J865" s="29" t="str">
        <f t="shared" si="27"/>
        <v>No Result</v>
      </c>
    </row>
    <row r="866" spans="1:10" ht="15.75" customHeight="1" x14ac:dyDescent="0.25">
      <c r="A866" s="9" t="s">
        <v>1474</v>
      </c>
      <c r="B866" s="9">
        <v>35.244999999999997</v>
      </c>
      <c r="C866" s="9">
        <v>4.63</v>
      </c>
      <c r="D866" s="9" t="s">
        <v>2344</v>
      </c>
      <c r="E866" s="9" t="s">
        <v>2344</v>
      </c>
      <c r="F866" s="9" t="s">
        <v>2344</v>
      </c>
      <c r="G866" s="9">
        <v>0</v>
      </c>
      <c r="H866" s="9" t="s">
        <v>2344</v>
      </c>
      <c r="I866" s="9" t="str">
        <f t="shared" si="26"/>
        <v>obesity</v>
      </c>
      <c r="J866" s="29" t="str">
        <f t="shared" si="27"/>
        <v>No Result</v>
      </c>
    </row>
    <row r="867" spans="1:10" ht="15.75" customHeight="1" x14ac:dyDescent="0.25">
      <c r="A867" s="9" t="s">
        <v>1473</v>
      </c>
      <c r="B867" s="9">
        <v>26.23</v>
      </c>
      <c r="C867" s="9">
        <v>11.93</v>
      </c>
      <c r="D867" s="9" t="s">
        <v>2344</v>
      </c>
      <c r="E867" s="9" t="s">
        <v>2344</v>
      </c>
      <c r="F867" s="9" t="s">
        <v>2344</v>
      </c>
      <c r="G867" s="9">
        <v>0</v>
      </c>
      <c r="H867" s="9" t="s">
        <v>2344</v>
      </c>
      <c r="I867" s="9" t="str">
        <f t="shared" si="26"/>
        <v>over weight</v>
      </c>
      <c r="J867" s="29" t="str">
        <f t="shared" si="27"/>
        <v>Normal</v>
      </c>
    </row>
    <row r="868" spans="1:10" ht="15.75" customHeight="1" x14ac:dyDescent="0.25">
      <c r="A868" s="9" t="s">
        <v>1472</v>
      </c>
      <c r="B868" s="9">
        <v>36.1</v>
      </c>
      <c r="C868" s="9">
        <v>5.65</v>
      </c>
      <c r="D868" s="9" t="s">
        <v>2345</v>
      </c>
      <c r="E868" s="9" t="s">
        <v>2344</v>
      </c>
      <c r="F868" s="9" t="s">
        <v>2344</v>
      </c>
      <c r="G868" s="9">
        <v>2</v>
      </c>
      <c r="H868" s="9" t="s">
        <v>2344</v>
      </c>
      <c r="I868" s="9" t="str">
        <f t="shared" si="26"/>
        <v>obesity</v>
      </c>
      <c r="J868" s="29" t="str">
        <f t="shared" si="27"/>
        <v>No Result</v>
      </c>
    </row>
    <row r="869" spans="1:10" ht="15.75" customHeight="1" x14ac:dyDescent="0.25">
      <c r="A869" s="9" t="s">
        <v>1471</v>
      </c>
      <c r="B869" s="9">
        <v>37.1</v>
      </c>
      <c r="C869" s="9">
        <v>11.21</v>
      </c>
      <c r="D869" s="9" t="s">
        <v>2345</v>
      </c>
      <c r="E869" s="9" t="s">
        <v>2344</v>
      </c>
      <c r="F869" s="9" t="s">
        <v>2346</v>
      </c>
      <c r="G869" s="9">
        <v>1</v>
      </c>
      <c r="H869" s="9" t="s">
        <v>2344</v>
      </c>
      <c r="I869" s="9" t="str">
        <f t="shared" si="26"/>
        <v>obesity</v>
      </c>
      <c r="J869" s="29" t="str">
        <f t="shared" si="27"/>
        <v>Normal</v>
      </c>
    </row>
    <row r="870" spans="1:10" ht="15.75" customHeight="1" x14ac:dyDescent="0.25">
      <c r="A870" s="9" t="s">
        <v>1470</v>
      </c>
      <c r="B870" s="9">
        <v>27.5</v>
      </c>
      <c r="C870" s="9">
        <v>10.62</v>
      </c>
      <c r="D870" s="9" t="s">
        <v>2345</v>
      </c>
      <c r="E870" s="9" t="s">
        <v>2344</v>
      </c>
      <c r="F870" s="9" t="s">
        <v>2346</v>
      </c>
      <c r="G870" s="9">
        <v>1</v>
      </c>
      <c r="H870" s="9" t="s">
        <v>2344</v>
      </c>
      <c r="I870" s="9" t="str">
        <f t="shared" si="26"/>
        <v>over weight</v>
      </c>
      <c r="J870" s="29" t="str">
        <f t="shared" si="27"/>
        <v>Normal</v>
      </c>
    </row>
    <row r="871" spans="1:10" ht="15.75" customHeight="1" x14ac:dyDescent="0.25">
      <c r="A871" s="9" t="s">
        <v>1469</v>
      </c>
      <c r="B871" s="9">
        <v>24.7</v>
      </c>
      <c r="C871" s="9">
        <v>10.7</v>
      </c>
      <c r="D871" s="9" t="s">
        <v>2345</v>
      </c>
      <c r="E871" s="9" t="s">
        <v>2344</v>
      </c>
      <c r="F871" s="9" t="s">
        <v>2346</v>
      </c>
      <c r="G871" s="9">
        <v>1</v>
      </c>
      <c r="H871" s="9" t="s">
        <v>2344</v>
      </c>
      <c r="I871" s="9" t="str">
        <f t="shared" si="26"/>
        <v>normal weight</v>
      </c>
      <c r="J871" s="29" t="str">
        <f t="shared" si="27"/>
        <v>Normal</v>
      </c>
    </row>
    <row r="872" spans="1:10" ht="15.75" customHeight="1" x14ac:dyDescent="0.25">
      <c r="A872" s="9" t="s">
        <v>1468</v>
      </c>
      <c r="B872" s="9">
        <v>26.78</v>
      </c>
      <c r="C872" s="9">
        <v>10.02</v>
      </c>
      <c r="D872" s="9" t="s">
        <v>2345</v>
      </c>
      <c r="E872" s="9" t="s">
        <v>2344</v>
      </c>
      <c r="F872" s="9" t="s">
        <v>2346</v>
      </c>
      <c r="G872" s="9">
        <v>1</v>
      </c>
      <c r="H872" s="9" t="s">
        <v>2344</v>
      </c>
      <c r="I872" s="9" t="str">
        <f t="shared" si="26"/>
        <v>over weight</v>
      </c>
      <c r="J872" s="29" t="str">
        <f t="shared" si="27"/>
        <v>Normal</v>
      </c>
    </row>
    <row r="873" spans="1:10" ht="15.75" customHeight="1" x14ac:dyDescent="0.25">
      <c r="A873" s="9" t="s">
        <v>1467</v>
      </c>
      <c r="B873" s="9">
        <v>45.8</v>
      </c>
      <c r="C873" s="9">
        <v>4.8499999999999996</v>
      </c>
      <c r="D873" s="9" t="s">
        <v>2344</v>
      </c>
      <c r="E873" s="9" t="s">
        <v>2344</v>
      </c>
      <c r="F873" s="9" t="s">
        <v>2344</v>
      </c>
      <c r="G873" s="9">
        <v>0</v>
      </c>
      <c r="H873" s="9" t="s">
        <v>2344</v>
      </c>
      <c r="I873" s="9" t="str">
        <f t="shared" si="26"/>
        <v>obesity</v>
      </c>
      <c r="J873" s="29" t="str">
        <f t="shared" si="27"/>
        <v>No Result</v>
      </c>
    </row>
    <row r="874" spans="1:10" ht="15.75" customHeight="1" x14ac:dyDescent="0.25">
      <c r="A874" s="9" t="s">
        <v>1466</v>
      </c>
      <c r="B874" s="9">
        <v>29</v>
      </c>
      <c r="C874" s="9">
        <v>4.3899999999999997</v>
      </c>
      <c r="D874" s="9" t="s">
        <v>2345</v>
      </c>
      <c r="E874" s="9" t="s">
        <v>2344</v>
      </c>
      <c r="F874" s="9" t="s">
        <v>2344</v>
      </c>
      <c r="G874" s="9">
        <v>2</v>
      </c>
      <c r="H874" s="9" t="s">
        <v>2344</v>
      </c>
      <c r="I874" s="9" t="str">
        <f t="shared" si="26"/>
        <v>over weight</v>
      </c>
      <c r="J874" s="29" t="str">
        <f t="shared" si="27"/>
        <v>No Result</v>
      </c>
    </row>
    <row r="875" spans="1:10" ht="15.75" customHeight="1" x14ac:dyDescent="0.25">
      <c r="A875" s="9" t="s">
        <v>1465</v>
      </c>
      <c r="B875" s="9">
        <v>33.534999999999997</v>
      </c>
      <c r="C875" s="9">
        <v>8.24</v>
      </c>
      <c r="D875" s="9" t="s">
        <v>2345</v>
      </c>
      <c r="E875" s="9" t="s">
        <v>2344</v>
      </c>
      <c r="F875" s="9" t="s">
        <v>2344</v>
      </c>
      <c r="G875" s="9">
        <v>0</v>
      </c>
      <c r="H875" s="9" t="s">
        <v>2344</v>
      </c>
      <c r="I875" s="9" t="str">
        <f t="shared" si="26"/>
        <v>obesity</v>
      </c>
      <c r="J875" s="29" t="str">
        <f t="shared" si="27"/>
        <v>Normal</v>
      </c>
    </row>
    <row r="876" spans="1:10" ht="15.75" customHeight="1" x14ac:dyDescent="0.25">
      <c r="A876" s="9" t="s">
        <v>1464</v>
      </c>
      <c r="B876" s="9">
        <v>32.774999999999999</v>
      </c>
      <c r="C876" s="9">
        <v>9.77</v>
      </c>
      <c r="D876" s="9" t="s">
        <v>2345</v>
      </c>
      <c r="E876" s="9" t="s">
        <v>2344</v>
      </c>
      <c r="F876" s="9" t="s">
        <v>2344</v>
      </c>
      <c r="G876" s="9">
        <v>0</v>
      </c>
      <c r="H876" s="9" t="s">
        <v>2344</v>
      </c>
      <c r="I876" s="9" t="str">
        <f t="shared" si="26"/>
        <v>obesity</v>
      </c>
      <c r="J876" s="29" t="str">
        <f t="shared" si="27"/>
        <v>Normal</v>
      </c>
    </row>
    <row r="877" spans="1:10" ht="15.75" customHeight="1" x14ac:dyDescent="0.25">
      <c r="A877" s="9" t="s">
        <v>1463</v>
      </c>
      <c r="B877" s="9">
        <v>37.51</v>
      </c>
      <c r="C877" s="9">
        <v>5.5</v>
      </c>
      <c r="D877" s="9" t="s">
        <v>2345</v>
      </c>
      <c r="E877" s="9" t="s">
        <v>2344</v>
      </c>
      <c r="F877" s="9" t="s">
        <v>2344</v>
      </c>
      <c r="G877" s="9">
        <v>2</v>
      </c>
      <c r="H877" s="9" t="s">
        <v>2344</v>
      </c>
      <c r="I877" s="9" t="str">
        <f t="shared" si="26"/>
        <v>obesity</v>
      </c>
      <c r="J877" s="29" t="str">
        <f t="shared" si="27"/>
        <v>No Result</v>
      </c>
    </row>
    <row r="878" spans="1:10" ht="15.75" customHeight="1" x14ac:dyDescent="0.25">
      <c r="A878" s="9" t="s">
        <v>1462</v>
      </c>
      <c r="B878" s="9">
        <v>39.86</v>
      </c>
      <c r="C878" s="9">
        <v>11.84</v>
      </c>
      <c r="D878" s="9" t="s">
        <v>2345</v>
      </c>
      <c r="E878" s="9" t="s">
        <v>2344</v>
      </c>
      <c r="F878" s="9" t="s">
        <v>2344</v>
      </c>
      <c r="G878" s="9">
        <v>1</v>
      </c>
      <c r="H878" s="9" t="s">
        <v>2344</v>
      </c>
      <c r="I878" s="9" t="str">
        <f t="shared" si="26"/>
        <v>obesity</v>
      </c>
      <c r="J878" s="29" t="str">
        <f t="shared" si="27"/>
        <v>Normal</v>
      </c>
    </row>
    <row r="879" spans="1:10" ht="15.75" customHeight="1" x14ac:dyDescent="0.25">
      <c r="A879" s="9" t="s">
        <v>1461</v>
      </c>
      <c r="B879" s="9">
        <v>42.13</v>
      </c>
      <c r="C879" s="9">
        <v>4.66</v>
      </c>
      <c r="D879" s="9" t="s">
        <v>2344</v>
      </c>
      <c r="E879" s="9" t="s">
        <v>2344</v>
      </c>
      <c r="F879" s="9" t="s">
        <v>2344</v>
      </c>
      <c r="G879" s="9">
        <v>0</v>
      </c>
      <c r="H879" s="9" t="s">
        <v>2344</v>
      </c>
      <c r="I879" s="9" t="str">
        <f t="shared" si="26"/>
        <v>obesity</v>
      </c>
      <c r="J879" s="29" t="str">
        <f t="shared" si="27"/>
        <v>No Result</v>
      </c>
    </row>
    <row r="880" spans="1:10" ht="15.75" customHeight="1" x14ac:dyDescent="0.25">
      <c r="A880" s="9" t="s">
        <v>1460</v>
      </c>
      <c r="B880" s="9">
        <v>35.99</v>
      </c>
      <c r="C880" s="9">
        <v>11.11</v>
      </c>
      <c r="D880" s="9" t="s">
        <v>2344</v>
      </c>
      <c r="E880" s="9" t="s">
        <v>2344</v>
      </c>
      <c r="F880" s="9" t="s">
        <v>2344</v>
      </c>
      <c r="G880" s="9">
        <v>0</v>
      </c>
      <c r="H880" s="9" t="s">
        <v>2344</v>
      </c>
      <c r="I880" s="9" t="str">
        <f t="shared" si="26"/>
        <v>obesity</v>
      </c>
      <c r="J880" s="29" t="str">
        <f t="shared" si="27"/>
        <v>Normal</v>
      </c>
    </row>
    <row r="881" spans="1:10" ht="15.75" customHeight="1" x14ac:dyDescent="0.25">
      <c r="A881" s="9" t="s">
        <v>1459</v>
      </c>
      <c r="B881" s="9">
        <v>35.200000000000003</v>
      </c>
      <c r="C881" s="9">
        <v>7.72</v>
      </c>
      <c r="D881" s="9" t="s">
        <v>2345</v>
      </c>
      <c r="E881" s="9" t="s">
        <v>2344</v>
      </c>
      <c r="F881" s="9" t="s">
        <v>2346</v>
      </c>
      <c r="G881" s="9">
        <v>1</v>
      </c>
      <c r="H881" s="9" t="s">
        <v>2344</v>
      </c>
      <c r="I881" s="9" t="str">
        <f t="shared" si="26"/>
        <v>obesity</v>
      </c>
      <c r="J881" s="29" t="str">
        <f t="shared" si="27"/>
        <v>Normal</v>
      </c>
    </row>
    <row r="882" spans="1:10" ht="15.75" customHeight="1" x14ac:dyDescent="0.25">
      <c r="A882" s="9" t="s">
        <v>1458</v>
      </c>
      <c r="B882" s="9">
        <v>29.91</v>
      </c>
      <c r="C882" s="9">
        <v>5.55</v>
      </c>
      <c r="D882" s="9" t="s">
        <v>2345</v>
      </c>
      <c r="E882" s="9" t="s">
        <v>2344</v>
      </c>
      <c r="F882" s="9" t="s">
        <v>2344</v>
      </c>
      <c r="G882" s="9">
        <v>2</v>
      </c>
      <c r="H882" s="9" t="s">
        <v>2344</v>
      </c>
      <c r="I882" s="9" t="str">
        <f t="shared" si="26"/>
        <v>unobesity</v>
      </c>
      <c r="J882" s="29" t="str">
        <f t="shared" si="27"/>
        <v>No Result</v>
      </c>
    </row>
    <row r="883" spans="1:10" ht="15.75" customHeight="1" x14ac:dyDescent="0.25">
      <c r="A883" s="9" t="s">
        <v>1457</v>
      </c>
      <c r="B883" s="9">
        <v>36.479999999999997</v>
      </c>
      <c r="C883" s="9">
        <v>5.05</v>
      </c>
      <c r="D883" s="9" t="s">
        <v>2345</v>
      </c>
      <c r="E883" s="9" t="s">
        <v>2344</v>
      </c>
      <c r="F883" s="9" t="s">
        <v>2344</v>
      </c>
      <c r="G883" s="9">
        <v>1</v>
      </c>
      <c r="H883" s="9" t="s">
        <v>2344</v>
      </c>
      <c r="I883" s="9" t="str">
        <f t="shared" si="26"/>
        <v>obesity</v>
      </c>
      <c r="J883" s="29" t="str">
        <f t="shared" si="27"/>
        <v>No Result</v>
      </c>
    </row>
    <row r="884" spans="1:10" ht="15.75" customHeight="1" x14ac:dyDescent="0.25">
      <c r="A884" s="9" t="s">
        <v>1456</v>
      </c>
      <c r="B884" s="9">
        <v>27.5</v>
      </c>
      <c r="C884" s="9">
        <v>8.69</v>
      </c>
      <c r="D884" s="9" t="s">
        <v>2345</v>
      </c>
      <c r="E884" s="9" t="s">
        <v>2344</v>
      </c>
      <c r="F884" s="9" t="s">
        <v>2346</v>
      </c>
      <c r="G884" s="9">
        <v>1</v>
      </c>
      <c r="H884" s="9" t="s">
        <v>2344</v>
      </c>
      <c r="I884" s="9" t="str">
        <f t="shared" si="26"/>
        <v>over weight</v>
      </c>
      <c r="J884" s="29" t="str">
        <f t="shared" si="27"/>
        <v>Normal</v>
      </c>
    </row>
    <row r="885" spans="1:10" ht="15.75" customHeight="1" x14ac:dyDescent="0.25">
      <c r="A885" s="9" t="s">
        <v>1455</v>
      </c>
      <c r="B885" s="9">
        <v>33.44</v>
      </c>
      <c r="C885" s="9">
        <v>5.9</v>
      </c>
      <c r="D885" s="9" t="s">
        <v>2345</v>
      </c>
      <c r="E885" s="9" t="s">
        <v>2344</v>
      </c>
      <c r="F885" s="9" t="s">
        <v>2344</v>
      </c>
      <c r="G885" s="9">
        <v>1</v>
      </c>
      <c r="H885" s="9" t="s">
        <v>2344</v>
      </c>
      <c r="I885" s="9" t="str">
        <f t="shared" si="26"/>
        <v>obesity</v>
      </c>
      <c r="J885" s="29" t="str">
        <f t="shared" si="27"/>
        <v>Normal</v>
      </c>
    </row>
    <row r="886" spans="1:10" ht="15.75" customHeight="1" x14ac:dyDescent="0.25">
      <c r="A886" s="9" t="s">
        <v>1454</v>
      </c>
      <c r="B886" s="9">
        <v>28.215</v>
      </c>
      <c r="C886" s="9">
        <v>6.29</v>
      </c>
      <c r="D886" s="9" t="s">
        <v>2345</v>
      </c>
      <c r="E886" s="9" t="s">
        <v>2344</v>
      </c>
      <c r="F886" s="9" t="s">
        <v>2344</v>
      </c>
      <c r="G886" s="9">
        <v>1</v>
      </c>
      <c r="H886" s="9" t="s">
        <v>2344</v>
      </c>
      <c r="I886" s="9" t="str">
        <f t="shared" si="26"/>
        <v>over weight</v>
      </c>
      <c r="J886" s="29" t="str">
        <f t="shared" si="27"/>
        <v>Normal</v>
      </c>
    </row>
    <row r="887" spans="1:10" ht="15.75" customHeight="1" x14ac:dyDescent="0.25">
      <c r="A887" s="9" t="s">
        <v>1453</v>
      </c>
      <c r="B887" s="9">
        <v>27.17</v>
      </c>
      <c r="C887" s="9">
        <v>5.84</v>
      </c>
      <c r="D887" s="9" t="s">
        <v>2345</v>
      </c>
      <c r="E887" s="9" t="s">
        <v>2344</v>
      </c>
      <c r="F887" s="9" t="s">
        <v>2344</v>
      </c>
      <c r="G887" s="9">
        <v>1</v>
      </c>
      <c r="H887" s="9" t="s">
        <v>2344</v>
      </c>
      <c r="I887" s="9" t="str">
        <f t="shared" si="26"/>
        <v>over weight</v>
      </c>
      <c r="J887" s="29" t="str">
        <f t="shared" si="27"/>
        <v>Normal</v>
      </c>
    </row>
    <row r="888" spans="1:10" ht="15.75" customHeight="1" x14ac:dyDescent="0.25">
      <c r="A888" s="9" t="s">
        <v>1452</v>
      </c>
      <c r="B888" s="9">
        <v>35.380000000000003</v>
      </c>
      <c r="C888" s="9">
        <v>6.12</v>
      </c>
      <c r="D888" s="9" t="s">
        <v>2344</v>
      </c>
      <c r="E888" s="9" t="s">
        <v>2344</v>
      </c>
      <c r="F888" s="9" t="s">
        <v>2344</v>
      </c>
      <c r="G888" s="9">
        <v>0</v>
      </c>
      <c r="H888" s="9" t="s">
        <v>2344</v>
      </c>
      <c r="I888" s="9" t="str">
        <f t="shared" si="26"/>
        <v>obesity</v>
      </c>
      <c r="J888" s="29" t="str">
        <f t="shared" si="27"/>
        <v>Normal</v>
      </c>
    </row>
    <row r="889" spans="1:10" ht="15.75" customHeight="1" x14ac:dyDescent="0.25">
      <c r="A889" s="9" t="s">
        <v>1451</v>
      </c>
      <c r="B889" s="9">
        <v>43.48</v>
      </c>
      <c r="C889" s="9">
        <v>6.24</v>
      </c>
      <c r="D889" s="9" t="s">
        <v>2344</v>
      </c>
      <c r="E889" s="9" t="s">
        <v>2344</v>
      </c>
      <c r="F889" s="9" t="s">
        <v>2344</v>
      </c>
      <c r="G889" s="9">
        <v>0</v>
      </c>
      <c r="H889" s="9" t="s">
        <v>2344</v>
      </c>
      <c r="I889" s="9" t="str">
        <f t="shared" si="26"/>
        <v>obesity</v>
      </c>
      <c r="J889" s="29" t="str">
        <f t="shared" si="27"/>
        <v>Normal</v>
      </c>
    </row>
    <row r="890" spans="1:10" ht="15.75" customHeight="1" x14ac:dyDescent="0.25">
      <c r="A890" s="9" t="s">
        <v>1450</v>
      </c>
      <c r="B890" s="9">
        <v>41.73</v>
      </c>
      <c r="C890" s="9">
        <v>6.25</v>
      </c>
      <c r="D890" s="9" t="s">
        <v>2344</v>
      </c>
      <c r="E890" s="9" t="s">
        <v>2344</v>
      </c>
      <c r="F890" s="9" t="s">
        <v>2344</v>
      </c>
      <c r="G890" s="9">
        <v>1</v>
      </c>
      <c r="H890" s="9" t="s">
        <v>2344</v>
      </c>
      <c r="I890" s="9" t="str">
        <f t="shared" si="26"/>
        <v>obesity</v>
      </c>
      <c r="J890" s="29" t="str">
        <f t="shared" si="27"/>
        <v>Normal</v>
      </c>
    </row>
    <row r="891" spans="1:10" ht="15.75" customHeight="1" x14ac:dyDescent="0.25">
      <c r="A891" s="9" t="s">
        <v>1449</v>
      </c>
      <c r="B891" s="9">
        <v>28.9</v>
      </c>
      <c r="C891" s="9">
        <v>11.96</v>
      </c>
      <c r="D891" s="9" t="s">
        <v>2344</v>
      </c>
      <c r="E891" s="9" t="s">
        <v>2344</v>
      </c>
      <c r="F891" s="9" t="s">
        <v>2344</v>
      </c>
      <c r="G891" s="9">
        <v>0</v>
      </c>
      <c r="H891" s="9" t="s">
        <v>2344</v>
      </c>
      <c r="I891" s="9" t="str">
        <f t="shared" si="26"/>
        <v>over weight</v>
      </c>
      <c r="J891" s="29" t="str">
        <f t="shared" si="27"/>
        <v>Normal</v>
      </c>
    </row>
    <row r="892" spans="1:10" ht="15.75" customHeight="1" x14ac:dyDescent="0.25">
      <c r="A892" s="9" t="s">
        <v>1448</v>
      </c>
      <c r="B892" s="9">
        <v>25.74</v>
      </c>
      <c r="C892" s="9">
        <v>7.69</v>
      </c>
      <c r="D892" s="9" t="s">
        <v>2344</v>
      </c>
      <c r="E892" s="9" t="s">
        <v>2344</v>
      </c>
      <c r="F892" s="9" t="s">
        <v>2344</v>
      </c>
      <c r="G892" s="9">
        <v>0</v>
      </c>
      <c r="H892" s="9" t="s">
        <v>2344</v>
      </c>
      <c r="I892" s="9" t="str">
        <f t="shared" si="26"/>
        <v>over weight</v>
      </c>
      <c r="J892" s="29" t="str">
        <f t="shared" si="27"/>
        <v>Normal</v>
      </c>
    </row>
    <row r="893" spans="1:10" ht="15.75" customHeight="1" x14ac:dyDescent="0.25">
      <c r="A893" s="9" t="s">
        <v>1447</v>
      </c>
      <c r="B893" s="9">
        <v>36.06</v>
      </c>
      <c r="C893" s="9">
        <v>8.83</v>
      </c>
      <c r="D893" s="9" t="s">
        <v>2344</v>
      </c>
      <c r="E893" s="9" t="s">
        <v>2344</v>
      </c>
      <c r="F893" s="9" t="s">
        <v>2344</v>
      </c>
      <c r="G893" s="9">
        <v>0</v>
      </c>
      <c r="H893" s="9" t="s">
        <v>2344</v>
      </c>
      <c r="I893" s="9" t="str">
        <f t="shared" si="26"/>
        <v>obesity</v>
      </c>
      <c r="J893" s="29" t="str">
        <f t="shared" si="27"/>
        <v>Normal</v>
      </c>
    </row>
    <row r="894" spans="1:10" ht="15.75" customHeight="1" x14ac:dyDescent="0.25">
      <c r="A894" s="9" t="s">
        <v>1446</v>
      </c>
      <c r="B894" s="9">
        <v>43.28</v>
      </c>
      <c r="C894" s="9">
        <v>4.41</v>
      </c>
      <c r="D894" s="9" t="s">
        <v>2344</v>
      </c>
      <c r="E894" s="9" t="s">
        <v>2344</v>
      </c>
      <c r="F894" s="9" t="s">
        <v>2344</v>
      </c>
      <c r="G894" s="9">
        <v>0</v>
      </c>
      <c r="H894" s="9" t="s">
        <v>2344</v>
      </c>
      <c r="I894" s="9" t="str">
        <f t="shared" si="26"/>
        <v>obesity</v>
      </c>
      <c r="J894" s="29" t="str">
        <f t="shared" si="27"/>
        <v>No Result</v>
      </c>
    </row>
    <row r="895" spans="1:10" ht="15.75" customHeight="1" x14ac:dyDescent="0.25">
      <c r="A895" s="9" t="s">
        <v>1445</v>
      </c>
      <c r="B895" s="9">
        <v>28.785</v>
      </c>
      <c r="C895" s="9">
        <v>9.1</v>
      </c>
      <c r="D895" s="9" t="s">
        <v>2345</v>
      </c>
      <c r="E895" s="9" t="s">
        <v>2344</v>
      </c>
      <c r="F895" s="9" t="s">
        <v>2346</v>
      </c>
      <c r="G895" s="9">
        <v>1</v>
      </c>
      <c r="H895" s="9" t="s">
        <v>2344</v>
      </c>
      <c r="I895" s="9" t="str">
        <f t="shared" si="26"/>
        <v>over weight</v>
      </c>
      <c r="J895" s="29" t="str">
        <f t="shared" si="27"/>
        <v>Normal</v>
      </c>
    </row>
    <row r="896" spans="1:10" ht="15.75" customHeight="1" x14ac:dyDescent="0.25">
      <c r="A896" s="9" t="s">
        <v>1444</v>
      </c>
      <c r="B896" s="9">
        <v>25.46</v>
      </c>
      <c r="C896" s="9">
        <v>11.52</v>
      </c>
      <c r="D896" s="9" t="s">
        <v>2345</v>
      </c>
      <c r="E896" s="9" t="s">
        <v>2344</v>
      </c>
      <c r="F896" s="9" t="s">
        <v>2346</v>
      </c>
      <c r="G896" s="9">
        <v>1</v>
      </c>
      <c r="H896" s="9" t="s">
        <v>2344</v>
      </c>
      <c r="I896" s="9" t="str">
        <f t="shared" si="26"/>
        <v>over weight</v>
      </c>
      <c r="J896" s="29" t="str">
        <f t="shared" si="27"/>
        <v>Normal</v>
      </c>
    </row>
    <row r="897" spans="1:10" ht="15.75" customHeight="1" x14ac:dyDescent="0.25">
      <c r="A897" s="9" t="s">
        <v>1443</v>
      </c>
      <c r="B897" s="9">
        <v>30.8</v>
      </c>
      <c r="C897" s="9">
        <v>10.95</v>
      </c>
      <c r="D897" s="9" t="s">
        <v>2344</v>
      </c>
      <c r="E897" s="9" t="s">
        <v>2344</v>
      </c>
      <c r="F897" s="9" t="s">
        <v>2344</v>
      </c>
      <c r="G897" s="9">
        <v>0</v>
      </c>
      <c r="H897" s="9" t="s">
        <v>2344</v>
      </c>
      <c r="I897" s="9" t="str">
        <f t="shared" si="26"/>
        <v>obesity</v>
      </c>
      <c r="J897" s="29" t="str">
        <f t="shared" si="27"/>
        <v>Normal</v>
      </c>
    </row>
    <row r="898" spans="1:10" ht="15.75" customHeight="1" x14ac:dyDescent="0.25">
      <c r="A898" s="9" t="s">
        <v>1442</v>
      </c>
      <c r="B898" s="9">
        <v>28.88</v>
      </c>
      <c r="C898" s="9">
        <v>11.5</v>
      </c>
      <c r="D898" s="9" t="s">
        <v>2344</v>
      </c>
      <c r="E898" s="9" t="s">
        <v>2344</v>
      </c>
      <c r="F898" s="9" t="s">
        <v>2344</v>
      </c>
      <c r="G898" s="9">
        <v>0</v>
      </c>
      <c r="H898" s="9" t="s">
        <v>2344</v>
      </c>
      <c r="I898" s="9" t="str">
        <f t="shared" si="26"/>
        <v>over weight</v>
      </c>
      <c r="J898" s="29" t="str">
        <f t="shared" si="27"/>
        <v>Normal</v>
      </c>
    </row>
    <row r="899" spans="1:10" ht="15.75" customHeight="1" x14ac:dyDescent="0.25">
      <c r="A899" s="9" t="s">
        <v>1441</v>
      </c>
      <c r="B899" s="9">
        <v>23</v>
      </c>
      <c r="C899" s="9">
        <v>9.8800000000000008</v>
      </c>
      <c r="D899" s="9" t="s">
        <v>2344</v>
      </c>
      <c r="E899" s="9" t="s">
        <v>2344</v>
      </c>
      <c r="F899" s="9" t="s">
        <v>2344</v>
      </c>
      <c r="G899" s="9">
        <v>0</v>
      </c>
      <c r="H899" s="9" t="s">
        <v>2344</v>
      </c>
      <c r="I899" s="9" t="str">
        <f t="shared" ref="I899:I962" si="28">IF(B899&lt;=18.5,"under weight",IF(AND(B899&gt;18.5,B899&lt;24.9),"normal weight",IF(AND(B899&gt;25,B899&lt;29.9),"over weight",IF(B899&gt;=30,"obesity","unobesity"))))</f>
        <v>normal weight</v>
      </c>
      <c r="J899" s="29" t="str">
        <f t="shared" ref="J899:J962" si="29">IF(C899&gt;5.7,"Normal",IF(AND(C899&gt;5.7,C899&lt;6.4),"Prediabetes",IF(C899&gt;6.5,"Diabetes","No Result")))</f>
        <v>Normal</v>
      </c>
    </row>
    <row r="900" spans="1:10" ht="15.75" customHeight="1" x14ac:dyDescent="0.25">
      <c r="A900" s="9" t="s">
        <v>1440</v>
      </c>
      <c r="B900" s="9">
        <v>38.25</v>
      </c>
      <c r="C900" s="9">
        <v>6.2</v>
      </c>
      <c r="D900" s="9" t="s">
        <v>2344</v>
      </c>
      <c r="E900" s="9" t="s">
        <v>2344</v>
      </c>
      <c r="F900" s="9" t="s">
        <v>2344</v>
      </c>
      <c r="G900" s="9">
        <v>1</v>
      </c>
      <c r="H900" s="9" t="s">
        <v>2344</v>
      </c>
      <c r="I900" s="9" t="str">
        <f t="shared" si="28"/>
        <v>obesity</v>
      </c>
      <c r="J900" s="29" t="str">
        <f t="shared" si="29"/>
        <v>Normal</v>
      </c>
    </row>
    <row r="901" spans="1:10" ht="15.75" customHeight="1" x14ac:dyDescent="0.25">
      <c r="A901" s="9" t="s">
        <v>1439</v>
      </c>
      <c r="B901" s="9">
        <v>39.25</v>
      </c>
      <c r="C901" s="9">
        <v>8.41</v>
      </c>
      <c r="D901" s="9" t="s">
        <v>2345</v>
      </c>
      <c r="E901" s="9" t="s">
        <v>2344</v>
      </c>
      <c r="F901" s="9" t="s">
        <v>2344</v>
      </c>
      <c r="G901" s="9">
        <v>1</v>
      </c>
      <c r="H901" s="9" t="s">
        <v>2344</v>
      </c>
      <c r="I901" s="9" t="str">
        <f t="shared" si="28"/>
        <v>obesity</v>
      </c>
      <c r="J901" s="29" t="str">
        <f t="shared" si="29"/>
        <v>Normal</v>
      </c>
    </row>
    <row r="902" spans="1:10" ht="15.75" customHeight="1" x14ac:dyDescent="0.25">
      <c r="A902" s="9" t="s">
        <v>1438</v>
      </c>
      <c r="B902" s="9">
        <v>26.6</v>
      </c>
      <c r="C902" s="9">
        <v>5.07</v>
      </c>
      <c r="D902" s="9" t="s">
        <v>2345</v>
      </c>
      <c r="E902" s="9" t="s">
        <v>2344</v>
      </c>
      <c r="F902" s="9" t="s">
        <v>2344</v>
      </c>
      <c r="G902" s="9">
        <v>2</v>
      </c>
      <c r="H902" s="9" t="s">
        <v>2344</v>
      </c>
      <c r="I902" s="9" t="str">
        <f t="shared" si="28"/>
        <v>over weight</v>
      </c>
      <c r="J902" s="29" t="str">
        <f t="shared" si="29"/>
        <v>No Result</v>
      </c>
    </row>
    <row r="903" spans="1:10" ht="15.75" customHeight="1" x14ac:dyDescent="0.25">
      <c r="A903" s="9" t="s">
        <v>1437</v>
      </c>
      <c r="B903" s="9">
        <v>35.700000000000003</v>
      </c>
      <c r="C903" s="9">
        <v>4.0599999999999996</v>
      </c>
      <c r="D903" s="9" t="s">
        <v>2344</v>
      </c>
      <c r="E903" s="9" t="s">
        <v>2344</v>
      </c>
      <c r="F903" s="9" t="s">
        <v>2346</v>
      </c>
      <c r="G903" s="9">
        <v>1</v>
      </c>
      <c r="H903" s="9" t="s">
        <v>2344</v>
      </c>
      <c r="I903" s="9" t="str">
        <f t="shared" si="28"/>
        <v>obesity</v>
      </c>
      <c r="J903" s="29" t="str">
        <f t="shared" si="29"/>
        <v>No Result</v>
      </c>
    </row>
    <row r="904" spans="1:10" ht="15.75" customHeight="1" x14ac:dyDescent="0.25">
      <c r="A904" s="9" t="s">
        <v>1436</v>
      </c>
      <c r="B904" s="9">
        <v>20.100000000000001</v>
      </c>
      <c r="C904" s="9">
        <v>10.52</v>
      </c>
      <c r="D904" s="9" t="s">
        <v>2344</v>
      </c>
      <c r="E904" s="9" t="s">
        <v>2344</v>
      </c>
      <c r="F904" s="9" t="s">
        <v>2344</v>
      </c>
      <c r="G904" s="9">
        <v>0</v>
      </c>
      <c r="H904" s="9" t="s">
        <v>2344</v>
      </c>
      <c r="I904" s="9" t="str">
        <f t="shared" si="28"/>
        <v>normal weight</v>
      </c>
      <c r="J904" s="29" t="str">
        <f t="shared" si="29"/>
        <v>Normal</v>
      </c>
    </row>
    <row r="905" spans="1:10" ht="15.75" customHeight="1" x14ac:dyDescent="0.25">
      <c r="A905" s="9" t="s">
        <v>1435</v>
      </c>
      <c r="B905" s="9">
        <v>22.23</v>
      </c>
      <c r="C905" s="9">
        <v>9.65</v>
      </c>
      <c r="D905" s="9" t="s">
        <v>2344</v>
      </c>
      <c r="E905" s="9" t="s">
        <v>2344</v>
      </c>
      <c r="F905" s="9" t="s">
        <v>2344</v>
      </c>
      <c r="G905" s="9">
        <v>0</v>
      </c>
      <c r="H905" s="9" t="s">
        <v>2344</v>
      </c>
      <c r="I905" s="9" t="str">
        <f t="shared" si="28"/>
        <v>normal weight</v>
      </c>
      <c r="J905" s="29" t="str">
        <f t="shared" si="29"/>
        <v>Normal</v>
      </c>
    </row>
    <row r="906" spans="1:10" ht="15.75" customHeight="1" x14ac:dyDescent="0.25">
      <c r="A906" s="9" t="s">
        <v>1434</v>
      </c>
      <c r="B906" s="9">
        <v>36.47</v>
      </c>
      <c r="C906" s="9">
        <v>6.21</v>
      </c>
      <c r="D906" s="9" t="s">
        <v>2344</v>
      </c>
      <c r="E906" s="9" t="s">
        <v>2344</v>
      </c>
      <c r="F906" s="9" t="s">
        <v>2344</v>
      </c>
      <c r="G906" s="9">
        <v>0</v>
      </c>
      <c r="H906" s="9" t="s">
        <v>2344</v>
      </c>
      <c r="I906" s="9" t="str">
        <f t="shared" si="28"/>
        <v>obesity</v>
      </c>
      <c r="J906" s="29" t="str">
        <f t="shared" si="29"/>
        <v>Normal</v>
      </c>
    </row>
    <row r="907" spans="1:10" ht="15.75" customHeight="1" x14ac:dyDescent="0.25">
      <c r="A907" s="9" t="s">
        <v>1433</v>
      </c>
      <c r="B907" s="9">
        <v>49.64</v>
      </c>
      <c r="C907" s="9">
        <v>4.76</v>
      </c>
      <c r="D907" s="9" t="s">
        <v>2344</v>
      </c>
      <c r="E907" s="9" t="s">
        <v>2344</v>
      </c>
      <c r="F907" s="9" t="s">
        <v>2346</v>
      </c>
      <c r="G907" s="9">
        <v>1</v>
      </c>
      <c r="H907" s="9" t="s">
        <v>2344</v>
      </c>
      <c r="I907" s="9" t="str">
        <f t="shared" si="28"/>
        <v>obesity</v>
      </c>
      <c r="J907" s="29" t="str">
        <f t="shared" si="29"/>
        <v>No Result</v>
      </c>
    </row>
    <row r="908" spans="1:10" ht="15.75" customHeight="1" x14ac:dyDescent="0.25">
      <c r="A908" s="9" t="s">
        <v>1432</v>
      </c>
      <c r="B908" s="9">
        <v>36.799999999999997</v>
      </c>
      <c r="C908" s="9">
        <v>5.73</v>
      </c>
      <c r="D908" s="9" t="s">
        <v>2345</v>
      </c>
      <c r="E908" s="9" t="s">
        <v>2344</v>
      </c>
      <c r="F908" s="9" t="s">
        <v>2346</v>
      </c>
      <c r="G908" s="9">
        <v>1</v>
      </c>
      <c r="H908" s="9" t="s">
        <v>2344</v>
      </c>
      <c r="I908" s="9" t="str">
        <f t="shared" si="28"/>
        <v>obesity</v>
      </c>
      <c r="J908" s="29" t="str">
        <f t="shared" si="29"/>
        <v>Normal</v>
      </c>
    </row>
    <row r="909" spans="1:10" ht="15.75" customHeight="1" x14ac:dyDescent="0.25">
      <c r="A909" s="9" t="s">
        <v>1431</v>
      </c>
      <c r="B909" s="9">
        <v>33.880000000000003</v>
      </c>
      <c r="C909" s="9">
        <v>10.78</v>
      </c>
      <c r="D909" s="9" t="s">
        <v>2345</v>
      </c>
      <c r="E909" s="9" t="s">
        <v>2344</v>
      </c>
      <c r="F909" s="9" t="s">
        <v>2344</v>
      </c>
      <c r="G909" s="9">
        <v>0</v>
      </c>
      <c r="H909" s="9" t="s">
        <v>2344</v>
      </c>
      <c r="I909" s="9" t="str">
        <f t="shared" si="28"/>
        <v>obesity</v>
      </c>
      <c r="J909" s="29" t="str">
        <f t="shared" si="29"/>
        <v>Normal</v>
      </c>
    </row>
    <row r="910" spans="1:10" ht="15.75" customHeight="1" x14ac:dyDescent="0.25">
      <c r="A910" s="9" t="s">
        <v>1430</v>
      </c>
      <c r="B910" s="9">
        <v>32.01</v>
      </c>
      <c r="C910" s="9">
        <v>5.08</v>
      </c>
      <c r="D910" s="9" t="s">
        <v>2345</v>
      </c>
      <c r="E910" s="9" t="s">
        <v>2344</v>
      </c>
      <c r="F910" s="9" t="s">
        <v>2344</v>
      </c>
      <c r="G910" s="9">
        <v>1</v>
      </c>
      <c r="H910" s="9" t="s">
        <v>2344</v>
      </c>
      <c r="I910" s="9" t="str">
        <f t="shared" si="28"/>
        <v>obesity</v>
      </c>
      <c r="J910" s="29" t="str">
        <f t="shared" si="29"/>
        <v>No Result</v>
      </c>
    </row>
    <row r="911" spans="1:10" ht="15.75" customHeight="1" x14ac:dyDescent="0.25">
      <c r="A911" s="9" t="s">
        <v>1429</v>
      </c>
      <c r="B911" s="9">
        <v>33.630000000000003</v>
      </c>
      <c r="C911" s="9">
        <v>11.39</v>
      </c>
      <c r="D911" s="9" t="s">
        <v>2344</v>
      </c>
      <c r="E911" s="9" t="s">
        <v>2344</v>
      </c>
      <c r="F911" s="9" t="s">
        <v>2344</v>
      </c>
      <c r="G911" s="9">
        <v>0</v>
      </c>
      <c r="H911" s="9" t="s">
        <v>2344</v>
      </c>
      <c r="I911" s="9" t="str">
        <f t="shared" si="28"/>
        <v>obesity</v>
      </c>
      <c r="J911" s="29" t="str">
        <f t="shared" si="29"/>
        <v>Normal</v>
      </c>
    </row>
    <row r="912" spans="1:10" ht="15.75" customHeight="1" x14ac:dyDescent="0.25">
      <c r="A912" s="9" t="s">
        <v>1428</v>
      </c>
      <c r="B912" s="9">
        <v>34.865000000000002</v>
      </c>
      <c r="C912" s="9">
        <v>5.35</v>
      </c>
      <c r="D912" s="9" t="s">
        <v>2345</v>
      </c>
      <c r="E912" s="9" t="s">
        <v>2344</v>
      </c>
      <c r="F912" s="9" t="s">
        <v>2344</v>
      </c>
      <c r="G912" s="9">
        <v>1</v>
      </c>
      <c r="H912" s="9" t="s">
        <v>2344</v>
      </c>
      <c r="I912" s="9" t="str">
        <f t="shared" si="28"/>
        <v>obesity</v>
      </c>
      <c r="J912" s="29" t="str">
        <f t="shared" si="29"/>
        <v>No Result</v>
      </c>
    </row>
    <row r="913" spans="1:10" ht="15.75" customHeight="1" x14ac:dyDescent="0.25">
      <c r="A913" s="9" t="s">
        <v>1427</v>
      </c>
      <c r="B913" s="9">
        <v>43.11</v>
      </c>
      <c r="C913" s="9">
        <v>5.6</v>
      </c>
      <c r="D913" s="9" t="s">
        <v>2344</v>
      </c>
      <c r="E913" s="9" t="s">
        <v>2344</v>
      </c>
      <c r="F913" s="9" t="s">
        <v>2344</v>
      </c>
      <c r="G913" s="9">
        <v>0</v>
      </c>
      <c r="H913" s="9" t="s">
        <v>2344</v>
      </c>
      <c r="I913" s="9" t="str">
        <f t="shared" si="28"/>
        <v>obesity</v>
      </c>
      <c r="J913" s="29" t="str">
        <f t="shared" si="29"/>
        <v>No Result</v>
      </c>
    </row>
    <row r="914" spans="1:10" ht="15.75" customHeight="1" x14ac:dyDescent="0.25">
      <c r="A914" s="9" t="s">
        <v>1426</v>
      </c>
      <c r="B914" s="9">
        <v>30.305</v>
      </c>
      <c r="C914" s="9">
        <v>4.2699999999999996</v>
      </c>
      <c r="D914" s="9" t="s">
        <v>2345</v>
      </c>
      <c r="E914" s="9" t="s">
        <v>2344</v>
      </c>
      <c r="F914" s="9" t="s">
        <v>2344</v>
      </c>
      <c r="G914" s="9">
        <v>1</v>
      </c>
      <c r="H914" s="9" t="s">
        <v>2344</v>
      </c>
      <c r="I914" s="9" t="str">
        <f t="shared" si="28"/>
        <v>obesity</v>
      </c>
      <c r="J914" s="29" t="str">
        <f t="shared" si="29"/>
        <v>No Result</v>
      </c>
    </row>
    <row r="915" spans="1:10" ht="15.75" customHeight="1" x14ac:dyDescent="0.25">
      <c r="A915" s="9" t="s">
        <v>1425</v>
      </c>
      <c r="B915" s="9">
        <v>25.175000000000001</v>
      </c>
      <c r="C915" s="9">
        <v>5.57</v>
      </c>
      <c r="D915" s="9" t="s">
        <v>2345</v>
      </c>
      <c r="E915" s="9" t="s">
        <v>2344</v>
      </c>
      <c r="F915" s="9" t="s">
        <v>2344</v>
      </c>
      <c r="G915" s="9">
        <v>1</v>
      </c>
      <c r="H915" s="9" t="s">
        <v>2344</v>
      </c>
      <c r="I915" s="9" t="str">
        <f t="shared" si="28"/>
        <v>over weight</v>
      </c>
      <c r="J915" s="29" t="str">
        <f t="shared" si="29"/>
        <v>No Result</v>
      </c>
    </row>
    <row r="916" spans="1:10" ht="15.75" customHeight="1" x14ac:dyDescent="0.25">
      <c r="A916" s="9" t="s">
        <v>1424</v>
      </c>
      <c r="B916" s="9">
        <v>26.8</v>
      </c>
      <c r="C916" s="9">
        <v>5.68</v>
      </c>
      <c r="D916" s="9" t="s">
        <v>2345</v>
      </c>
      <c r="E916" s="9" t="s">
        <v>2344</v>
      </c>
      <c r="F916" s="9" t="s">
        <v>2344</v>
      </c>
      <c r="G916" s="9">
        <v>1</v>
      </c>
      <c r="H916" s="9" t="s">
        <v>2344</v>
      </c>
      <c r="I916" s="9" t="str">
        <f t="shared" si="28"/>
        <v>over weight</v>
      </c>
      <c r="J916" s="29" t="str">
        <f t="shared" si="29"/>
        <v>No Result</v>
      </c>
    </row>
    <row r="917" spans="1:10" ht="15.75" customHeight="1" x14ac:dyDescent="0.25">
      <c r="A917" s="9" t="s">
        <v>1423</v>
      </c>
      <c r="B917" s="9">
        <v>21.78</v>
      </c>
      <c r="C917" s="9">
        <v>5.3</v>
      </c>
      <c r="D917" s="9" t="s">
        <v>2344</v>
      </c>
      <c r="E917" s="9" t="s">
        <v>2345</v>
      </c>
      <c r="F917" s="9" t="s">
        <v>2344</v>
      </c>
      <c r="G917" s="9">
        <v>1</v>
      </c>
      <c r="H917" s="9" t="s">
        <v>2344</v>
      </c>
      <c r="I917" s="9" t="str">
        <f t="shared" si="28"/>
        <v>normal weight</v>
      </c>
      <c r="J917" s="29" t="str">
        <f t="shared" si="29"/>
        <v>No Result</v>
      </c>
    </row>
    <row r="918" spans="1:10" ht="15.75" customHeight="1" x14ac:dyDescent="0.25">
      <c r="A918" s="9" t="s">
        <v>1422</v>
      </c>
      <c r="B918" s="9">
        <v>30.14</v>
      </c>
      <c r="C918" s="9">
        <v>9.4499999999999993</v>
      </c>
      <c r="D918" s="9" t="s">
        <v>2345</v>
      </c>
      <c r="E918" s="9" t="s">
        <v>2344</v>
      </c>
      <c r="F918" s="9" t="s">
        <v>2344</v>
      </c>
      <c r="G918" s="9">
        <v>0</v>
      </c>
      <c r="H918" s="9" t="s">
        <v>2344</v>
      </c>
      <c r="I918" s="9" t="str">
        <f t="shared" si="28"/>
        <v>obesity</v>
      </c>
      <c r="J918" s="29" t="str">
        <f t="shared" si="29"/>
        <v>Normal</v>
      </c>
    </row>
    <row r="919" spans="1:10" ht="15.75" customHeight="1" x14ac:dyDescent="0.25">
      <c r="A919" s="9" t="s">
        <v>1421</v>
      </c>
      <c r="B919" s="9">
        <v>29.7</v>
      </c>
      <c r="C919" s="9">
        <v>6.79</v>
      </c>
      <c r="D919" s="9" t="s">
        <v>2345</v>
      </c>
      <c r="E919" s="9" t="s">
        <v>2344</v>
      </c>
      <c r="F919" s="9" t="s">
        <v>2344</v>
      </c>
      <c r="G919" s="9">
        <v>0</v>
      </c>
      <c r="H919" s="9" t="s">
        <v>2344</v>
      </c>
      <c r="I919" s="9" t="str">
        <f t="shared" si="28"/>
        <v>over weight</v>
      </c>
      <c r="J919" s="29" t="str">
        <f t="shared" si="29"/>
        <v>Normal</v>
      </c>
    </row>
    <row r="920" spans="1:10" ht="15.75" customHeight="1" x14ac:dyDescent="0.25">
      <c r="A920" s="9" t="s">
        <v>1420</v>
      </c>
      <c r="B920" s="9">
        <v>32.395000000000003</v>
      </c>
      <c r="C920" s="9">
        <v>11.1</v>
      </c>
      <c r="D920" s="9" t="s">
        <v>2345</v>
      </c>
      <c r="E920" s="9" t="s">
        <v>2344</v>
      </c>
      <c r="F920" s="9" t="s">
        <v>2344</v>
      </c>
      <c r="G920" s="9">
        <v>0</v>
      </c>
      <c r="H920" s="9" t="s">
        <v>2344</v>
      </c>
      <c r="I920" s="9" t="str">
        <f t="shared" si="28"/>
        <v>obesity</v>
      </c>
      <c r="J920" s="29" t="str">
        <f t="shared" si="29"/>
        <v>Normal</v>
      </c>
    </row>
    <row r="921" spans="1:10" ht="15.75" customHeight="1" x14ac:dyDescent="0.25">
      <c r="A921" s="9" t="s">
        <v>1419</v>
      </c>
      <c r="B921" s="9">
        <v>36.64</v>
      </c>
      <c r="C921" s="9">
        <v>7.26</v>
      </c>
      <c r="D921" s="9" t="s">
        <v>2344</v>
      </c>
      <c r="E921" s="9" t="s">
        <v>2344</v>
      </c>
      <c r="F921" s="9" t="s">
        <v>2344</v>
      </c>
      <c r="G921" s="9">
        <v>0</v>
      </c>
      <c r="H921" s="9" t="s">
        <v>2344</v>
      </c>
      <c r="I921" s="9" t="str">
        <f t="shared" si="28"/>
        <v>obesity</v>
      </c>
      <c r="J921" s="29" t="str">
        <f t="shared" si="29"/>
        <v>Normal</v>
      </c>
    </row>
    <row r="922" spans="1:10" ht="15.75" customHeight="1" x14ac:dyDescent="0.25">
      <c r="A922" s="9" t="s">
        <v>1418</v>
      </c>
      <c r="B922" s="9">
        <v>39.049999999999997</v>
      </c>
      <c r="C922" s="9">
        <v>5.27</v>
      </c>
      <c r="D922" s="9" t="s">
        <v>2345</v>
      </c>
      <c r="E922" s="9" t="s">
        <v>2344</v>
      </c>
      <c r="F922" s="9" t="s">
        <v>2344</v>
      </c>
      <c r="G922" s="9">
        <v>1</v>
      </c>
      <c r="H922" s="9" t="s">
        <v>2344</v>
      </c>
      <c r="I922" s="9" t="str">
        <f t="shared" si="28"/>
        <v>obesity</v>
      </c>
      <c r="J922" s="29" t="str">
        <f t="shared" si="29"/>
        <v>No Result</v>
      </c>
    </row>
    <row r="923" spans="1:10" ht="15.75" customHeight="1" x14ac:dyDescent="0.25">
      <c r="A923" s="9" t="s">
        <v>1417</v>
      </c>
      <c r="B923" s="9">
        <v>33.1</v>
      </c>
      <c r="C923" s="9">
        <v>5.46</v>
      </c>
      <c r="D923" s="9" t="s">
        <v>2345</v>
      </c>
      <c r="E923" s="9" t="s">
        <v>2344</v>
      </c>
      <c r="F923" s="9" t="s">
        <v>2344</v>
      </c>
      <c r="G923" s="9">
        <v>1</v>
      </c>
      <c r="H923" s="9" t="s">
        <v>2344</v>
      </c>
      <c r="I923" s="9" t="str">
        <f t="shared" si="28"/>
        <v>obesity</v>
      </c>
      <c r="J923" s="29" t="str">
        <f t="shared" si="29"/>
        <v>No Result</v>
      </c>
    </row>
    <row r="924" spans="1:10" ht="15.75" customHeight="1" x14ac:dyDescent="0.25">
      <c r="A924" s="9" t="s">
        <v>1416</v>
      </c>
      <c r="B924" s="9">
        <v>31.824999999999999</v>
      </c>
      <c r="C924" s="9">
        <v>8.1300000000000008</v>
      </c>
      <c r="D924" s="9" t="s">
        <v>2344</v>
      </c>
      <c r="E924" s="9" t="s">
        <v>2344</v>
      </c>
      <c r="F924" s="9" t="s">
        <v>2344</v>
      </c>
      <c r="G924" s="9">
        <v>0</v>
      </c>
      <c r="H924" s="9" t="s">
        <v>2344</v>
      </c>
      <c r="I924" s="9" t="str">
        <f t="shared" si="28"/>
        <v>obesity</v>
      </c>
      <c r="J924" s="29" t="str">
        <f t="shared" si="29"/>
        <v>Normal</v>
      </c>
    </row>
    <row r="925" spans="1:10" ht="15.75" customHeight="1" x14ac:dyDescent="0.25">
      <c r="A925" s="9" t="s">
        <v>1415</v>
      </c>
      <c r="B925" s="9">
        <v>29</v>
      </c>
      <c r="C925" s="9">
        <v>4.25</v>
      </c>
      <c r="D925" s="9" t="s">
        <v>2345</v>
      </c>
      <c r="E925" s="9" t="s">
        <v>2344</v>
      </c>
      <c r="F925" s="9" t="s">
        <v>2344</v>
      </c>
      <c r="G925" s="9">
        <v>1</v>
      </c>
      <c r="H925" s="9" t="s">
        <v>2344</v>
      </c>
      <c r="I925" s="9" t="str">
        <f t="shared" si="28"/>
        <v>over weight</v>
      </c>
      <c r="J925" s="29" t="str">
        <f t="shared" si="29"/>
        <v>No Result</v>
      </c>
    </row>
    <row r="926" spans="1:10" ht="15.75" customHeight="1" x14ac:dyDescent="0.25">
      <c r="A926" s="9" t="s">
        <v>1414</v>
      </c>
      <c r="B926" s="9">
        <v>30.495000000000001</v>
      </c>
      <c r="C926" s="9">
        <v>8.68</v>
      </c>
      <c r="D926" s="9" t="s">
        <v>2344</v>
      </c>
      <c r="E926" s="9" t="s">
        <v>2344</v>
      </c>
      <c r="F926" s="9" t="s">
        <v>2344</v>
      </c>
      <c r="G926" s="9">
        <v>0</v>
      </c>
      <c r="H926" s="9" t="s">
        <v>2344</v>
      </c>
      <c r="I926" s="9" t="str">
        <f t="shared" si="28"/>
        <v>obesity</v>
      </c>
      <c r="J926" s="29" t="str">
        <f t="shared" si="29"/>
        <v>Normal</v>
      </c>
    </row>
    <row r="927" spans="1:10" ht="15.75" customHeight="1" x14ac:dyDescent="0.25">
      <c r="A927" s="9" t="s">
        <v>1413</v>
      </c>
      <c r="B927" s="9">
        <v>25.2</v>
      </c>
      <c r="C927" s="9">
        <v>6.25</v>
      </c>
      <c r="D927" s="9" t="s">
        <v>2345</v>
      </c>
      <c r="E927" s="9" t="s">
        <v>2344</v>
      </c>
      <c r="F927" s="9" t="s">
        <v>2344</v>
      </c>
      <c r="G927" s="9">
        <v>1</v>
      </c>
      <c r="H927" s="9" t="s">
        <v>2344</v>
      </c>
      <c r="I927" s="9" t="str">
        <f t="shared" si="28"/>
        <v>over weight</v>
      </c>
      <c r="J927" s="29" t="str">
        <f t="shared" si="29"/>
        <v>Normal</v>
      </c>
    </row>
    <row r="928" spans="1:10" ht="15.75" customHeight="1" x14ac:dyDescent="0.25">
      <c r="A928" s="9" t="s">
        <v>1412</v>
      </c>
      <c r="B928" s="9">
        <v>22.77</v>
      </c>
      <c r="C928" s="9">
        <v>4.47</v>
      </c>
      <c r="D928" s="9" t="s">
        <v>2345</v>
      </c>
      <c r="E928" s="9" t="s">
        <v>2344</v>
      </c>
      <c r="F928" s="9" t="s">
        <v>2344</v>
      </c>
      <c r="G928" s="9">
        <v>1</v>
      </c>
      <c r="H928" s="9" t="s">
        <v>2344</v>
      </c>
      <c r="I928" s="9" t="str">
        <f t="shared" si="28"/>
        <v>normal weight</v>
      </c>
      <c r="J928" s="29" t="str">
        <f t="shared" si="29"/>
        <v>No Result</v>
      </c>
    </row>
    <row r="929" spans="1:10" ht="15.75" customHeight="1" x14ac:dyDescent="0.25">
      <c r="A929" s="9" t="s">
        <v>1411</v>
      </c>
      <c r="B929" s="9">
        <v>23.18</v>
      </c>
      <c r="C929" s="9">
        <v>8.31</v>
      </c>
      <c r="D929" s="9" t="s">
        <v>2344</v>
      </c>
      <c r="E929" s="9" t="s">
        <v>2344</v>
      </c>
      <c r="F929" s="9" t="s">
        <v>2344</v>
      </c>
      <c r="G929" s="9">
        <v>0</v>
      </c>
      <c r="H929" s="9" t="s">
        <v>2344</v>
      </c>
      <c r="I929" s="9" t="str">
        <f t="shared" si="28"/>
        <v>normal weight</v>
      </c>
      <c r="J929" s="29" t="str">
        <f t="shared" si="29"/>
        <v>Normal</v>
      </c>
    </row>
    <row r="930" spans="1:10" ht="15.75" customHeight="1" x14ac:dyDescent="0.25">
      <c r="A930" s="9" t="s">
        <v>1410</v>
      </c>
      <c r="B930" s="9">
        <v>35.409999999999997</v>
      </c>
      <c r="C930" s="9">
        <v>5.68</v>
      </c>
      <c r="D930" s="9" t="s">
        <v>2344</v>
      </c>
      <c r="E930" s="9" t="s">
        <v>2344</v>
      </c>
      <c r="F930" s="9" t="s">
        <v>2344</v>
      </c>
      <c r="G930" s="9">
        <v>0</v>
      </c>
      <c r="H930" s="9" t="s">
        <v>2344</v>
      </c>
      <c r="I930" s="9" t="str">
        <f t="shared" si="28"/>
        <v>obesity</v>
      </c>
      <c r="J930" s="29" t="str">
        <f t="shared" si="29"/>
        <v>No Result</v>
      </c>
    </row>
    <row r="931" spans="1:10" ht="15.75" customHeight="1" x14ac:dyDescent="0.25">
      <c r="A931" s="9" t="s">
        <v>1409</v>
      </c>
      <c r="B931" s="9">
        <v>32.11</v>
      </c>
      <c r="C931" s="9">
        <v>4.75</v>
      </c>
      <c r="D931" s="9" t="s">
        <v>2345</v>
      </c>
      <c r="E931" s="9" t="s">
        <v>2344</v>
      </c>
      <c r="F931" s="9" t="s">
        <v>2344</v>
      </c>
      <c r="G931" s="9">
        <v>2</v>
      </c>
      <c r="H931" s="9" t="s">
        <v>2344</v>
      </c>
      <c r="I931" s="9" t="str">
        <f t="shared" si="28"/>
        <v>obesity</v>
      </c>
      <c r="J931" s="29" t="str">
        <f t="shared" si="29"/>
        <v>No Result</v>
      </c>
    </row>
    <row r="932" spans="1:10" ht="15.75" customHeight="1" x14ac:dyDescent="0.25">
      <c r="A932" s="9" t="s">
        <v>1408</v>
      </c>
      <c r="B932" s="9">
        <v>34.479999999999997</v>
      </c>
      <c r="C932" s="9">
        <v>6.31</v>
      </c>
      <c r="D932" s="9" t="s">
        <v>2344</v>
      </c>
      <c r="E932" s="9" t="s">
        <v>2344</v>
      </c>
      <c r="F932" s="9" t="s">
        <v>2346</v>
      </c>
      <c r="G932" s="9">
        <v>1</v>
      </c>
      <c r="H932" s="9" t="s">
        <v>2344</v>
      </c>
      <c r="I932" s="9" t="str">
        <f t="shared" si="28"/>
        <v>obesity</v>
      </c>
      <c r="J932" s="29" t="str">
        <f t="shared" si="29"/>
        <v>Normal</v>
      </c>
    </row>
    <row r="933" spans="1:10" ht="15.75" customHeight="1" x14ac:dyDescent="0.25">
      <c r="A933" s="9" t="s">
        <v>1407</v>
      </c>
      <c r="B933" s="9">
        <v>34.39</v>
      </c>
      <c r="C933" s="9">
        <v>6.28</v>
      </c>
      <c r="D933" s="9" t="s">
        <v>2345</v>
      </c>
      <c r="E933" s="9" t="s">
        <v>2344</v>
      </c>
      <c r="F933" s="9" t="s">
        <v>2344</v>
      </c>
      <c r="G933" s="9">
        <v>1</v>
      </c>
      <c r="H933" s="9" t="s">
        <v>2344</v>
      </c>
      <c r="I933" s="9" t="str">
        <f t="shared" si="28"/>
        <v>obesity</v>
      </c>
      <c r="J933" s="29" t="str">
        <f t="shared" si="29"/>
        <v>Normal</v>
      </c>
    </row>
    <row r="934" spans="1:10" ht="15.75" customHeight="1" x14ac:dyDescent="0.25">
      <c r="A934" s="9" t="s">
        <v>1406</v>
      </c>
      <c r="B934" s="9">
        <v>26.4</v>
      </c>
      <c r="C934" s="9">
        <v>9.2899999999999991</v>
      </c>
      <c r="D934" s="9" t="s">
        <v>2345</v>
      </c>
      <c r="E934" s="9" t="s">
        <v>2344</v>
      </c>
      <c r="F934" s="9" t="s">
        <v>2346</v>
      </c>
      <c r="G934" s="9">
        <v>1</v>
      </c>
      <c r="H934" s="9" t="s">
        <v>2344</v>
      </c>
      <c r="I934" s="9" t="str">
        <f t="shared" si="28"/>
        <v>over weight</v>
      </c>
      <c r="J934" s="29" t="str">
        <f t="shared" si="29"/>
        <v>Normal</v>
      </c>
    </row>
    <row r="935" spans="1:10" ht="15.75" customHeight="1" x14ac:dyDescent="0.25">
      <c r="A935" s="9" t="s">
        <v>1405</v>
      </c>
      <c r="B935" s="9">
        <v>28.1</v>
      </c>
      <c r="C935" s="9">
        <v>5.79</v>
      </c>
      <c r="D935" s="9" t="s">
        <v>2345</v>
      </c>
      <c r="E935" s="9" t="s">
        <v>2344</v>
      </c>
      <c r="F935" s="9" t="s">
        <v>2346</v>
      </c>
      <c r="G935" s="9">
        <v>1</v>
      </c>
      <c r="H935" s="9" t="s">
        <v>2344</v>
      </c>
      <c r="I935" s="9" t="str">
        <f t="shared" si="28"/>
        <v>over weight</v>
      </c>
      <c r="J935" s="29" t="str">
        <f t="shared" si="29"/>
        <v>Normal</v>
      </c>
    </row>
    <row r="936" spans="1:10" ht="15.75" customHeight="1" x14ac:dyDescent="0.25">
      <c r="A936" s="9" t="s">
        <v>1404</v>
      </c>
      <c r="B936" s="9">
        <v>27</v>
      </c>
      <c r="C936" s="9">
        <v>4.54</v>
      </c>
      <c r="D936" s="9" t="s">
        <v>2345</v>
      </c>
      <c r="E936" s="9" t="s">
        <v>2344</v>
      </c>
      <c r="F936" s="9" t="s">
        <v>2344</v>
      </c>
      <c r="G936" s="9">
        <v>1</v>
      </c>
      <c r="H936" s="9" t="s">
        <v>2344</v>
      </c>
      <c r="I936" s="9" t="str">
        <f t="shared" si="28"/>
        <v>over weight</v>
      </c>
      <c r="J936" s="29" t="str">
        <f t="shared" si="29"/>
        <v>No Result</v>
      </c>
    </row>
    <row r="937" spans="1:10" ht="15.75" customHeight="1" x14ac:dyDescent="0.25">
      <c r="A937" s="9" t="s">
        <v>1403</v>
      </c>
      <c r="B937" s="9">
        <v>28.594999999999999</v>
      </c>
      <c r="C937" s="9">
        <v>4.68</v>
      </c>
      <c r="D937" s="9" t="s">
        <v>2345</v>
      </c>
      <c r="E937" s="9" t="s">
        <v>2344</v>
      </c>
      <c r="F937" s="9" t="s">
        <v>2344</v>
      </c>
      <c r="G937" s="9">
        <v>1</v>
      </c>
      <c r="H937" s="9" t="s">
        <v>2344</v>
      </c>
      <c r="I937" s="9" t="str">
        <f t="shared" si="28"/>
        <v>over weight</v>
      </c>
      <c r="J937" s="29" t="str">
        <f t="shared" si="29"/>
        <v>No Result</v>
      </c>
    </row>
    <row r="938" spans="1:10" ht="15.75" customHeight="1" x14ac:dyDescent="0.25">
      <c r="A938" s="9" t="s">
        <v>1402</v>
      </c>
      <c r="B938" s="9">
        <v>36.799999999999997</v>
      </c>
      <c r="C938" s="9">
        <v>5.88</v>
      </c>
      <c r="D938" s="9" t="s">
        <v>2344</v>
      </c>
      <c r="E938" s="9" t="s">
        <v>2344</v>
      </c>
      <c r="F938" s="9" t="s">
        <v>2344</v>
      </c>
      <c r="G938" s="9">
        <v>1</v>
      </c>
      <c r="H938" s="9" t="s">
        <v>2344</v>
      </c>
      <c r="I938" s="9" t="str">
        <f t="shared" si="28"/>
        <v>obesity</v>
      </c>
      <c r="J938" s="29" t="str">
        <f t="shared" si="29"/>
        <v>Normal</v>
      </c>
    </row>
    <row r="939" spans="1:10" ht="15.75" customHeight="1" x14ac:dyDescent="0.25">
      <c r="A939" s="9" t="s">
        <v>1401</v>
      </c>
      <c r="B939" s="9">
        <v>23.75</v>
      </c>
      <c r="C939" s="9">
        <v>5.42</v>
      </c>
      <c r="D939" s="9" t="s">
        <v>2345</v>
      </c>
      <c r="E939" s="9" t="s">
        <v>2344</v>
      </c>
      <c r="F939" s="9" t="s">
        <v>2346</v>
      </c>
      <c r="G939" s="9">
        <v>1</v>
      </c>
      <c r="H939" s="9" t="s">
        <v>2344</v>
      </c>
      <c r="I939" s="9" t="str">
        <f t="shared" si="28"/>
        <v>normal weight</v>
      </c>
      <c r="J939" s="29" t="str">
        <f t="shared" si="29"/>
        <v>No Result</v>
      </c>
    </row>
    <row r="940" spans="1:10" ht="15.75" customHeight="1" x14ac:dyDescent="0.25">
      <c r="A940" s="9" t="s">
        <v>1400</v>
      </c>
      <c r="B940" s="9">
        <v>35.619999999999997</v>
      </c>
      <c r="C940" s="9">
        <v>4.16</v>
      </c>
      <c r="D940" s="9" t="s">
        <v>2344</v>
      </c>
      <c r="E940" s="9" t="s">
        <v>2344</v>
      </c>
      <c r="F940" s="9" t="s">
        <v>2344</v>
      </c>
      <c r="G940" s="9">
        <v>0</v>
      </c>
      <c r="H940" s="9" t="s">
        <v>2344</v>
      </c>
      <c r="I940" s="9" t="str">
        <f t="shared" si="28"/>
        <v>obesity</v>
      </c>
      <c r="J940" s="29" t="str">
        <f t="shared" si="29"/>
        <v>No Result</v>
      </c>
    </row>
    <row r="941" spans="1:10" ht="15.75" customHeight="1" x14ac:dyDescent="0.25">
      <c r="A941" s="9" t="s">
        <v>1399</v>
      </c>
      <c r="B941" s="9">
        <v>30.69</v>
      </c>
      <c r="C941" s="9">
        <v>7.05</v>
      </c>
      <c r="D941" s="9" t="s">
        <v>2345</v>
      </c>
      <c r="E941" s="9" t="s">
        <v>2344</v>
      </c>
      <c r="F941" s="9" t="s">
        <v>2344</v>
      </c>
      <c r="G941" s="9">
        <v>2</v>
      </c>
      <c r="H941" s="9" t="s">
        <v>2344</v>
      </c>
      <c r="I941" s="9" t="str">
        <f t="shared" si="28"/>
        <v>obesity</v>
      </c>
      <c r="J941" s="29" t="str">
        <f t="shared" si="29"/>
        <v>Normal</v>
      </c>
    </row>
    <row r="942" spans="1:10" ht="15.75" customHeight="1" x14ac:dyDescent="0.25">
      <c r="A942" s="9" t="s">
        <v>1398</v>
      </c>
      <c r="B942" s="9">
        <v>35.799999999999997</v>
      </c>
      <c r="C942" s="9">
        <v>5.63</v>
      </c>
      <c r="D942" s="9" t="s">
        <v>2345</v>
      </c>
      <c r="E942" s="9" t="s">
        <v>2344</v>
      </c>
      <c r="F942" s="9" t="s">
        <v>2344</v>
      </c>
      <c r="G942" s="9">
        <v>2</v>
      </c>
      <c r="H942" s="9" t="s">
        <v>2344</v>
      </c>
      <c r="I942" s="9" t="str">
        <f t="shared" si="28"/>
        <v>obesity</v>
      </c>
      <c r="J942" s="29" t="str">
        <f t="shared" si="29"/>
        <v>No Result</v>
      </c>
    </row>
    <row r="943" spans="1:10" ht="15.75" customHeight="1" x14ac:dyDescent="0.25">
      <c r="A943" s="9" t="s">
        <v>1397</v>
      </c>
      <c r="B943" s="9">
        <v>28.785</v>
      </c>
      <c r="C943" s="9">
        <v>4.24</v>
      </c>
      <c r="D943" s="9" t="s">
        <v>2345</v>
      </c>
      <c r="E943" s="9" t="s">
        <v>2344</v>
      </c>
      <c r="F943" s="9" t="s">
        <v>2344</v>
      </c>
      <c r="G943" s="9">
        <v>2</v>
      </c>
      <c r="H943" s="9" t="s">
        <v>2344</v>
      </c>
      <c r="I943" s="9" t="str">
        <f t="shared" si="28"/>
        <v>over weight</v>
      </c>
      <c r="J943" s="29" t="str">
        <f t="shared" si="29"/>
        <v>No Result</v>
      </c>
    </row>
    <row r="944" spans="1:10" ht="15.75" customHeight="1" x14ac:dyDescent="0.25">
      <c r="A944" s="9" t="s">
        <v>1396</v>
      </c>
      <c r="B944" s="9">
        <v>28.594999999999999</v>
      </c>
      <c r="C944" s="9">
        <v>4.96</v>
      </c>
      <c r="D944" s="9" t="s">
        <v>2345</v>
      </c>
      <c r="E944" s="9" t="s">
        <v>2344</v>
      </c>
      <c r="F944" s="9" t="s">
        <v>2344</v>
      </c>
      <c r="G944" s="9">
        <v>2</v>
      </c>
      <c r="H944" s="9" t="s">
        <v>2344</v>
      </c>
      <c r="I944" s="9" t="str">
        <f t="shared" si="28"/>
        <v>over weight</v>
      </c>
      <c r="J944" s="29" t="str">
        <f t="shared" si="29"/>
        <v>No Result</v>
      </c>
    </row>
    <row r="945" spans="1:10" ht="15.75" customHeight="1" x14ac:dyDescent="0.25">
      <c r="A945" s="9" t="s">
        <v>1395</v>
      </c>
      <c r="B945" s="9">
        <v>48.75</v>
      </c>
      <c r="C945" s="9">
        <v>4.34</v>
      </c>
      <c r="D945" s="9" t="s">
        <v>2344</v>
      </c>
      <c r="E945" s="9" t="s">
        <v>2344</v>
      </c>
      <c r="F945" s="9" t="s">
        <v>2344</v>
      </c>
      <c r="G945" s="9">
        <v>0</v>
      </c>
      <c r="H945" s="9" t="s">
        <v>2344</v>
      </c>
      <c r="I945" s="9" t="str">
        <f t="shared" si="28"/>
        <v>obesity</v>
      </c>
      <c r="J945" s="29" t="str">
        <f t="shared" si="29"/>
        <v>No Result</v>
      </c>
    </row>
    <row r="946" spans="1:10" ht="15.75" customHeight="1" x14ac:dyDescent="0.25">
      <c r="A946" s="9" t="s">
        <v>1394</v>
      </c>
      <c r="B946" s="9">
        <v>28.31</v>
      </c>
      <c r="C946" s="9">
        <v>5.43</v>
      </c>
      <c r="D946" s="9" t="s">
        <v>2345</v>
      </c>
      <c r="E946" s="9" t="s">
        <v>2344</v>
      </c>
      <c r="F946" s="9" t="s">
        <v>2344</v>
      </c>
      <c r="G946" s="9">
        <v>2</v>
      </c>
      <c r="H946" s="9" t="s">
        <v>2344</v>
      </c>
      <c r="I946" s="9" t="str">
        <f t="shared" si="28"/>
        <v>over weight</v>
      </c>
      <c r="J946" s="29" t="str">
        <f t="shared" si="29"/>
        <v>No Result</v>
      </c>
    </row>
    <row r="947" spans="1:10" ht="15.75" customHeight="1" x14ac:dyDescent="0.25">
      <c r="A947" s="9" t="s">
        <v>1393</v>
      </c>
      <c r="B947" s="9">
        <v>38.39</v>
      </c>
      <c r="C947" s="9">
        <v>8.33</v>
      </c>
      <c r="D947" s="9" t="s">
        <v>2345</v>
      </c>
      <c r="E947" s="9" t="s">
        <v>2344</v>
      </c>
      <c r="F947" s="9" t="s">
        <v>2344</v>
      </c>
      <c r="G947" s="9">
        <v>1</v>
      </c>
      <c r="H947" s="9" t="s">
        <v>2344</v>
      </c>
      <c r="I947" s="9" t="str">
        <f t="shared" si="28"/>
        <v>obesity</v>
      </c>
      <c r="J947" s="29" t="str">
        <f t="shared" si="29"/>
        <v>Normal</v>
      </c>
    </row>
    <row r="948" spans="1:10" ht="15.75" customHeight="1" x14ac:dyDescent="0.25">
      <c r="A948" s="9" t="s">
        <v>1392</v>
      </c>
      <c r="B948" s="9">
        <v>25.87</v>
      </c>
      <c r="C948" s="9">
        <v>5.63</v>
      </c>
      <c r="D948" s="9" t="s">
        <v>2345</v>
      </c>
      <c r="E948" s="9" t="s">
        <v>2344</v>
      </c>
      <c r="F948" s="9" t="s">
        <v>2344</v>
      </c>
      <c r="G948" s="9">
        <v>1</v>
      </c>
      <c r="H948" s="9" t="s">
        <v>2344</v>
      </c>
      <c r="I948" s="9" t="str">
        <f t="shared" si="28"/>
        <v>over weight</v>
      </c>
      <c r="J948" s="29" t="str">
        <f t="shared" si="29"/>
        <v>No Result</v>
      </c>
    </row>
    <row r="949" spans="1:10" ht="15.75" customHeight="1" x14ac:dyDescent="0.25">
      <c r="A949" s="9" t="s">
        <v>1391</v>
      </c>
      <c r="B949" s="9">
        <v>43.7</v>
      </c>
      <c r="C949" s="9">
        <v>7.23</v>
      </c>
      <c r="D949" s="9" t="s">
        <v>2344</v>
      </c>
      <c r="E949" s="9" t="s">
        <v>2344</v>
      </c>
      <c r="F949" s="9" t="s">
        <v>2344</v>
      </c>
      <c r="G949" s="9">
        <v>0</v>
      </c>
      <c r="H949" s="9" t="s">
        <v>2344</v>
      </c>
      <c r="I949" s="9" t="str">
        <f t="shared" si="28"/>
        <v>obesity</v>
      </c>
      <c r="J949" s="29" t="str">
        <f t="shared" si="29"/>
        <v>Normal</v>
      </c>
    </row>
    <row r="950" spans="1:10" ht="15.75" customHeight="1" x14ac:dyDescent="0.25">
      <c r="A950" s="9" t="s">
        <v>1390</v>
      </c>
      <c r="B950" s="9">
        <v>40.945</v>
      </c>
      <c r="C950" s="9">
        <v>10.57</v>
      </c>
      <c r="D950" s="9" t="s">
        <v>2344</v>
      </c>
      <c r="E950" s="9" t="s">
        <v>2344</v>
      </c>
      <c r="F950" s="9" t="s">
        <v>2344</v>
      </c>
      <c r="G950" s="9">
        <v>0</v>
      </c>
      <c r="H950" s="9" t="s">
        <v>2344</v>
      </c>
      <c r="I950" s="9" t="str">
        <f t="shared" si="28"/>
        <v>obesity</v>
      </c>
      <c r="J950" s="29" t="str">
        <f t="shared" si="29"/>
        <v>Normal</v>
      </c>
    </row>
    <row r="951" spans="1:10" ht="15.75" customHeight="1" x14ac:dyDescent="0.25">
      <c r="A951" s="9" t="s">
        <v>1389</v>
      </c>
      <c r="B951" s="9">
        <v>27.94</v>
      </c>
      <c r="C951" s="9">
        <v>7.92</v>
      </c>
      <c r="D951" s="9" t="s">
        <v>2344</v>
      </c>
      <c r="E951" s="9" t="s">
        <v>2344</v>
      </c>
      <c r="F951" s="9" t="s">
        <v>2344</v>
      </c>
      <c r="G951" s="9">
        <v>0</v>
      </c>
      <c r="H951" s="9" t="s">
        <v>2344</v>
      </c>
      <c r="I951" s="9" t="str">
        <f t="shared" si="28"/>
        <v>over weight</v>
      </c>
      <c r="J951" s="29" t="str">
        <f t="shared" si="29"/>
        <v>Normal</v>
      </c>
    </row>
    <row r="952" spans="1:10" ht="15.75" customHeight="1" x14ac:dyDescent="0.25">
      <c r="A952" s="9" t="s">
        <v>1388</v>
      </c>
      <c r="B952" s="9">
        <v>31.9</v>
      </c>
      <c r="C952" s="9">
        <v>10.119999999999999</v>
      </c>
      <c r="D952" s="9" t="s">
        <v>2344</v>
      </c>
      <c r="E952" s="9" t="s">
        <v>2344</v>
      </c>
      <c r="F952" s="9" t="s">
        <v>2344</v>
      </c>
      <c r="G952" s="9">
        <v>2</v>
      </c>
      <c r="H952" s="9" t="s">
        <v>2344</v>
      </c>
      <c r="I952" s="9" t="str">
        <f t="shared" si="28"/>
        <v>obesity</v>
      </c>
      <c r="J952" s="29" t="str">
        <f t="shared" si="29"/>
        <v>Normal</v>
      </c>
    </row>
    <row r="953" spans="1:10" ht="15.75" customHeight="1" x14ac:dyDescent="0.25">
      <c r="A953" s="9" t="s">
        <v>1387</v>
      </c>
      <c r="B953" s="9">
        <v>31.64</v>
      </c>
      <c r="C953" s="9">
        <v>7.91</v>
      </c>
      <c r="D953" s="9" t="s">
        <v>2344</v>
      </c>
      <c r="E953" s="9" t="s">
        <v>2344</v>
      </c>
      <c r="F953" s="9" t="s">
        <v>2344</v>
      </c>
      <c r="G953" s="9">
        <v>0</v>
      </c>
      <c r="H953" s="9" t="s">
        <v>2344</v>
      </c>
      <c r="I953" s="9" t="str">
        <f t="shared" si="28"/>
        <v>obesity</v>
      </c>
      <c r="J953" s="29" t="str">
        <f t="shared" si="29"/>
        <v>Normal</v>
      </c>
    </row>
    <row r="954" spans="1:10" ht="15.75" customHeight="1" x14ac:dyDescent="0.25">
      <c r="A954" s="9" t="s">
        <v>1386</v>
      </c>
      <c r="B954" s="9">
        <v>46.7</v>
      </c>
      <c r="C954" s="9">
        <v>10.9</v>
      </c>
      <c r="D954" s="9" t="s">
        <v>2344</v>
      </c>
      <c r="E954" s="9" t="s">
        <v>2344</v>
      </c>
      <c r="F954" s="9" t="s">
        <v>2344</v>
      </c>
      <c r="G954" s="9">
        <v>0</v>
      </c>
      <c r="H954" s="9" t="s">
        <v>2344</v>
      </c>
      <c r="I954" s="9" t="str">
        <f t="shared" si="28"/>
        <v>obesity</v>
      </c>
      <c r="J954" s="29" t="str">
        <f t="shared" si="29"/>
        <v>Normal</v>
      </c>
    </row>
    <row r="955" spans="1:10" ht="15.75" customHeight="1" x14ac:dyDescent="0.25">
      <c r="A955" s="9" t="s">
        <v>1385</v>
      </c>
      <c r="B955" s="9">
        <v>18.335000000000001</v>
      </c>
      <c r="C955" s="9">
        <v>11.83</v>
      </c>
      <c r="D955" s="9" t="s">
        <v>2344</v>
      </c>
      <c r="E955" s="9" t="s">
        <v>2344</v>
      </c>
      <c r="F955" s="9" t="s">
        <v>2344</v>
      </c>
      <c r="G955" s="9">
        <v>0</v>
      </c>
      <c r="H955" s="9" t="s">
        <v>2344</v>
      </c>
      <c r="I955" s="9" t="str">
        <f t="shared" si="28"/>
        <v>under weight</v>
      </c>
      <c r="J955" s="29" t="str">
        <f t="shared" si="29"/>
        <v>Normal</v>
      </c>
    </row>
    <row r="956" spans="1:10" ht="15.75" customHeight="1" x14ac:dyDescent="0.25">
      <c r="A956" s="9" t="s">
        <v>1384</v>
      </c>
      <c r="B956" s="9">
        <v>31.24</v>
      </c>
      <c r="C956" s="9">
        <v>7.42</v>
      </c>
      <c r="D956" s="9" t="s">
        <v>2345</v>
      </c>
      <c r="E956" s="9" t="s">
        <v>2344</v>
      </c>
      <c r="F956" s="9" t="s">
        <v>2344</v>
      </c>
      <c r="G956" s="9">
        <v>2</v>
      </c>
      <c r="H956" s="9" t="s">
        <v>2344</v>
      </c>
      <c r="I956" s="9" t="str">
        <f t="shared" si="28"/>
        <v>obesity</v>
      </c>
      <c r="J956" s="29" t="str">
        <f t="shared" si="29"/>
        <v>Normal</v>
      </c>
    </row>
    <row r="957" spans="1:10" ht="15.75" customHeight="1" x14ac:dyDescent="0.25">
      <c r="A957" s="9" t="s">
        <v>1383</v>
      </c>
      <c r="B957" s="9">
        <v>39.22</v>
      </c>
      <c r="C957" s="9">
        <v>5.62</v>
      </c>
      <c r="D957" s="9" t="s">
        <v>2345</v>
      </c>
      <c r="E957" s="9" t="s">
        <v>2344</v>
      </c>
      <c r="F957" s="9" t="s">
        <v>2344</v>
      </c>
      <c r="G957" s="9">
        <v>1</v>
      </c>
      <c r="H957" s="9" t="s">
        <v>2344</v>
      </c>
      <c r="I957" s="9" t="str">
        <f t="shared" si="28"/>
        <v>obesity</v>
      </c>
      <c r="J957" s="29" t="str">
        <f t="shared" si="29"/>
        <v>No Result</v>
      </c>
    </row>
    <row r="958" spans="1:10" ht="15.75" customHeight="1" x14ac:dyDescent="0.25">
      <c r="A958" s="9" t="s">
        <v>1382</v>
      </c>
      <c r="B958" s="9">
        <v>24.414999999999999</v>
      </c>
      <c r="C958" s="9">
        <v>7.16</v>
      </c>
      <c r="D958" s="9" t="s">
        <v>2344</v>
      </c>
      <c r="E958" s="9" t="s">
        <v>2344</v>
      </c>
      <c r="F958" s="9" t="s">
        <v>2344</v>
      </c>
      <c r="G958" s="9">
        <v>0</v>
      </c>
      <c r="H958" s="9" t="s">
        <v>2344</v>
      </c>
      <c r="I958" s="9" t="str">
        <f t="shared" si="28"/>
        <v>normal weight</v>
      </c>
      <c r="J958" s="29" t="str">
        <f t="shared" si="29"/>
        <v>Normal</v>
      </c>
    </row>
    <row r="959" spans="1:10" ht="15.75" customHeight="1" x14ac:dyDescent="0.25">
      <c r="A959" s="9" t="s">
        <v>1381</v>
      </c>
      <c r="B959" s="9">
        <v>32.299999999999997</v>
      </c>
      <c r="C959" s="9">
        <v>9.89</v>
      </c>
      <c r="D959" s="9" t="s">
        <v>2344</v>
      </c>
      <c r="E959" s="9" t="s">
        <v>2344</v>
      </c>
      <c r="F959" s="9" t="s">
        <v>2344</v>
      </c>
      <c r="G959" s="9">
        <v>0</v>
      </c>
      <c r="H959" s="9" t="s">
        <v>2344</v>
      </c>
      <c r="I959" s="9" t="str">
        <f t="shared" si="28"/>
        <v>obesity</v>
      </c>
      <c r="J959" s="29" t="str">
        <f t="shared" si="29"/>
        <v>Normal</v>
      </c>
    </row>
    <row r="960" spans="1:10" ht="15.75" customHeight="1" x14ac:dyDescent="0.25">
      <c r="A960" s="9" t="s">
        <v>1380</v>
      </c>
      <c r="B960" s="9">
        <v>39.94</v>
      </c>
      <c r="C960" s="9">
        <v>5.14</v>
      </c>
      <c r="D960" s="9" t="s">
        <v>2344</v>
      </c>
      <c r="E960" s="9" t="s">
        <v>2344</v>
      </c>
      <c r="F960" s="9" t="s">
        <v>2344</v>
      </c>
      <c r="G960" s="9">
        <v>0</v>
      </c>
      <c r="H960" s="9" t="s">
        <v>2344</v>
      </c>
      <c r="I960" s="9" t="str">
        <f t="shared" si="28"/>
        <v>obesity</v>
      </c>
      <c r="J960" s="29" t="str">
        <f t="shared" si="29"/>
        <v>No Result</v>
      </c>
    </row>
    <row r="961" spans="1:10" ht="15.75" customHeight="1" x14ac:dyDescent="0.25">
      <c r="A961" s="9" t="s">
        <v>1379</v>
      </c>
      <c r="B961" s="9">
        <v>30</v>
      </c>
      <c r="C961" s="9">
        <v>5.61</v>
      </c>
      <c r="D961" s="9" t="s">
        <v>2345</v>
      </c>
      <c r="E961" s="9" t="s">
        <v>2344</v>
      </c>
      <c r="F961" s="9" t="s">
        <v>2346</v>
      </c>
      <c r="G961" s="9">
        <v>1</v>
      </c>
      <c r="H961" s="9" t="s">
        <v>2344</v>
      </c>
      <c r="I961" s="9" t="str">
        <f t="shared" si="28"/>
        <v>obesity</v>
      </c>
      <c r="J961" s="29" t="str">
        <f t="shared" si="29"/>
        <v>No Result</v>
      </c>
    </row>
    <row r="962" spans="1:10" ht="15.75" customHeight="1" x14ac:dyDescent="0.25">
      <c r="A962" s="9" t="s">
        <v>1378</v>
      </c>
      <c r="B962" s="9">
        <v>35.340000000000003</v>
      </c>
      <c r="C962" s="9">
        <v>5.51</v>
      </c>
      <c r="D962" s="9" t="s">
        <v>2345</v>
      </c>
      <c r="E962" s="9" t="s">
        <v>2344</v>
      </c>
      <c r="F962" s="9" t="s">
        <v>2346</v>
      </c>
      <c r="G962" s="9">
        <v>1</v>
      </c>
      <c r="H962" s="9" t="s">
        <v>2344</v>
      </c>
      <c r="I962" s="9" t="str">
        <f t="shared" si="28"/>
        <v>obesity</v>
      </c>
      <c r="J962" s="29" t="str">
        <f t="shared" si="29"/>
        <v>No Result</v>
      </c>
    </row>
    <row r="963" spans="1:10" ht="15.75" customHeight="1" x14ac:dyDescent="0.25">
      <c r="A963" s="9" t="s">
        <v>1377</v>
      </c>
      <c r="B963" s="9">
        <v>32.204999999999998</v>
      </c>
      <c r="C963" s="9">
        <v>8.3800000000000008</v>
      </c>
      <c r="D963" s="9" t="s">
        <v>2345</v>
      </c>
      <c r="E963" s="9" t="s">
        <v>2344</v>
      </c>
      <c r="F963" s="9" t="s">
        <v>2344</v>
      </c>
      <c r="G963" s="9">
        <v>2</v>
      </c>
      <c r="H963" s="9" t="s">
        <v>2344</v>
      </c>
      <c r="I963" s="9" t="str">
        <f t="shared" ref="I963:I1026" si="30">IF(B963&lt;=18.5,"under weight",IF(AND(B963&gt;18.5,B963&lt;24.9),"normal weight",IF(AND(B963&gt;25,B963&lt;29.9),"over weight",IF(B963&gt;=30,"obesity","unobesity"))))</f>
        <v>obesity</v>
      </c>
      <c r="J963" s="29" t="str">
        <f t="shared" ref="J963:J1026" si="31">IF(C963&gt;5.7,"Normal",IF(AND(C963&gt;5.7,C963&lt;6.4),"Prediabetes",IF(C963&gt;6.5,"Diabetes","No Result")))</f>
        <v>Normal</v>
      </c>
    </row>
    <row r="964" spans="1:10" ht="15.75" customHeight="1" x14ac:dyDescent="0.25">
      <c r="A964" s="9" t="s">
        <v>1376</v>
      </c>
      <c r="B964" s="9">
        <v>33.880000000000003</v>
      </c>
      <c r="C964" s="9">
        <v>4.68</v>
      </c>
      <c r="D964" s="9" t="s">
        <v>2344</v>
      </c>
      <c r="E964" s="9" t="s">
        <v>2345</v>
      </c>
      <c r="F964" s="9" t="s">
        <v>2344</v>
      </c>
      <c r="G964" s="9">
        <v>1</v>
      </c>
      <c r="H964" s="9" t="s">
        <v>2344</v>
      </c>
      <c r="I964" s="9" t="str">
        <f t="shared" si="30"/>
        <v>obesity</v>
      </c>
      <c r="J964" s="29" t="str">
        <f t="shared" si="31"/>
        <v>No Result</v>
      </c>
    </row>
    <row r="965" spans="1:10" ht="15.75" customHeight="1" x14ac:dyDescent="0.25">
      <c r="A965" s="9" t="s">
        <v>1375</v>
      </c>
      <c r="B965" s="9">
        <v>26.63</v>
      </c>
      <c r="C965" s="9">
        <v>4.3600000000000003</v>
      </c>
      <c r="D965" s="9" t="s">
        <v>2345</v>
      </c>
      <c r="E965" s="9" t="s">
        <v>2344</v>
      </c>
      <c r="F965" s="9" t="s">
        <v>2344</v>
      </c>
      <c r="G965" s="9">
        <v>2</v>
      </c>
      <c r="H965" s="9" t="s">
        <v>2344</v>
      </c>
      <c r="I965" s="9" t="str">
        <f t="shared" si="30"/>
        <v>over weight</v>
      </c>
      <c r="J965" s="29" t="str">
        <f t="shared" si="31"/>
        <v>No Result</v>
      </c>
    </row>
    <row r="966" spans="1:10" ht="15.75" customHeight="1" x14ac:dyDescent="0.25">
      <c r="A966" s="9" t="s">
        <v>1374</v>
      </c>
      <c r="B966" s="9">
        <v>28.7</v>
      </c>
      <c r="C966" s="9">
        <v>7.74</v>
      </c>
      <c r="D966" s="9" t="s">
        <v>2344</v>
      </c>
      <c r="E966" s="9" t="s">
        <v>2344</v>
      </c>
      <c r="F966" s="9" t="s">
        <v>2344</v>
      </c>
      <c r="G966" s="9">
        <v>0</v>
      </c>
      <c r="H966" s="9" t="s">
        <v>2344</v>
      </c>
      <c r="I966" s="9" t="str">
        <f t="shared" si="30"/>
        <v>over weight</v>
      </c>
      <c r="J966" s="29" t="str">
        <f t="shared" si="31"/>
        <v>Normal</v>
      </c>
    </row>
    <row r="967" spans="1:10" ht="15.75" customHeight="1" x14ac:dyDescent="0.25">
      <c r="A967" s="9" t="s">
        <v>1373</v>
      </c>
      <c r="B967" s="9">
        <v>25.65</v>
      </c>
      <c r="C967" s="9">
        <v>4.05</v>
      </c>
      <c r="D967" s="9" t="s">
        <v>2345</v>
      </c>
      <c r="E967" s="9" t="s">
        <v>2344</v>
      </c>
      <c r="F967" s="9" t="s">
        <v>2344</v>
      </c>
      <c r="G967" s="9">
        <v>2</v>
      </c>
      <c r="H967" s="9" t="s">
        <v>2344</v>
      </c>
      <c r="I967" s="9" t="str">
        <f t="shared" si="30"/>
        <v>over weight</v>
      </c>
      <c r="J967" s="29" t="str">
        <f t="shared" si="31"/>
        <v>No Result</v>
      </c>
    </row>
    <row r="968" spans="1:10" ht="15.75" customHeight="1" x14ac:dyDescent="0.25">
      <c r="A968" s="9" t="s">
        <v>1372</v>
      </c>
      <c r="B968" s="9">
        <v>36.384999999999998</v>
      </c>
      <c r="C968" s="9">
        <v>11.49</v>
      </c>
      <c r="D968" s="9" t="s">
        <v>2344</v>
      </c>
      <c r="E968" s="9" t="s">
        <v>2344</v>
      </c>
      <c r="F968" s="9" t="s">
        <v>2344</v>
      </c>
      <c r="G968" s="9">
        <v>0</v>
      </c>
      <c r="H968" s="9" t="s">
        <v>2344</v>
      </c>
      <c r="I968" s="9" t="str">
        <f t="shared" si="30"/>
        <v>obesity</v>
      </c>
      <c r="J968" s="29" t="str">
        <f t="shared" si="31"/>
        <v>Normal</v>
      </c>
    </row>
    <row r="969" spans="1:10" ht="15.75" customHeight="1" x14ac:dyDescent="0.25">
      <c r="A969" s="9" t="s">
        <v>1371</v>
      </c>
      <c r="B969" s="9">
        <v>34.69</v>
      </c>
      <c r="C969" s="9">
        <v>5.65</v>
      </c>
      <c r="D969" s="9" t="s">
        <v>2344</v>
      </c>
      <c r="E969" s="9" t="s">
        <v>2344</v>
      </c>
      <c r="F969" s="9" t="s">
        <v>2344</v>
      </c>
      <c r="G969" s="9">
        <v>0</v>
      </c>
      <c r="H969" s="9" t="s">
        <v>2344</v>
      </c>
      <c r="I969" s="9" t="str">
        <f t="shared" si="30"/>
        <v>obesity</v>
      </c>
      <c r="J969" s="29" t="str">
        <f t="shared" si="31"/>
        <v>No Result</v>
      </c>
    </row>
    <row r="970" spans="1:10" ht="15.75" customHeight="1" x14ac:dyDescent="0.25">
      <c r="A970" s="9" t="s">
        <v>1370</v>
      </c>
      <c r="B970" s="9">
        <v>37.68</v>
      </c>
      <c r="C970" s="9">
        <v>4.29</v>
      </c>
      <c r="D970" s="9" t="s">
        <v>2345</v>
      </c>
      <c r="E970" s="9" t="s">
        <v>2344</v>
      </c>
      <c r="F970" s="9" t="s">
        <v>2344</v>
      </c>
      <c r="G970" s="9">
        <v>0</v>
      </c>
      <c r="H970" s="9" t="s">
        <v>2344</v>
      </c>
      <c r="I970" s="9" t="str">
        <f t="shared" si="30"/>
        <v>obesity</v>
      </c>
      <c r="J970" s="29" t="str">
        <f t="shared" si="31"/>
        <v>No Result</v>
      </c>
    </row>
    <row r="971" spans="1:10" ht="15.75" customHeight="1" x14ac:dyDescent="0.25">
      <c r="A971" s="9" t="s">
        <v>1369</v>
      </c>
      <c r="B971" s="9">
        <v>35.49</v>
      </c>
      <c r="C971" s="9">
        <v>4.74</v>
      </c>
      <c r="D971" s="9" t="s">
        <v>2345</v>
      </c>
      <c r="E971" s="9" t="s">
        <v>2344</v>
      </c>
      <c r="F971" s="9" t="s">
        <v>2346</v>
      </c>
      <c r="G971" s="9">
        <v>1</v>
      </c>
      <c r="H971" s="9" t="s">
        <v>2344</v>
      </c>
      <c r="I971" s="9" t="str">
        <f t="shared" si="30"/>
        <v>obesity</v>
      </c>
      <c r="J971" s="29" t="str">
        <f t="shared" si="31"/>
        <v>No Result</v>
      </c>
    </row>
    <row r="972" spans="1:10" ht="15.75" customHeight="1" x14ac:dyDescent="0.25">
      <c r="A972" s="9" t="s">
        <v>1368</v>
      </c>
      <c r="B972" s="9">
        <v>44.7</v>
      </c>
      <c r="C972" s="9">
        <v>7.6</v>
      </c>
      <c r="D972" s="9" t="s">
        <v>2345</v>
      </c>
      <c r="E972" s="9" t="s">
        <v>2344</v>
      </c>
      <c r="F972" s="9" t="s">
        <v>2344</v>
      </c>
      <c r="G972" s="9">
        <v>2</v>
      </c>
      <c r="H972" s="9" t="s">
        <v>2344</v>
      </c>
      <c r="I972" s="9" t="str">
        <f t="shared" si="30"/>
        <v>obesity</v>
      </c>
      <c r="J972" s="29" t="str">
        <f t="shared" si="31"/>
        <v>Normal</v>
      </c>
    </row>
    <row r="973" spans="1:10" ht="15.75" customHeight="1" x14ac:dyDescent="0.25">
      <c r="A973" s="9" t="s">
        <v>1367</v>
      </c>
      <c r="B973" s="9">
        <v>38.380000000000003</v>
      </c>
      <c r="C973" s="9">
        <v>8.5</v>
      </c>
      <c r="D973" s="9" t="s">
        <v>2345</v>
      </c>
      <c r="E973" s="9" t="s">
        <v>2344</v>
      </c>
      <c r="F973" s="9" t="s">
        <v>2344</v>
      </c>
      <c r="G973" s="9">
        <v>2</v>
      </c>
      <c r="H973" s="9" t="s">
        <v>2344</v>
      </c>
      <c r="I973" s="9" t="str">
        <f t="shared" si="30"/>
        <v>obesity</v>
      </c>
      <c r="J973" s="29" t="str">
        <f t="shared" si="31"/>
        <v>Normal</v>
      </c>
    </row>
    <row r="974" spans="1:10" ht="15.75" customHeight="1" x14ac:dyDescent="0.25">
      <c r="A974" s="9" t="s">
        <v>1366</v>
      </c>
      <c r="B974" s="9">
        <v>35.244999999999997</v>
      </c>
      <c r="C974" s="9">
        <v>11.22</v>
      </c>
      <c r="D974" s="9" t="s">
        <v>2345</v>
      </c>
      <c r="E974" s="9" t="s">
        <v>2344</v>
      </c>
      <c r="F974" s="9" t="s">
        <v>2344</v>
      </c>
      <c r="G974" s="9">
        <v>0</v>
      </c>
      <c r="H974" s="9" t="s">
        <v>2344</v>
      </c>
      <c r="I974" s="9" t="str">
        <f t="shared" si="30"/>
        <v>obesity</v>
      </c>
      <c r="J974" s="29" t="str">
        <f t="shared" si="31"/>
        <v>Normal</v>
      </c>
    </row>
    <row r="975" spans="1:10" ht="15.75" customHeight="1" x14ac:dyDescent="0.25">
      <c r="A975" s="9" t="s">
        <v>1365</v>
      </c>
      <c r="B975" s="9">
        <v>49.84</v>
      </c>
      <c r="C975" s="9">
        <v>5.0999999999999996</v>
      </c>
      <c r="D975" s="9" t="s">
        <v>2345</v>
      </c>
      <c r="E975" s="9" t="s">
        <v>2344</v>
      </c>
      <c r="F975" s="9" t="s">
        <v>2346</v>
      </c>
      <c r="G975" s="9">
        <v>1</v>
      </c>
      <c r="H975" s="9" t="s">
        <v>2344</v>
      </c>
      <c r="I975" s="9" t="str">
        <f t="shared" si="30"/>
        <v>obesity</v>
      </c>
      <c r="J975" s="29" t="str">
        <f t="shared" si="31"/>
        <v>No Result</v>
      </c>
    </row>
    <row r="976" spans="1:10" ht="15.75" customHeight="1" x14ac:dyDescent="0.25">
      <c r="A976" s="9" t="s">
        <v>1364</v>
      </c>
      <c r="B976" s="9">
        <v>49.06</v>
      </c>
      <c r="C976" s="9">
        <v>5.43</v>
      </c>
      <c r="D976" s="9" t="s">
        <v>2345</v>
      </c>
      <c r="E976" s="9" t="s">
        <v>2344</v>
      </c>
      <c r="F976" s="9" t="s">
        <v>2344</v>
      </c>
      <c r="G976" s="9">
        <v>1</v>
      </c>
      <c r="H976" s="9" t="s">
        <v>2344</v>
      </c>
      <c r="I976" s="9" t="str">
        <f t="shared" si="30"/>
        <v>obesity</v>
      </c>
      <c r="J976" s="29" t="str">
        <f t="shared" si="31"/>
        <v>No Result</v>
      </c>
    </row>
    <row r="977" spans="1:10" ht="15.75" customHeight="1" x14ac:dyDescent="0.25">
      <c r="A977" s="9" t="s">
        <v>1363</v>
      </c>
      <c r="B977" s="9">
        <v>30.88</v>
      </c>
      <c r="C977" s="9">
        <v>5.82</v>
      </c>
      <c r="D977" s="9" t="s">
        <v>2344</v>
      </c>
      <c r="E977" s="9" t="s">
        <v>2344</v>
      </c>
      <c r="F977" s="9" t="s">
        <v>2344</v>
      </c>
      <c r="G977" s="9">
        <v>2</v>
      </c>
      <c r="H977" s="9" t="s">
        <v>2344</v>
      </c>
      <c r="I977" s="9" t="str">
        <f t="shared" si="30"/>
        <v>obesity</v>
      </c>
      <c r="J977" s="29" t="str">
        <f t="shared" si="31"/>
        <v>Normal</v>
      </c>
    </row>
    <row r="978" spans="1:10" ht="15.75" customHeight="1" x14ac:dyDescent="0.25">
      <c r="A978" s="9" t="s">
        <v>1362</v>
      </c>
      <c r="B978" s="9">
        <v>33.35</v>
      </c>
      <c r="C978" s="9">
        <v>6.05</v>
      </c>
      <c r="D978" s="9" t="s">
        <v>2344</v>
      </c>
      <c r="E978" s="9" t="s">
        <v>2344</v>
      </c>
      <c r="F978" s="9" t="s">
        <v>2346</v>
      </c>
      <c r="G978" s="9">
        <v>1</v>
      </c>
      <c r="H978" s="9" t="s">
        <v>2344</v>
      </c>
      <c r="I978" s="9" t="str">
        <f t="shared" si="30"/>
        <v>obesity</v>
      </c>
      <c r="J978" s="29" t="str">
        <f t="shared" si="31"/>
        <v>Normal</v>
      </c>
    </row>
    <row r="979" spans="1:10" ht="15.75" customHeight="1" x14ac:dyDescent="0.25">
      <c r="A979" s="9" t="s">
        <v>1361</v>
      </c>
      <c r="B979" s="9">
        <v>38</v>
      </c>
      <c r="C979" s="9">
        <v>6.38</v>
      </c>
      <c r="D979" s="9" t="s">
        <v>2345</v>
      </c>
      <c r="E979" s="9" t="s">
        <v>2344</v>
      </c>
      <c r="F979" s="9" t="s">
        <v>2344</v>
      </c>
      <c r="G979" s="9">
        <v>1</v>
      </c>
      <c r="H979" s="9" t="s">
        <v>2344</v>
      </c>
      <c r="I979" s="9" t="str">
        <f t="shared" si="30"/>
        <v>obesity</v>
      </c>
      <c r="J979" s="29" t="str">
        <f t="shared" si="31"/>
        <v>Normal</v>
      </c>
    </row>
    <row r="980" spans="1:10" ht="15.75" customHeight="1" x14ac:dyDescent="0.25">
      <c r="A980" s="9" t="s">
        <v>1360</v>
      </c>
      <c r="B980" s="9">
        <v>36.08</v>
      </c>
      <c r="C980" s="9">
        <v>5.73</v>
      </c>
      <c r="D980" s="9" t="s">
        <v>2345</v>
      </c>
      <c r="E980" s="9" t="s">
        <v>2344</v>
      </c>
      <c r="F980" s="9" t="s">
        <v>2344</v>
      </c>
      <c r="G980" s="9">
        <v>1</v>
      </c>
      <c r="H980" s="9" t="s">
        <v>2344</v>
      </c>
      <c r="I980" s="9" t="str">
        <f t="shared" si="30"/>
        <v>obesity</v>
      </c>
      <c r="J980" s="29" t="str">
        <f t="shared" si="31"/>
        <v>Normal</v>
      </c>
    </row>
    <row r="981" spans="1:10" ht="15.75" customHeight="1" x14ac:dyDescent="0.25">
      <c r="A981" s="9" t="s">
        <v>1359</v>
      </c>
      <c r="B981" s="9">
        <v>35.700000000000003</v>
      </c>
      <c r="C981" s="9">
        <v>5.47</v>
      </c>
      <c r="D981" s="9" t="s">
        <v>2345</v>
      </c>
      <c r="E981" s="9" t="s">
        <v>2344</v>
      </c>
      <c r="F981" s="9" t="s">
        <v>2344</v>
      </c>
      <c r="G981" s="9">
        <v>1</v>
      </c>
      <c r="H981" s="9" t="s">
        <v>2344</v>
      </c>
      <c r="I981" s="9" t="str">
        <f t="shared" si="30"/>
        <v>obesity</v>
      </c>
      <c r="J981" s="29" t="str">
        <f t="shared" si="31"/>
        <v>No Result</v>
      </c>
    </row>
    <row r="982" spans="1:10" ht="15.75" customHeight="1" x14ac:dyDescent="0.25">
      <c r="A982" s="9" t="s">
        <v>1358</v>
      </c>
      <c r="B982" s="9">
        <v>34.01</v>
      </c>
      <c r="C982" s="9">
        <v>11.3</v>
      </c>
      <c r="D982" s="9" t="s">
        <v>2344</v>
      </c>
      <c r="E982" s="9" t="s">
        <v>2344</v>
      </c>
      <c r="F982" s="9" t="s">
        <v>2344</v>
      </c>
      <c r="G982" s="9">
        <v>0</v>
      </c>
      <c r="H982" s="9" t="s">
        <v>2344</v>
      </c>
      <c r="I982" s="9" t="str">
        <f t="shared" si="30"/>
        <v>obesity</v>
      </c>
      <c r="J982" s="29" t="str">
        <f t="shared" si="31"/>
        <v>Normal</v>
      </c>
    </row>
    <row r="983" spans="1:10" ht="15.75" customHeight="1" x14ac:dyDescent="0.25">
      <c r="A983" s="9" t="s">
        <v>1357</v>
      </c>
      <c r="B983" s="9">
        <v>31.54</v>
      </c>
      <c r="C983" s="9">
        <v>6.72</v>
      </c>
      <c r="D983" s="9" t="s">
        <v>2344</v>
      </c>
      <c r="E983" s="9" t="s">
        <v>2344</v>
      </c>
      <c r="F983" s="9" t="s">
        <v>2344</v>
      </c>
      <c r="G983" s="9">
        <v>0</v>
      </c>
      <c r="H983" s="9" t="s">
        <v>2344</v>
      </c>
      <c r="I983" s="9" t="str">
        <f t="shared" si="30"/>
        <v>obesity</v>
      </c>
      <c r="J983" s="29" t="str">
        <f t="shared" si="31"/>
        <v>Normal</v>
      </c>
    </row>
    <row r="984" spans="1:10" ht="15.75" customHeight="1" x14ac:dyDescent="0.25">
      <c r="A984" s="9" t="s">
        <v>1356</v>
      </c>
      <c r="B984" s="9">
        <v>23.3</v>
      </c>
      <c r="C984" s="9">
        <v>5.36</v>
      </c>
      <c r="D984" s="9" t="s">
        <v>2345</v>
      </c>
      <c r="E984" s="9" t="s">
        <v>2344</v>
      </c>
      <c r="F984" s="9" t="s">
        <v>2344</v>
      </c>
      <c r="G984" s="9">
        <v>1</v>
      </c>
      <c r="H984" s="9" t="s">
        <v>2344</v>
      </c>
      <c r="I984" s="9" t="str">
        <f t="shared" si="30"/>
        <v>normal weight</v>
      </c>
      <c r="J984" s="29" t="str">
        <f t="shared" si="31"/>
        <v>No Result</v>
      </c>
    </row>
    <row r="985" spans="1:10" ht="15.75" customHeight="1" x14ac:dyDescent="0.25">
      <c r="A985" s="9" t="s">
        <v>1355</v>
      </c>
      <c r="B985" s="9">
        <v>27.75</v>
      </c>
      <c r="C985" s="9">
        <v>9.8800000000000008</v>
      </c>
      <c r="D985" s="9" t="s">
        <v>2344</v>
      </c>
      <c r="E985" s="9" t="s">
        <v>2344</v>
      </c>
      <c r="F985" s="9" t="s">
        <v>2344</v>
      </c>
      <c r="G985" s="9">
        <v>0</v>
      </c>
      <c r="H985" s="9" t="s">
        <v>2344</v>
      </c>
      <c r="I985" s="9" t="str">
        <f t="shared" si="30"/>
        <v>over weight</v>
      </c>
      <c r="J985" s="29" t="str">
        <f t="shared" si="31"/>
        <v>Normal</v>
      </c>
    </row>
    <row r="986" spans="1:10" ht="15.75" customHeight="1" x14ac:dyDescent="0.25">
      <c r="A986" s="9" t="s">
        <v>1354</v>
      </c>
      <c r="B986" s="9">
        <v>42.46</v>
      </c>
      <c r="C986" s="9">
        <v>4.1100000000000003</v>
      </c>
      <c r="D986" s="9" t="s">
        <v>2344</v>
      </c>
      <c r="E986" s="9" t="s">
        <v>2344</v>
      </c>
      <c r="F986" s="9" t="s">
        <v>2344</v>
      </c>
      <c r="G986" s="9">
        <v>0</v>
      </c>
      <c r="H986" s="9" t="s">
        <v>2344</v>
      </c>
      <c r="I986" s="9" t="str">
        <f t="shared" si="30"/>
        <v>obesity</v>
      </c>
      <c r="J986" s="29" t="str">
        <f t="shared" si="31"/>
        <v>No Result</v>
      </c>
    </row>
    <row r="987" spans="1:10" ht="15.75" customHeight="1" x14ac:dyDescent="0.25">
      <c r="A987" s="9" t="s">
        <v>1353</v>
      </c>
      <c r="B987" s="9">
        <v>54.47</v>
      </c>
      <c r="C987" s="9">
        <v>7.48</v>
      </c>
      <c r="D987" s="9" t="s">
        <v>2344</v>
      </c>
      <c r="E987" s="9" t="s">
        <v>2344</v>
      </c>
      <c r="F987" s="9" t="s">
        <v>2344</v>
      </c>
      <c r="G987" s="9">
        <v>0</v>
      </c>
      <c r="H987" s="9" t="s">
        <v>2344</v>
      </c>
      <c r="I987" s="9" t="str">
        <f t="shared" si="30"/>
        <v>obesity</v>
      </c>
      <c r="J987" s="29" t="str">
        <f t="shared" si="31"/>
        <v>Normal</v>
      </c>
    </row>
    <row r="988" spans="1:10" ht="15.75" customHeight="1" x14ac:dyDescent="0.25">
      <c r="A988" s="9" t="s">
        <v>1352</v>
      </c>
      <c r="B988" s="9">
        <v>24.93</v>
      </c>
      <c r="C988" s="9">
        <v>9.18</v>
      </c>
      <c r="D988" s="9" t="s">
        <v>2345</v>
      </c>
      <c r="E988" s="9" t="s">
        <v>2344</v>
      </c>
      <c r="F988" s="9" t="s">
        <v>2346</v>
      </c>
      <c r="G988" s="9">
        <v>1</v>
      </c>
      <c r="H988" s="9" t="s">
        <v>2344</v>
      </c>
      <c r="I988" s="9" t="str">
        <f t="shared" si="30"/>
        <v>unobesity</v>
      </c>
      <c r="J988" s="29" t="str">
        <f t="shared" si="31"/>
        <v>Normal</v>
      </c>
    </row>
    <row r="989" spans="1:10" ht="15.75" customHeight="1" x14ac:dyDescent="0.25">
      <c r="A989" s="9" t="s">
        <v>1351</v>
      </c>
      <c r="B989" s="9">
        <v>48.12</v>
      </c>
      <c r="C989" s="9">
        <v>4.51</v>
      </c>
      <c r="D989" s="9" t="s">
        <v>2345</v>
      </c>
      <c r="E989" s="9" t="s">
        <v>2344</v>
      </c>
      <c r="F989" s="9" t="s">
        <v>2344</v>
      </c>
      <c r="G989" s="9">
        <v>1</v>
      </c>
      <c r="H989" s="9" t="s">
        <v>2344</v>
      </c>
      <c r="I989" s="9" t="str">
        <f t="shared" si="30"/>
        <v>obesity</v>
      </c>
      <c r="J989" s="29" t="str">
        <f t="shared" si="31"/>
        <v>No Result</v>
      </c>
    </row>
    <row r="990" spans="1:10" ht="15.75" customHeight="1" x14ac:dyDescent="0.25">
      <c r="A990" s="9" t="s">
        <v>1350</v>
      </c>
      <c r="B990" s="9">
        <v>24.91</v>
      </c>
      <c r="C990" s="9">
        <v>7.33</v>
      </c>
      <c r="D990" s="9" t="s">
        <v>2345</v>
      </c>
      <c r="E990" s="9" t="s">
        <v>2344</v>
      </c>
      <c r="F990" s="9" t="s">
        <v>2346</v>
      </c>
      <c r="G990" s="9">
        <v>1</v>
      </c>
      <c r="H990" s="9" t="s">
        <v>2344</v>
      </c>
      <c r="I990" s="9" t="str">
        <f t="shared" si="30"/>
        <v>unobesity</v>
      </c>
      <c r="J990" s="29" t="str">
        <f t="shared" si="31"/>
        <v>Normal</v>
      </c>
    </row>
    <row r="991" spans="1:10" ht="15.75" customHeight="1" x14ac:dyDescent="0.25">
      <c r="A991" s="9" t="s">
        <v>1349</v>
      </c>
      <c r="B991" s="9">
        <v>27.645</v>
      </c>
      <c r="C991" s="9">
        <v>10.56</v>
      </c>
      <c r="D991" s="9" t="s">
        <v>2344</v>
      </c>
      <c r="E991" s="9" t="s">
        <v>2344</v>
      </c>
      <c r="F991" s="9" t="s">
        <v>2344</v>
      </c>
      <c r="G991" s="9">
        <v>0</v>
      </c>
      <c r="H991" s="9" t="s">
        <v>2344</v>
      </c>
      <c r="I991" s="9" t="str">
        <f t="shared" si="30"/>
        <v>over weight</v>
      </c>
      <c r="J991" s="29" t="str">
        <f t="shared" si="31"/>
        <v>Normal</v>
      </c>
    </row>
    <row r="992" spans="1:10" ht="15.75" customHeight="1" x14ac:dyDescent="0.25">
      <c r="A992" s="9" t="s">
        <v>1348</v>
      </c>
      <c r="B992" s="9">
        <v>33.700000000000003</v>
      </c>
      <c r="C992" s="9">
        <v>4.01</v>
      </c>
      <c r="D992" s="9" t="s">
        <v>2344</v>
      </c>
      <c r="E992" s="9" t="s">
        <v>2344</v>
      </c>
      <c r="F992" s="9" t="s">
        <v>2344</v>
      </c>
      <c r="G992" s="9">
        <v>2</v>
      </c>
      <c r="H992" s="9" t="s">
        <v>2344</v>
      </c>
      <c r="I992" s="9" t="str">
        <f t="shared" si="30"/>
        <v>obesity</v>
      </c>
      <c r="J992" s="29" t="str">
        <f t="shared" si="31"/>
        <v>No Result</v>
      </c>
    </row>
    <row r="993" spans="1:10" ht="15.75" customHeight="1" x14ac:dyDescent="0.25">
      <c r="A993" s="9" t="s">
        <v>1347</v>
      </c>
      <c r="B993" s="9">
        <v>38.93</v>
      </c>
      <c r="C993" s="9">
        <v>5.64</v>
      </c>
      <c r="D993" s="9" t="s">
        <v>2345</v>
      </c>
      <c r="E993" s="9" t="s">
        <v>2344</v>
      </c>
      <c r="F993" s="9" t="s">
        <v>2344</v>
      </c>
      <c r="G993" s="9">
        <v>1</v>
      </c>
      <c r="H993" s="9" t="s">
        <v>2344</v>
      </c>
      <c r="I993" s="9" t="str">
        <f t="shared" si="30"/>
        <v>obesity</v>
      </c>
      <c r="J993" s="29" t="str">
        <f t="shared" si="31"/>
        <v>No Result</v>
      </c>
    </row>
    <row r="994" spans="1:10" ht="15.75" customHeight="1" x14ac:dyDescent="0.25">
      <c r="A994" s="9" t="s">
        <v>1346</v>
      </c>
      <c r="B994" s="9">
        <v>32.774999999999999</v>
      </c>
      <c r="C994" s="9">
        <v>8.02</v>
      </c>
      <c r="D994" s="9" t="s">
        <v>2345</v>
      </c>
      <c r="E994" s="9" t="s">
        <v>2344</v>
      </c>
      <c r="F994" s="9" t="s">
        <v>2344</v>
      </c>
      <c r="G994" s="9">
        <v>2</v>
      </c>
      <c r="H994" s="9" t="s">
        <v>2344</v>
      </c>
      <c r="I994" s="9" t="str">
        <f t="shared" si="30"/>
        <v>obesity</v>
      </c>
      <c r="J994" s="29" t="str">
        <f t="shared" si="31"/>
        <v>Normal</v>
      </c>
    </row>
    <row r="995" spans="1:10" ht="15.75" customHeight="1" x14ac:dyDescent="0.25">
      <c r="A995" s="9" t="s">
        <v>1345</v>
      </c>
      <c r="B995" s="9">
        <v>29.83</v>
      </c>
      <c r="C995" s="9">
        <v>7.2</v>
      </c>
      <c r="D995" s="9" t="s">
        <v>2345</v>
      </c>
      <c r="E995" s="9" t="s">
        <v>2344</v>
      </c>
      <c r="F995" s="9" t="s">
        <v>2344</v>
      </c>
      <c r="G995" s="9">
        <v>0</v>
      </c>
      <c r="H995" s="9" t="s">
        <v>2344</v>
      </c>
      <c r="I995" s="9" t="str">
        <f t="shared" si="30"/>
        <v>over weight</v>
      </c>
      <c r="J995" s="29" t="str">
        <f t="shared" si="31"/>
        <v>Normal</v>
      </c>
    </row>
    <row r="996" spans="1:10" ht="15.75" customHeight="1" x14ac:dyDescent="0.25">
      <c r="A996" s="9" t="s">
        <v>1344</v>
      </c>
      <c r="B996" s="9">
        <v>28.31</v>
      </c>
      <c r="C996" s="9">
        <v>4.55</v>
      </c>
      <c r="D996" s="9" t="s">
        <v>2344</v>
      </c>
      <c r="E996" s="9" t="s">
        <v>2345</v>
      </c>
      <c r="F996" s="9" t="s">
        <v>2344</v>
      </c>
      <c r="G996" s="9">
        <v>1</v>
      </c>
      <c r="H996" s="9" t="s">
        <v>2344</v>
      </c>
      <c r="I996" s="9" t="str">
        <f t="shared" si="30"/>
        <v>over weight</v>
      </c>
      <c r="J996" s="29" t="str">
        <f t="shared" si="31"/>
        <v>No Result</v>
      </c>
    </row>
    <row r="997" spans="1:10" ht="15.75" customHeight="1" x14ac:dyDescent="0.25">
      <c r="A997" s="9" t="s">
        <v>1343</v>
      </c>
      <c r="B997" s="9">
        <v>29.79</v>
      </c>
      <c r="C997" s="9">
        <v>9.0299999999999994</v>
      </c>
      <c r="D997" s="9" t="s">
        <v>2344</v>
      </c>
      <c r="E997" s="9" t="s">
        <v>2344</v>
      </c>
      <c r="F997" s="9" t="s">
        <v>2344</v>
      </c>
      <c r="G997" s="9">
        <v>0</v>
      </c>
      <c r="H997" s="9" t="s">
        <v>2344</v>
      </c>
      <c r="I997" s="9" t="str">
        <f t="shared" si="30"/>
        <v>over weight</v>
      </c>
      <c r="J997" s="29" t="str">
        <f t="shared" si="31"/>
        <v>Normal</v>
      </c>
    </row>
    <row r="998" spans="1:10" ht="15.75" customHeight="1" x14ac:dyDescent="0.25">
      <c r="A998" s="9" t="s">
        <v>1342</v>
      </c>
      <c r="B998" s="9">
        <v>36.6</v>
      </c>
      <c r="C998" s="9">
        <v>5.2</v>
      </c>
      <c r="D998" s="9" t="s">
        <v>2345</v>
      </c>
      <c r="E998" s="9" t="s">
        <v>2344</v>
      </c>
      <c r="F998" s="9" t="s">
        <v>2346</v>
      </c>
      <c r="G998" s="9">
        <v>1</v>
      </c>
      <c r="H998" s="9" t="s">
        <v>2344</v>
      </c>
      <c r="I998" s="9" t="str">
        <f t="shared" si="30"/>
        <v>obesity</v>
      </c>
      <c r="J998" s="29" t="str">
        <f t="shared" si="31"/>
        <v>No Result</v>
      </c>
    </row>
    <row r="999" spans="1:10" ht="15.75" customHeight="1" x14ac:dyDescent="0.25">
      <c r="A999" s="9" t="s">
        <v>1341</v>
      </c>
      <c r="B999" s="9">
        <v>35.93</v>
      </c>
      <c r="C999" s="9">
        <v>8.3000000000000007</v>
      </c>
      <c r="D999" s="9" t="s">
        <v>2345</v>
      </c>
      <c r="E999" s="9" t="s">
        <v>2344</v>
      </c>
      <c r="F999" s="9" t="s">
        <v>2344</v>
      </c>
      <c r="G999" s="9">
        <v>0</v>
      </c>
      <c r="H999" s="9" t="s">
        <v>2344</v>
      </c>
      <c r="I999" s="9" t="str">
        <f t="shared" si="30"/>
        <v>obesity</v>
      </c>
      <c r="J999" s="29" t="str">
        <f t="shared" si="31"/>
        <v>Normal</v>
      </c>
    </row>
    <row r="1000" spans="1:10" ht="15.75" customHeight="1" x14ac:dyDescent="0.25">
      <c r="A1000" s="9" t="s">
        <v>1340</v>
      </c>
      <c r="B1000" s="9">
        <v>28.6</v>
      </c>
      <c r="C1000" s="9">
        <v>5.56</v>
      </c>
      <c r="D1000" s="9" t="s">
        <v>2345</v>
      </c>
      <c r="E1000" s="9" t="s">
        <v>2344</v>
      </c>
      <c r="F1000" s="9" t="s">
        <v>2346</v>
      </c>
      <c r="G1000" s="9">
        <v>1</v>
      </c>
      <c r="H1000" s="9" t="s">
        <v>2344</v>
      </c>
      <c r="I1000" s="9" t="str">
        <f t="shared" si="30"/>
        <v>over weight</v>
      </c>
      <c r="J1000" s="29" t="str">
        <f t="shared" si="31"/>
        <v>No Result</v>
      </c>
    </row>
    <row r="1001" spans="1:10" ht="15.75" customHeight="1" x14ac:dyDescent="0.25">
      <c r="A1001" s="9" t="s">
        <v>1339</v>
      </c>
      <c r="B1001" s="9">
        <v>39.17</v>
      </c>
      <c r="C1001" s="9">
        <v>4.1500000000000004</v>
      </c>
      <c r="D1001" s="9" t="s">
        <v>2344</v>
      </c>
      <c r="E1001" s="9" t="s">
        <v>2344</v>
      </c>
      <c r="F1001" s="9" t="s">
        <v>2344</v>
      </c>
      <c r="G1001" s="9">
        <v>0</v>
      </c>
      <c r="H1001" s="9" t="s">
        <v>2344</v>
      </c>
      <c r="I1001" s="9" t="str">
        <f t="shared" si="30"/>
        <v>obesity</v>
      </c>
      <c r="J1001" s="29" t="str">
        <f t="shared" si="31"/>
        <v>No Result</v>
      </c>
    </row>
    <row r="1002" spans="1:10" ht="15.75" customHeight="1" x14ac:dyDescent="0.25">
      <c r="A1002" s="9" t="s">
        <v>1338</v>
      </c>
      <c r="B1002" s="9">
        <v>26.41</v>
      </c>
      <c r="C1002" s="9">
        <v>5.99</v>
      </c>
      <c r="D1002" s="9" t="s">
        <v>2345</v>
      </c>
      <c r="E1002" s="9" t="s">
        <v>2344</v>
      </c>
      <c r="F1002" s="9" t="s">
        <v>2346</v>
      </c>
      <c r="G1002" s="9">
        <v>1</v>
      </c>
      <c r="H1002" s="9" t="s">
        <v>2344</v>
      </c>
      <c r="I1002" s="9" t="str">
        <f t="shared" si="30"/>
        <v>over weight</v>
      </c>
      <c r="J1002" s="29" t="str">
        <f t="shared" si="31"/>
        <v>Normal</v>
      </c>
    </row>
    <row r="1003" spans="1:10" ht="15.75" customHeight="1" x14ac:dyDescent="0.25">
      <c r="A1003" s="9" t="s">
        <v>1337</v>
      </c>
      <c r="B1003" s="9">
        <v>30.63</v>
      </c>
      <c r="C1003" s="9">
        <v>5.8</v>
      </c>
      <c r="D1003" s="9" t="s">
        <v>2345</v>
      </c>
      <c r="E1003" s="9" t="s">
        <v>2344</v>
      </c>
      <c r="F1003" s="9" t="s">
        <v>2344</v>
      </c>
      <c r="G1003" s="9">
        <v>0</v>
      </c>
      <c r="H1003" s="9" t="s">
        <v>2344</v>
      </c>
      <c r="I1003" s="9" t="str">
        <f t="shared" si="30"/>
        <v>obesity</v>
      </c>
      <c r="J1003" s="29" t="str">
        <f t="shared" si="31"/>
        <v>Normal</v>
      </c>
    </row>
    <row r="1004" spans="1:10" ht="15.75" customHeight="1" x14ac:dyDescent="0.25">
      <c r="A1004" s="9" t="s">
        <v>1336</v>
      </c>
      <c r="B1004" s="9">
        <v>31.73</v>
      </c>
      <c r="C1004" s="9">
        <v>7.32</v>
      </c>
      <c r="D1004" s="9" t="s">
        <v>2345</v>
      </c>
      <c r="E1004" s="9" t="s">
        <v>2344</v>
      </c>
      <c r="F1004" s="9" t="s">
        <v>2344</v>
      </c>
      <c r="G1004" s="9">
        <v>2</v>
      </c>
      <c r="H1004" s="9" t="s">
        <v>2344</v>
      </c>
      <c r="I1004" s="9" t="str">
        <f t="shared" si="30"/>
        <v>obesity</v>
      </c>
      <c r="J1004" s="29" t="str">
        <f t="shared" si="31"/>
        <v>Normal</v>
      </c>
    </row>
    <row r="1005" spans="1:10" ht="15.75" customHeight="1" x14ac:dyDescent="0.25">
      <c r="A1005" s="9" t="s">
        <v>1335</v>
      </c>
      <c r="B1005" s="9">
        <v>30.7</v>
      </c>
      <c r="C1005" s="9">
        <v>5.16</v>
      </c>
      <c r="D1005" s="9" t="s">
        <v>2344</v>
      </c>
      <c r="E1005" s="9" t="s">
        <v>2344</v>
      </c>
      <c r="F1005" s="9" t="s">
        <v>2344</v>
      </c>
      <c r="G1005" s="9">
        <v>2</v>
      </c>
      <c r="H1005" s="9" t="s">
        <v>2344</v>
      </c>
      <c r="I1005" s="9" t="str">
        <f t="shared" si="30"/>
        <v>obesity</v>
      </c>
      <c r="J1005" s="29" t="str">
        <f t="shared" si="31"/>
        <v>No Result</v>
      </c>
    </row>
    <row r="1006" spans="1:10" ht="15.75" customHeight="1" x14ac:dyDescent="0.25">
      <c r="A1006" s="9" t="s">
        <v>1334</v>
      </c>
      <c r="B1006" s="9">
        <v>25.934999999999999</v>
      </c>
      <c r="C1006" s="9">
        <v>5.96</v>
      </c>
      <c r="D1006" s="9" t="s">
        <v>2345</v>
      </c>
      <c r="E1006" s="9" t="s">
        <v>2344</v>
      </c>
      <c r="F1006" s="9" t="s">
        <v>2344</v>
      </c>
      <c r="G1006" s="9">
        <v>2</v>
      </c>
      <c r="H1006" s="9" t="s">
        <v>2344</v>
      </c>
      <c r="I1006" s="9" t="str">
        <f t="shared" si="30"/>
        <v>over weight</v>
      </c>
      <c r="J1006" s="29" t="str">
        <f t="shared" si="31"/>
        <v>Normal</v>
      </c>
    </row>
    <row r="1007" spans="1:10" ht="15.75" customHeight="1" x14ac:dyDescent="0.25">
      <c r="A1007" s="9" t="s">
        <v>1333</v>
      </c>
      <c r="B1007" s="9">
        <v>35.9</v>
      </c>
      <c r="C1007" s="9">
        <v>4.8499999999999996</v>
      </c>
      <c r="D1007" s="9" t="s">
        <v>2345</v>
      </c>
      <c r="E1007" s="9" t="s">
        <v>2344</v>
      </c>
      <c r="F1007" s="9" t="s">
        <v>2346</v>
      </c>
      <c r="G1007" s="9">
        <v>1</v>
      </c>
      <c r="H1007" s="9" t="s">
        <v>2344</v>
      </c>
      <c r="I1007" s="9" t="str">
        <f t="shared" si="30"/>
        <v>obesity</v>
      </c>
      <c r="J1007" s="29" t="str">
        <f t="shared" si="31"/>
        <v>No Result</v>
      </c>
    </row>
    <row r="1008" spans="1:10" ht="15.75" customHeight="1" x14ac:dyDescent="0.25">
      <c r="A1008" s="9" t="s">
        <v>1332</v>
      </c>
      <c r="B1008" s="9">
        <v>26.7</v>
      </c>
      <c r="C1008" s="9">
        <v>5.09</v>
      </c>
      <c r="D1008" s="9" t="s">
        <v>2345</v>
      </c>
      <c r="E1008" s="9" t="s">
        <v>2344</v>
      </c>
      <c r="F1008" s="9" t="s">
        <v>2346</v>
      </c>
      <c r="G1008" s="9">
        <v>1</v>
      </c>
      <c r="H1008" s="9" t="s">
        <v>2344</v>
      </c>
      <c r="I1008" s="9" t="str">
        <f t="shared" si="30"/>
        <v>over weight</v>
      </c>
      <c r="J1008" s="29" t="str">
        <f t="shared" si="31"/>
        <v>No Result</v>
      </c>
    </row>
    <row r="1009" spans="1:10" ht="15.75" customHeight="1" x14ac:dyDescent="0.25">
      <c r="A1009" s="9" t="s">
        <v>1331</v>
      </c>
      <c r="B1009" s="9">
        <v>33.71</v>
      </c>
      <c r="C1009" s="9">
        <v>4.9400000000000004</v>
      </c>
      <c r="D1009" s="9" t="s">
        <v>2344</v>
      </c>
      <c r="E1009" s="9" t="s">
        <v>2344</v>
      </c>
      <c r="F1009" s="9" t="s">
        <v>2344</v>
      </c>
      <c r="G1009" s="9">
        <v>0</v>
      </c>
      <c r="H1009" s="9" t="s">
        <v>2344</v>
      </c>
      <c r="I1009" s="9" t="str">
        <f t="shared" si="30"/>
        <v>obesity</v>
      </c>
      <c r="J1009" s="29" t="str">
        <f t="shared" si="31"/>
        <v>No Result</v>
      </c>
    </row>
    <row r="1010" spans="1:10" ht="15.75" customHeight="1" x14ac:dyDescent="0.25">
      <c r="A1010" s="9" t="s">
        <v>1330</v>
      </c>
      <c r="B1010" s="9">
        <v>41.91</v>
      </c>
      <c r="C1010" s="9">
        <v>4.92</v>
      </c>
      <c r="D1010" s="9" t="s">
        <v>2345</v>
      </c>
      <c r="E1010" s="9" t="s">
        <v>2344</v>
      </c>
      <c r="F1010" s="9" t="s">
        <v>2344</v>
      </c>
      <c r="G1010" s="9">
        <v>2</v>
      </c>
      <c r="H1010" s="9" t="s">
        <v>2344</v>
      </c>
      <c r="I1010" s="9" t="str">
        <f t="shared" si="30"/>
        <v>obesity</v>
      </c>
      <c r="J1010" s="29" t="str">
        <f t="shared" si="31"/>
        <v>No Result</v>
      </c>
    </row>
    <row r="1011" spans="1:10" ht="15.75" customHeight="1" x14ac:dyDescent="0.25">
      <c r="A1011" s="9" t="s">
        <v>1329</v>
      </c>
      <c r="B1011" s="9">
        <v>39.82</v>
      </c>
      <c r="C1011" s="9">
        <v>6.05</v>
      </c>
      <c r="D1011" s="9" t="s">
        <v>2345</v>
      </c>
      <c r="E1011" s="9" t="s">
        <v>2344</v>
      </c>
      <c r="F1011" s="9" t="s">
        <v>2344</v>
      </c>
      <c r="G1011" s="9">
        <v>2</v>
      </c>
      <c r="H1011" s="9" t="s">
        <v>2344</v>
      </c>
      <c r="I1011" s="9" t="str">
        <f t="shared" si="30"/>
        <v>obesity</v>
      </c>
      <c r="J1011" s="29" t="str">
        <f t="shared" si="31"/>
        <v>Normal</v>
      </c>
    </row>
    <row r="1012" spans="1:10" ht="15.75" customHeight="1" x14ac:dyDescent="0.25">
      <c r="A1012" s="9" t="s">
        <v>1328</v>
      </c>
      <c r="B1012" s="9">
        <v>28.12</v>
      </c>
      <c r="C1012" s="9">
        <v>4.67</v>
      </c>
      <c r="D1012" s="9" t="s">
        <v>2344</v>
      </c>
      <c r="E1012" s="9" t="s">
        <v>2344</v>
      </c>
      <c r="F1012" s="9" t="s">
        <v>2344</v>
      </c>
      <c r="G1012" s="9">
        <v>2</v>
      </c>
      <c r="H1012" s="9" t="s">
        <v>2344</v>
      </c>
      <c r="I1012" s="9" t="str">
        <f t="shared" si="30"/>
        <v>over weight</v>
      </c>
      <c r="J1012" s="29" t="str">
        <f t="shared" si="31"/>
        <v>No Result</v>
      </c>
    </row>
    <row r="1013" spans="1:10" ht="15.75" customHeight="1" x14ac:dyDescent="0.25">
      <c r="A1013" s="9" t="s">
        <v>1327</v>
      </c>
      <c r="B1013" s="9">
        <v>26.98</v>
      </c>
      <c r="C1013" s="9">
        <v>9.81</v>
      </c>
      <c r="D1013" s="9" t="s">
        <v>2345</v>
      </c>
      <c r="E1013" s="9" t="s">
        <v>2344</v>
      </c>
      <c r="F1013" s="9" t="s">
        <v>2344</v>
      </c>
      <c r="G1013" s="9">
        <v>0</v>
      </c>
      <c r="H1013" s="9" t="s">
        <v>2344</v>
      </c>
      <c r="I1013" s="9" t="str">
        <f t="shared" si="30"/>
        <v>over weight</v>
      </c>
      <c r="J1013" s="29" t="str">
        <f t="shared" si="31"/>
        <v>Normal</v>
      </c>
    </row>
    <row r="1014" spans="1:10" ht="15.75" customHeight="1" x14ac:dyDescent="0.25">
      <c r="A1014" s="9" t="s">
        <v>1326</v>
      </c>
      <c r="B1014" s="9">
        <v>27.2</v>
      </c>
      <c r="C1014" s="9">
        <v>6.06</v>
      </c>
      <c r="D1014" s="9" t="s">
        <v>2345</v>
      </c>
      <c r="E1014" s="9" t="s">
        <v>2344</v>
      </c>
      <c r="F1014" s="9" t="s">
        <v>2344</v>
      </c>
      <c r="G1014" s="9">
        <v>2</v>
      </c>
      <c r="H1014" s="9" t="s">
        <v>2344</v>
      </c>
      <c r="I1014" s="9" t="str">
        <f t="shared" si="30"/>
        <v>over weight</v>
      </c>
      <c r="J1014" s="29" t="str">
        <f t="shared" si="31"/>
        <v>Normal</v>
      </c>
    </row>
    <row r="1015" spans="1:10" ht="15.75" customHeight="1" x14ac:dyDescent="0.25">
      <c r="A1015" s="9" t="s">
        <v>1325</v>
      </c>
      <c r="B1015" s="9">
        <v>25.3</v>
      </c>
      <c r="C1015" s="9">
        <v>5.19</v>
      </c>
      <c r="D1015" s="9" t="s">
        <v>2345</v>
      </c>
      <c r="E1015" s="9" t="s">
        <v>2344</v>
      </c>
      <c r="F1015" s="9" t="s">
        <v>2344</v>
      </c>
      <c r="G1015" s="9">
        <v>2</v>
      </c>
      <c r="H1015" s="9" t="s">
        <v>2344</v>
      </c>
      <c r="I1015" s="9" t="str">
        <f t="shared" si="30"/>
        <v>over weight</v>
      </c>
      <c r="J1015" s="29" t="str">
        <f t="shared" si="31"/>
        <v>No Result</v>
      </c>
    </row>
    <row r="1016" spans="1:10" ht="15.75" customHeight="1" x14ac:dyDescent="0.25">
      <c r="A1016" s="9" t="s">
        <v>1324</v>
      </c>
      <c r="B1016" s="9">
        <v>30.25</v>
      </c>
      <c r="C1016" s="9">
        <v>10.16</v>
      </c>
      <c r="D1016" s="9" t="s">
        <v>2344</v>
      </c>
      <c r="E1016" s="9" t="s">
        <v>2344</v>
      </c>
      <c r="F1016" s="9" t="s">
        <v>2344</v>
      </c>
      <c r="G1016" s="9">
        <v>0</v>
      </c>
      <c r="H1016" s="9" t="s">
        <v>2344</v>
      </c>
      <c r="I1016" s="9" t="str">
        <f t="shared" si="30"/>
        <v>obesity</v>
      </c>
      <c r="J1016" s="29" t="str">
        <f t="shared" si="31"/>
        <v>Normal</v>
      </c>
    </row>
    <row r="1017" spans="1:10" ht="15.75" customHeight="1" x14ac:dyDescent="0.25">
      <c r="A1017" s="9" t="s">
        <v>1323</v>
      </c>
      <c r="B1017" s="9">
        <v>54</v>
      </c>
      <c r="C1017" s="9">
        <v>4.68</v>
      </c>
      <c r="D1017" s="9" t="s">
        <v>2345</v>
      </c>
      <c r="E1017" s="9" t="s">
        <v>2345</v>
      </c>
      <c r="F1017" s="9" t="s">
        <v>2344</v>
      </c>
      <c r="G1017" s="9">
        <v>2</v>
      </c>
      <c r="H1017" s="9" t="s">
        <v>2344</v>
      </c>
      <c r="I1017" s="9" t="str">
        <f t="shared" si="30"/>
        <v>obesity</v>
      </c>
      <c r="J1017" s="29" t="str">
        <f t="shared" si="31"/>
        <v>No Result</v>
      </c>
    </row>
    <row r="1018" spans="1:10" ht="15.75" customHeight="1" x14ac:dyDescent="0.25">
      <c r="A1018" s="9" t="s">
        <v>1322</v>
      </c>
      <c r="B1018" s="9">
        <v>51.86</v>
      </c>
      <c r="C1018" s="9">
        <v>5.32</v>
      </c>
      <c r="D1018" s="9" t="s">
        <v>2345</v>
      </c>
      <c r="E1018" s="9" t="s">
        <v>2344</v>
      </c>
      <c r="F1018" s="9" t="s">
        <v>2344</v>
      </c>
      <c r="G1018" s="9">
        <v>0</v>
      </c>
      <c r="H1018" s="9" t="s">
        <v>2344</v>
      </c>
      <c r="I1018" s="9" t="str">
        <f t="shared" si="30"/>
        <v>obesity</v>
      </c>
      <c r="J1018" s="29" t="str">
        <f t="shared" si="31"/>
        <v>No Result</v>
      </c>
    </row>
    <row r="1019" spans="1:10" ht="15.75" customHeight="1" x14ac:dyDescent="0.25">
      <c r="A1019" s="9" t="s">
        <v>1321</v>
      </c>
      <c r="B1019" s="9">
        <v>31.39</v>
      </c>
      <c r="C1019" s="9">
        <v>6.99</v>
      </c>
      <c r="D1019" s="9" t="s">
        <v>2344</v>
      </c>
      <c r="E1019" s="9" t="s">
        <v>2344</v>
      </c>
      <c r="F1019" s="9" t="s">
        <v>2344</v>
      </c>
      <c r="G1019" s="9">
        <v>0</v>
      </c>
      <c r="H1019" s="9" t="s">
        <v>2344</v>
      </c>
      <c r="I1019" s="9" t="str">
        <f t="shared" si="30"/>
        <v>obesity</v>
      </c>
      <c r="J1019" s="29" t="str">
        <f t="shared" si="31"/>
        <v>Normal</v>
      </c>
    </row>
    <row r="1020" spans="1:10" ht="15.75" customHeight="1" x14ac:dyDescent="0.25">
      <c r="A1020" s="9" t="s">
        <v>1320</v>
      </c>
      <c r="B1020" s="9">
        <v>39.97</v>
      </c>
      <c r="C1020" s="9">
        <v>5.55</v>
      </c>
      <c r="D1020" s="9" t="s">
        <v>2344</v>
      </c>
      <c r="E1020" s="9" t="s">
        <v>2344</v>
      </c>
      <c r="F1020" s="9" t="s">
        <v>2344</v>
      </c>
      <c r="G1020" s="9">
        <v>0</v>
      </c>
      <c r="H1020" s="9" t="s">
        <v>2344</v>
      </c>
      <c r="I1020" s="9" t="str">
        <f t="shared" si="30"/>
        <v>obesity</v>
      </c>
      <c r="J1020" s="29" t="str">
        <f t="shared" si="31"/>
        <v>No Result</v>
      </c>
    </row>
    <row r="1021" spans="1:10" ht="15.75" customHeight="1" x14ac:dyDescent="0.25">
      <c r="A1021" s="9" t="s">
        <v>1319</v>
      </c>
      <c r="B1021" s="9">
        <v>41.23</v>
      </c>
      <c r="C1021" s="9">
        <v>6.94</v>
      </c>
      <c r="D1021" s="9" t="s">
        <v>2344</v>
      </c>
      <c r="E1021" s="9" t="s">
        <v>2344</v>
      </c>
      <c r="F1021" s="9" t="s">
        <v>2344</v>
      </c>
      <c r="G1021" s="9">
        <v>0</v>
      </c>
      <c r="H1021" s="9" t="s">
        <v>2344</v>
      </c>
      <c r="I1021" s="9" t="str">
        <f t="shared" si="30"/>
        <v>obesity</v>
      </c>
      <c r="J1021" s="29" t="str">
        <f t="shared" si="31"/>
        <v>Normal</v>
      </c>
    </row>
    <row r="1022" spans="1:10" ht="15.75" customHeight="1" x14ac:dyDescent="0.25">
      <c r="A1022" s="9" t="s">
        <v>1318</v>
      </c>
      <c r="B1022" s="9">
        <v>49.45</v>
      </c>
      <c r="C1022" s="9">
        <v>4.2</v>
      </c>
      <c r="D1022" s="9" t="s">
        <v>2345</v>
      </c>
      <c r="E1022" s="9" t="s">
        <v>2344</v>
      </c>
      <c r="F1022" s="9" t="s">
        <v>2344</v>
      </c>
      <c r="G1022" s="9">
        <v>0</v>
      </c>
      <c r="H1022" s="9" t="s">
        <v>2344</v>
      </c>
      <c r="I1022" s="9" t="str">
        <f t="shared" si="30"/>
        <v>obesity</v>
      </c>
      <c r="J1022" s="29" t="str">
        <f t="shared" si="31"/>
        <v>No Result</v>
      </c>
    </row>
    <row r="1023" spans="1:10" ht="15.75" customHeight="1" x14ac:dyDescent="0.25">
      <c r="A1023" s="9" t="s">
        <v>1317</v>
      </c>
      <c r="B1023" s="9">
        <v>41.04</v>
      </c>
      <c r="C1023" s="9">
        <v>5.59</v>
      </c>
      <c r="D1023" s="9" t="s">
        <v>2344</v>
      </c>
      <c r="E1023" s="9" t="s">
        <v>2344</v>
      </c>
      <c r="F1023" s="9" t="s">
        <v>2344</v>
      </c>
      <c r="G1023" s="9">
        <v>0</v>
      </c>
      <c r="H1023" s="9" t="s">
        <v>2344</v>
      </c>
      <c r="I1023" s="9" t="str">
        <f t="shared" si="30"/>
        <v>obesity</v>
      </c>
      <c r="J1023" s="29" t="str">
        <f t="shared" si="31"/>
        <v>No Result</v>
      </c>
    </row>
    <row r="1024" spans="1:10" ht="15.75" customHeight="1" x14ac:dyDescent="0.25">
      <c r="A1024" s="9" t="s">
        <v>1316</v>
      </c>
      <c r="B1024" s="9">
        <v>27.93</v>
      </c>
      <c r="C1024" s="9">
        <v>9.9600000000000009</v>
      </c>
      <c r="D1024" s="9" t="s">
        <v>2344</v>
      </c>
      <c r="E1024" s="9" t="s">
        <v>2344</v>
      </c>
      <c r="F1024" s="9" t="s">
        <v>2344</v>
      </c>
      <c r="G1024" s="9">
        <v>0</v>
      </c>
      <c r="H1024" s="9" t="s">
        <v>2344</v>
      </c>
      <c r="I1024" s="9" t="str">
        <f t="shared" si="30"/>
        <v>over weight</v>
      </c>
      <c r="J1024" s="29" t="str">
        <f t="shared" si="31"/>
        <v>Normal</v>
      </c>
    </row>
    <row r="1025" spans="1:10" ht="15.75" customHeight="1" x14ac:dyDescent="0.25">
      <c r="A1025" s="9" t="s">
        <v>1315</v>
      </c>
      <c r="B1025" s="9">
        <v>21.01</v>
      </c>
      <c r="C1025" s="9">
        <v>7.37</v>
      </c>
      <c r="D1025" s="9" t="s">
        <v>2344</v>
      </c>
      <c r="E1025" s="9" t="s">
        <v>2344</v>
      </c>
      <c r="F1025" s="9" t="s">
        <v>2344</v>
      </c>
      <c r="G1025" s="9">
        <v>0</v>
      </c>
      <c r="H1025" s="9" t="s">
        <v>2344</v>
      </c>
      <c r="I1025" s="9" t="str">
        <f t="shared" si="30"/>
        <v>normal weight</v>
      </c>
      <c r="J1025" s="29" t="str">
        <f t="shared" si="31"/>
        <v>Normal</v>
      </c>
    </row>
    <row r="1026" spans="1:10" ht="15.75" customHeight="1" x14ac:dyDescent="0.25">
      <c r="A1026" s="9" t="s">
        <v>1314</v>
      </c>
      <c r="B1026" s="9">
        <v>52.37</v>
      </c>
      <c r="C1026" s="9">
        <v>5.0599999999999996</v>
      </c>
      <c r="D1026" s="9" t="s">
        <v>2345</v>
      </c>
      <c r="E1026" s="9" t="s">
        <v>2345</v>
      </c>
      <c r="F1026" s="9" t="s">
        <v>2344</v>
      </c>
      <c r="G1026" s="9">
        <v>2</v>
      </c>
      <c r="H1026" s="9" t="s">
        <v>2344</v>
      </c>
      <c r="I1026" s="9" t="str">
        <f t="shared" si="30"/>
        <v>obesity</v>
      </c>
      <c r="J1026" s="29" t="str">
        <f t="shared" si="31"/>
        <v>No Result</v>
      </c>
    </row>
    <row r="1027" spans="1:10" ht="15.75" customHeight="1" x14ac:dyDescent="0.25">
      <c r="A1027" s="9" t="s">
        <v>1313</v>
      </c>
      <c r="B1027" s="9">
        <v>40.369999999999997</v>
      </c>
      <c r="C1027" s="9">
        <v>8.2100000000000009</v>
      </c>
      <c r="D1027" s="9" t="s">
        <v>2344</v>
      </c>
      <c r="E1027" s="9" t="s">
        <v>2344</v>
      </c>
      <c r="F1027" s="9" t="s">
        <v>2344</v>
      </c>
      <c r="G1027" s="9">
        <v>0</v>
      </c>
      <c r="H1027" s="9" t="s">
        <v>2344</v>
      </c>
      <c r="I1027" s="9" t="str">
        <f t="shared" ref="I1027:I1090" si="32">IF(B1027&lt;=18.5,"under weight",IF(AND(B1027&gt;18.5,B1027&lt;24.9),"normal weight",IF(AND(B1027&gt;25,B1027&lt;29.9),"over weight",IF(B1027&gt;=30,"obesity","unobesity"))))</f>
        <v>obesity</v>
      </c>
      <c r="J1027" s="29" t="str">
        <f t="shared" ref="J1027:J1090" si="33">IF(C1027&gt;5.7,"Normal",IF(AND(C1027&gt;5.7,C1027&lt;6.4),"Prediabetes",IF(C1027&gt;6.5,"Diabetes","No Result")))</f>
        <v>Normal</v>
      </c>
    </row>
    <row r="1028" spans="1:10" ht="15.75" customHeight="1" x14ac:dyDescent="0.25">
      <c r="A1028" s="9" t="s">
        <v>1312</v>
      </c>
      <c r="B1028" s="9">
        <v>41.47</v>
      </c>
      <c r="C1028" s="9">
        <v>10.34</v>
      </c>
      <c r="D1028" s="9" t="s">
        <v>2344</v>
      </c>
      <c r="E1028" s="9" t="s">
        <v>2344</v>
      </c>
      <c r="F1028" s="9" t="s">
        <v>2344</v>
      </c>
      <c r="G1028" s="9">
        <v>2</v>
      </c>
      <c r="H1028" s="9" t="s">
        <v>2344</v>
      </c>
      <c r="I1028" s="9" t="str">
        <f t="shared" si="32"/>
        <v>obesity</v>
      </c>
      <c r="J1028" s="29" t="str">
        <f t="shared" si="33"/>
        <v>Normal</v>
      </c>
    </row>
    <row r="1029" spans="1:10" ht="15.75" customHeight="1" x14ac:dyDescent="0.25">
      <c r="A1029" s="9" t="s">
        <v>1311</v>
      </c>
      <c r="B1029" s="9">
        <v>33.725000000000001</v>
      </c>
      <c r="C1029" s="9">
        <v>5.51</v>
      </c>
      <c r="D1029" s="9" t="s">
        <v>2345</v>
      </c>
      <c r="E1029" s="9" t="s">
        <v>2344</v>
      </c>
      <c r="F1029" s="9" t="s">
        <v>2344</v>
      </c>
      <c r="G1029" s="9">
        <v>2</v>
      </c>
      <c r="H1029" s="9" t="s">
        <v>2344</v>
      </c>
      <c r="I1029" s="9" t="str">
        <f t="shared" si="32"/>
        <v>obesity</v>
      </c>
      <c r="J1029" s="29" t="str">
        <f t="shared" si="33"/>
        <v>No Result</v>
      </c>
    </row>
    <row r="1030" spans="1:10" ht="15.75" customHeight="1" x14ac:dyDescent="0.25">
      <c r="A1030" s="9" t="s">
        <v>1310</v>
      </c>
      <c r="B1030" s="9">
        <v>28.1</v>
      </c>
      <c r="C1030" s="9">
        <v>11.2</v>
      </c>
      <c r="D1030" s="9" t="s">
        <v>2344</v>
      </c>
      <c r="E1030" s="9" t="s">
        <v>2344</v>
      </c>
      <c r="F1030" s="9" t="s">
        <v>2344</v>
      </c>
      <c r="G1030" s="9">
        <v>0</v>
      </c>
      <c r="H1030" s="9" t="s">
        <v>2344</v>
      </c>
      <c r="I1030" s="9" t="str">
        <f t="shared" si="32"/>
        <v>over weight</v>
      </c>
      <c r="J1030" s="29" t="str">
        <f t="shared" si="33"/>
        <v>Normal</v>
      </c>
    </row>
    <row r="1031" spans="1:10" ht="15.75" customHeight="1" x14ac:dyDescent="0.25">
      <c r="A1031" s="9" t="s">
        <v>1309</v>
      </c>
      <c r="B1031" s="9">
        <v>37.43</v>
      </c>
      <c r="C1031" s="9">
        <v>4.3499999999999996</v>
      </c>
      <c r="D1031" s="9" t="s">
        <v>2345</v>
      </c>
      <c r="E1031" s="9" t="s">
        <v>2344</v>
      </c>
      <c r="F1031" s="9" t="s">
        <v>2346</v>
      </c>
      <c r="G1031" s="9">
        <v>1</v>
      </c>
      <c r="H1031" s="9" t="s">
        <v>2344</v>
      </c>
      <c r="I1031" s="9" t="str">
        <f t="shared" si="32"/>
        <v>obesity</v>
      </c>
      <c r="J1031" s="29" t="str">
        <f t="shared" si="33"/>
        <v>No Result</v>
      </c>
    </row>
    <row r="1032" spans="1:10" ht="15.75" customHeight="1" x14ac:dyDescent="0.25">
      <c r="A1032" s="9" t="s">
        <v>1308</v>
      </c>
      <c r="B1032" s="9">
        <v>23.7</v>
      </c>
      <c r="C1032" s="9">
        <v>10.45</v>
      </c>
      <c r="D1032" s="9" t="s">
        <v>2344</v>
      </c>
      <c r="E1032" s="9" t="s">
        <v>2344</v>
      </c>
      <c r="F1032" s="9" t="s">
        <v>2344</v>
      </c>
      <c r="G1032" s="9">
        <v>0</v>
      </c>
      <c r="H1032" s="9" t="s">
        <v>2344</v>
      </c>
      <c r="I1032" s="9" t="str">
        <f t="shared" si="32"/>
        <v>normal weight</v>
      </c>
      <c r="J1032" s="29" t="str">
        <f t="shared" si="33"/>
        <v>Normal</v>
      </c>
    </row>
    <row r="1033" spans="1:10" ht="15.75" customHeight="1" x14ac:dyDescent="0.25">
      <c r="A1033" s="9" t="s">
        <v>1307</v>
      </c>
      <c r="B1033" s="9">
        <v>24.795000000000002</v>
      </c>
      <c r="C1033" s="9">
        <v>4.07</v>
      </c>
      <c r="D1033" s="9" t="s">
        <v>2345</v>
      </c>
      <c r="E1033" s="9" t="s">
        <v>2344</v>
      </c>
      <c r="F1033" s="9" t="s">
        <v>2346</v>
      </c>
      <c r="G1033" s="9">
        <v>1</v>
      </c>
      <c r="H1033" s="9" t="s">
        <v>2344</v>
      </c>
      <c r="I1033" s="9" t="str">
        <f t="shared" si="32"/>
        <v>normal weight</v>
      </c>
      <c r="J1033" s="29" t="str">
        <f t="shared" si="33"/>
        <v>No Result</v>
      </c>
    </row>
    <row r="1034" spans="1:10" ht="15.75" customHeight="1" x14ac:dyDescent="0.25">
      <c r="A1034" s="9" t="s">
        <v>1306</v>
      </c>
      <c r="B1034" s="9">
        <v>31.9</v>
      </c>
      <c r="C1034" s="9">
        <v>8.34</v>
      </c>
      <c r="D1034" s="9" t="s">
        <v>2344</v>
      </c>
      <c r="E1034" s="9" t="s">
        <v>2344</v>
      </c>
      <c r="F1034" s="9" t="s">
        <v>2344</v>
      </c>
      <c r="G1034" s="9">
        <v>0</v>
      </c>
      <c r="H1034" s="9" t="s">
        <v>2344</v>
      </c>
      <c r="I1034" s="9" t="str">
        <f t="shared" si="32"/>
        <v>obesity</v>
      </c>
      <c r="J1034" s="29" t="str">
        <f t="shared" si="33"/>
        <v>Normal</v>
      </c>
    </row>
    <row r="1035" spans="1:10" ht="15.75" customHeight="1" x14ac:dyDescent="0.25">
      <c r="A1035" s="9" t="s">
        <v>1305</v>
      </c>
      <c r="B1035" s="9">
        <v>32.68</v>
      </c>
      <c r="C1035" s="9">
        <v>7.41</v>
      </c>
      <c r="D1035" s="9" t="s">
        <v>2344</v>
      </c>
      <c r="E1035" s="9" t="s">
        <v>2344</v>
      </c>
      <c r="F1035" s="9" t="s">
        <v>2344</v>
      </c>
      <c r="G1035" s="9">
        <v>0</v>
      </c>
      <c r="H1035" s="9" t="s">
        <v>2344</v>
      </c>
      <c r="I1035" s="9" t="str">
        <f t="shared" si="32"/>
        <v>obesity</v>
      </c>
      <c r="J1035" s="29" t="str">
        <f t="shared" si="33"/>
        <v>Normal</v>
      </c>
    </row>
    <row r="1036" spans="1:10" ht="15.75" customHeight="1" x14ac:dyDescent="0.25">
      <c r="A1036" s="9" t="s">
        <v>1304</v>
      </c>
      <c r="B1036" s="9">
        <v>47.13</v>
      </c>
      <c r="C1036" s="9">
        <v>4.3099999999999996</v>
      </c>
      <c r="D1036" s="9" t="s">
        <v>2344</v>
      </c>
      <c r="E1036" s="9" t="s">
        <v>2344</v>
      </c>
      <c r="F1036" s="9" t="s">
        <v>2344</v>
      </c>
      <c r="G1036" s="9">
        <v>0</v>
      </c>
      <c r="H1036" s="9" t="s">
        <v>2344</v>
      </c>
      <c r="I1036" s="9" t="str">
        <f t="shared" si="32"/>
        <v>obesity</v>
      </c>
      <c r="J1036" s="29" t="str">
        <f t="shared" si="33"/>
        <v>No Result</v>
      </c>
    </row>
    <row r="1037" spans="1:10" ht="15.75" customHeight="1" x14ac:dyDescent="0.25">
      <c r="A1037" s="9" t="s">
        <v>1303</v>
      </c>
      <c r="B1037" s="9">
        <v>36.67</v>
      </c>
      <c r="C1037" s="9">
        <v>10.83</v>
      </c>
      <c r="D1037" s="9" t="s">
        <v>2344</v>
      </c>
      <c r="E1037" s="9" t="s">
        <v>2344</v>
      </c>
      <c r="F1037" s="9" t="s">
        <v>2344</v>
      </c>
      <c r="G1037" s="9">
        <v>0</v>
      </c>
      <c r="H1037" s="9" t="s">
        <v>2344</v>
      </c>
      <c r="I1037" s="9" t="str">
        <f t="shared" si="32"/>
        <v>obesity</v>
      </c>
      <c r="J1037" s="29" t="str">
        <f t="shared" si="33"/>
        <v>Normal</v>
      </c>
    </row>
    <row r="1038" spans="1:10" ht="15.75" customHeight="1" x14ac:dyDescent="0.25">
      <c r="A1038" s="9" t="s">
        <v>1302</v>
      </c>
      <c r="B1038" s="9">
        <v>33.630000000000003</v>
      </c>
      <c r="C1038" s="9">
        <v>11.31</v>
      </c>
      <c r="D1038" s="9" t="s">
        <v>2344</v>
      </c>
      <c r="E1038" s="9" t="s">
        <v>2344</v>
      </c>
      <c r="F1038" s="9" t="s">
        <v>2344</v>
      </c>
      <c r="G1038" s="9">
        <v>0</v>
      </c>
      <c r="H1038" s="9" t="s">
        <v>2344</v>
      </c>
      <c r="I1038" s="9" t="str">
        <f t="shared" si="32"/>
        <v>obesity</v>
      </c>
      <c r="J1038" s="29" t="str">
        <f t="shared" si="33"/>
        <v>Normal</v>
      </c>
    </row>
    <row r="1039" spans="1:10" ht="15.75" customHeight="1" x14ac:dyDescent="0.25">
      <c r="A1039" s="9" t="s">
        <v>1301</v>
      </c>
      <c r="B1039" s="9">
        <v>32.67</v>
      </c>
      <c r="C1039" s="9">
        <v>11.81</v>
      </c>
      <c r="D1039" s="9" t="s">
        <v>2345</v>
      </c>
      <c r="E1039" s="9" t="s">
        <v>2344</v>
      </c>
      <c r="F1039" s="9" t="s">
        <v>2344</v>
      </c>
      <c r="G1039" s="9">
        <v>0</v>
      </c>
      <c r="H1039" s="9" t="s">
        <v>2344</v>
      </c>
      <c r="I1039" s="9" t="str">
        <f t="shared" si="32"/>
        <v>obesity</v>
      </c>
      <c r="J1039" s="29" t="str">
        <f t="shared" si="33"/>
        <v>Normal</v>
      </c>
    </row>
    <row r="1040" spans="1:10" ht="15.75" customHeight="1" x14ac:dyDescent="0.25">
      <c r="A1040" s="9" t="s">
        <v>1300</v>
      </c>
      <c r="B1040" s="9">
        <v>33.299999999999997</v>
      </c>
      <c r="C1040" s="9">
        <v>8.26</v>
      </c>
      <c r="D1040" s="9" t="s">
        <v>2345</v>
      </c>
      <c r="E1040" s="9" t="s">
        <v>2344</v>
      </c>
      <c r="F1040" s="9" t="s">
        <v>2344</v>
      </c>
      <c r="G1040" s="9">
        <v>2</v>
      </c>
      <c r="H1040" s="9" t="s">
        <v>2344</v>
      </c>
      <c r="I1040" s="9" t="str">
        <f t="shared" si="32"/>
        <v>obesity</v>
      </c>
      <c r="J1040" s="29" t="str">
        <f t="shared" si="33"/>
        <v>Normal</v>
      </c>
    </row>
    <row r="1041" spans="1:10" ht="15.75" customHeight="1" x14ac:dyDescent="0.25">
      <c r="A1041" s="9" t="s">
        <v>1299</v>
      </c>
      <c r="B1041" s="9">
        <v>30.78</v>
      </c>
      <c r="C1041" s="9">
        <v>10.74</v>
      </c>
      <c r="D1041" s="9" t="s">
        <v>2345</v>
      </c>
      <c r="E1041" s="9" t="s">
        <v>2344</v>
      </c>
      <c r="F1041" s="9" t="s">
        <v>2344</v>
      </c>
      <c r="G1041" s="9">
        <v>2</v>
      </c>
      <c r="H1041" s="9" t="s">
        <v>2344</v>
      </c>
      <c r="I1041" s="9" t="str">
        <f t="shared" si="32"/>
        <v>obesity</v>
      </c>
      <c r="J1041" s="29" t="str">
        <f t="shared" si="33"/>
        <v>Normal</v>
      </c>
    </row>
    <row r="1042" spans="1:10" ht="15.75" customHeight="1" x14ac:dyDescent="0.25">
      <c r="A1042" s="9" t="s">
        <v>1298</v>
      </c>
      <c r="B1042" s="9">
        <v>28.975000000000001</v>
      </c>
      <c r="C1042" s="9">
        <v>7.69</v>
      </c>
      <c r="D1042" s="9" t="s">
        <v>2345</v>
      </c>
      <c r="E1042" s="9" t="s">
        <v>2344</v>
      </c>
      <c r="F1042" s="9" t="s">
        <v>2344</v>
      </c>
      <c r="G1042" s="9">
        <v>0</v>
      </c>
      <c r="H1042" s="9" t="s">
        <v>2344</v>
      </c>
      <c r="I1042" s="9" t="str">
        <f t="shared" si="32"/>
        <v>over weight</v>
      </c>
      <c r="J1042" s="29" t="str">
        <f t="shared" si="33"/>
        <v>Normal</v>
      </c>
    </row>
    <row r="1043" spans="1:10" ht="15.75" customHeight="1" x14ac:dyDescent="0.25">
      <c r="A1043" s="9" t="s">
        <v>1297</v>
      </c>
      <c r="B1043" s="9">
        <v>33.4</v>
      </c>
      <c r="C1043" s="9">
        <v>4.84</v>
      </c>
      <c r="D1043" s="9" t="s">
        <v>2344</v>
      </c>
      <c r="E1043" s="9" t="s">
        <v>2344</v>
      </c>
      <c r="F1043" s="9" t="s">
        <v>2344</v>
      </c>
      <c r="G1043" s="9">
        <v>0</v>
      </c>
      <c r="H1043" s="9" t="s">
        <v>2344</v>
      </c>
      <c r="I1043" s="9" t="str">
        <f t="shared" si="32"/>
        <v>obesity</v>
      </c>
      <c r="J1043" s="29" t="str">
        <f t="shared" si="33"/>
        <v>No Result</v>
      </c>
    </row>
    <row r="1044" spans="1:10" ht="15.75" customHeight="1" x14ac:dyDescent="0.25">
      <c r="A1044" s="9" t="s">
        <v>1296</v>
      </c>
      <c r="B1044" s="9">
        <v>21.5</v>
      </c>
      <c r="C1044" s="9">
        <v>9.77</v>
      </c>
      <c r="D1044" s="9" t="s">
        <v>2345</v>
      </c>
      <c r="E1044" s="9" t="s">
        <v>2344</v>
      </c>
      <c r="F1044" s="9" t="s">
        <v>2344</v>
      </c>
      <c r="G1044" s="9">
        <v>0</v>
      </c>
      <c r="H1044" s="9" t="s">
        <v>2344</v>
      </c>
      <c r="I1044" s="9" t="str">
        <f t="shared" si="32"/>
        <v>normal weight</v>
      </c>
      <c r="J1044" s="29" t="str">
        <f t="shared" si="33"/>
        <v>Normal</v>
      </c>
    </row>
    <row r="1045" spans="1:10" ht="15.75" customHeight="1" x14ac:dyDescent="0.25">
      <c r="A1045" s="9" t="s">
        <v>1295</v>
      </c>
      <c r="B1045" s="9">
        <v>38.14</v>
      </c>
      <c r="C1045" s="9">
        <v>5.84</v>
      </c>
      <c r="D1045" s="9" t="s">
        <v>2344</v>
      </c>
      <c r="E1045" s="9" t="s">
        <v>2344</v>
      </c>
      <c r="F1045" s="9" t="s">
        <v>2344</v>
      </c>
      <c r="G1045" s="9">
        <v>0</v>
      </c>
      <c r="H1045" s="9" t="s">
        <v>2344</v>
      </c>
      <c r="I1045" s="9" t="str">
        <f t="shared" si="32"/>
        <v>obesity</v>
      </c>
      <c r="J1045" s="29" t="str">
        <f t="shared" si="33"/>
        <v>Normal</v>
      </c>
    </row>
    <row r="1046" spans="1:10" ht="15.75" customHeight="1" x14ac:dyDescent="0.25">
      <c r="A1046" s="9" t="s">
        <v>1294</v>
      </c>
      <c r="B1046" s="9">
        <v>35.42</v>
      </c>
      <c r="C1046" s="9">
        <v>8.6999999999999993</v>
      </c>
      <c r="D1046" s="9" t="s">
        <v>2345</v>
      </c>
      <c r="E1046" s="9" t="s">
        <v>2344</v>
      </c>
      <c r="F1046" s="9" t="s">
        <v>2344</v>
      </c>
      <c r="G1046" s="9">
        <v>1</v>
      </c>
      <c r="H1046" s="9" t="s">
        <v>2344</v>
      </c>
      <c r="I1046" s="9" t="str">
        <f t="shared" si="32"/>
        <v>obesity</v>
      </c>
      <c r="J1046" s="29" t="str">
        <f t="shared" si="33"/>
        <v>Normal</v>
      </c>
    </row>
    <row r="1047" spans="1:10" ht="15.75" customHeight="1" x14ac:dyDescent="0.25">
      <c r="A1047" s="9" t="s">
        <v>1293</v>
      </c>
      <c r="B1047" s="9">
        <v>35.625</v>
      </c>
      <c r="C1047" s="9">
        <v>10.79</v>
      </c>
      <c r="D1047" s="9" t="s">
        <v>2344</v>
      </c>
      <c r="E1047" s="9" t="s">
        <v>2344</v>
      </c>
      <c r="F1047" s="9" t="s">
        <v>2344</v>
      </c>
      <c r="G1047" s="9">
        <v>0</v>
      </c>
      <c r="H1047" s="9" t="s">
        <v>2344</v>
      </c>
      <c r="I1047" s="9" t="str">
        <f t="shared" si="32"/>
        <v>obesity</v>
      </c>
      <c r="J1047" s="29" t="str">
        <f t="shared" si="33"/>
        <v>Normal</v>
      </c>
    </row>
    <row r="1048" spans="1:10" ht="15.75" customHeight="1" x14ac:dyDescent="0.25">
      <c r="A1048" s="9" t="s">
        <v>1292</v>
      </c>
      <c r="B1048" s="9">
        <v>45.51</v>
      </c>
      <c r="C1048" s="9">
        <v>4.32</v>
      </c>
      <c r="D1048" s="9" t="s">
        <v>2344</v>
      </c>
      <c r="E1048" s="9" t="s">
        <v>2344</v>
      </c>
      <c r="F1048" s="9" t="s">
        <v>2344</v>
      </c>
      <c r="G1048" s="9">
        <v>1</v>
      </c>
      <c r="H1048" s="9" t="s">
        <v>2344</v>
      </c>
      <c r="I1048" s="9" t="str">
        <f t="shared" si="32"/>
        <v>obesity</v>
      </c>
      <c r="J1048" s="29" t="str">
        <f t="shared" si="33"/>
        <v>No Result</v>
      </c>
    </row>
    <row r="1049" spans="1:10" ht="15.75" customHeight="1" x14ac:dyDescent="0.25">
      <c r="A1049" s="9" t="s">
        <v>1291</v>
      </c>
      <c r="B1049" s="9">
        <v>37.1</v>
      </c>
      <c r="C1049" s="9">
        <v>7.19</v>
      </c>
      <c r="D1049" s="9" t="s">
        <v>2345</v>
      </c>
      <c r="E1049" s="9" t="s">
        <v>2344</v>
      </c>
      <c r="F1049" s="9" t="s">
        <v>2344</v>
      </c>
      <c r="G1049" s="9">
        <v>0</v>
      </c>
      <c r="H1049" s="9" t="s">
        <v>2344</v>
      </c>
      <c r="I1049" s="9" t="str">
        <f t="shared" si="32"/>
        <v>obesity</v>
      </c>
      <c r="J1049" s="29" t="str">
        <f t="shared" si="33"/>
        <v>Normal</v>
      </c>
    </row>
    <row r="1050" spans="1:10" ht="15.75" customHeight="1" x14ac:dyDescent="0.25">
      <c r="A1050" s="9" t="s">
        <v>1290</v>
      </c>
      <c r="B1050" s="9">
        <v>30.5</v>
      </c>
      <c r="C1050" s="9">
        <v>11.94</v>
      </c>
      <c r="D1050" s="9" t="s">
        <v>2345</v>
      </c>
      <c r="E1050" s="9" t="s">
        <v>2344</v>
      </c>
      <c r="F1050" s="9" t="s">
        <v>2344</v>
      </c>
      <c r="G1050" s="9">
        <v>0</v>
      </c>
      <c r="H1050" s="9" t="s">
        <v>2344</v>
      </c>
      <c r="I1050" s="9" t="str">
        <f t="shared" si="32"/>
        <v>obesity</v>
      </c>
      <c r="J1050" s="29" t="str">
        <f t="shared" si="33"/>
        <v>Normal</v>
      </c>
    </row>
    <row r="1051" spans="1:10" ht="15.75" customHeight="1" x14ac:dyDescent="0.25">
      <c r="A1051" s="9" t="s">
        <v>1289</v>
      </c>
      <c r="B1051" s="9">
        <v>28.16</v>
      </c>
      <c r="C1051" s="9">
        <v>5.56</v>
      </c>
      <c r="D1051" s="9" t="s">
        <v>2344</v>
      </c>
      <c r="E1051" s="9" t="s">
        <v>2344</v>
      </c>
      <c r="F1051" s="9" t="s">
        <v>2344</v>
      </c>
      <c r="G1051" s="9">
        <v>2</v>
      </c>
      <c r="H1051" s="9" t="s">
        <v>2344</v>
      </c>
      <c r="I1051" s="9" t="str">
        <f t="shared" si="32"/>
        <v>over weight</v>
      </c>
      <c r="J1051" s="29" t="str">
        <f t="shared" si="33"/>
        <v>No Result</v>
      </c>
    </row>
    <row r="1052" spans="1:10" ht="15.75" customHeight="1" x14ac:dyDescent="0.25">
      <c r="A1052" s="9" t="s">
        <v>1288</v>
      </c>
      <c r="B1052" s="9">
        <v>29.1</v>
      </c>
      <c r="C1052" s="9">
        <v>5.64</v>
      </c>
      <c r="D1052" s="9" t="s">
        <v>2345</v>
      </c>
      <c r="E1052" s="9" t="s">
        <v>2344</v>
      </c>
      <c r="F1052" s="9" t="s">
        <v>2344</v>
      </c>
      <c r="G1052" s="9">
        <v>0</v>
      </c>
      <c r="H1052" s="9" t="s">
        <v>2344</v>
      </c>
      <c r="I1052" s="9" t="str">
        <f t="shared" si="32"/>
        <v>over weight</v>
      </c>
      <c r="J1052" s="29" t="str">
        <f t="shared" si="33"/>
        <v>No Result</v>
      </c>
    </row>
    <row r="1053" spans="1:10" ht="15.75" customHeight="1" x14ac:dyDescent="0.25">
      <c r="A1053" s="9" t="s">
        <v>1287</v>
      </c>
      <c r="B1053" s="9">
        <v>30.22</v>
      </c>
      <c r="C1053" s="9">
        <v>4.6500000000000004</v>
      </c>
      <c r="D1053" s="9" t="s">
        <v>2344</v>
      </c>
      <c r="E1053" s="9" t="s">
        <v>2344</v>
      </c>
      <c r="F1053" s="9" t="s">
        <v>2344</v>
      </c>
      <c r="G1053" s="9">
        <v>0</v>
      </c>
      <c r="H1053" s="9" t="s">
        <v>2344</v>
      </c>
      <c r="I1053" s="9" t="str">
        <f t="shared" si="32"/>
        <v>obesity</v>
      </c>
      <c r="J1053" s="29" t="str">
        <f t="shared" si="33"/>
        <v>No Result</v>
      </c>
    </row>
    <row r="1054" spans="1:10" ht="15.75" customHeight="1" x14ac:dyDescent="0.25">
      <c r="A1054" s="9" t="s">
        <v>1286</v>
      </c>
      <c r="B1054" s="9">
        <v>24.29</v>
      </c>
      <c r="C1054" s="9">
        <v>9.0500000000000007</v>
      </c>
      <c r="D1054" s="9" t="s">
        <v>2344</v>
      </c>
      <c r="E1054" s="9" t="s">
        <v>2344</v>
      </c>
      <c r="F1054" s="9" t="s">
        <v>2344</v>
      </c>
      <c r="G1054" s="9">
        <v>0</v>
      </c>
      <c r="H1054" s="9" t="s">
        <v>2344</v>
      </c>
      <c r="I1054" s="9" t="str">
        <f t="shared" si="32"/>
        <v>normal weight</v>
      </c>
      <c r="J1054" s="29" t="str">
        <f t="shared" si="33"/>
        <v>Normal</v>
      </c>
    </row>
    <row r="1055" spans="1:10" ht="15.75" customHeight="1" x14ac:dyDescent="0.25">
      <c r="A1055" s="9" t="s">
        <v>1285</v>
      </c>
      <c r="B1055" s="9">
        <v>29.39</v>
      </c>
      <c r="C1055" s="9">
        <v>4.5199999999999996</v>
      </c>
      <c r="D1055" s="9" t="s">
        <v>2345</v>
      </c>
      <c r="E1055" s="9" t="s">
        <v>2344</v>
      </c>
      <c r="F1055" s="9" t="s">
        <v>2344</v>
      </c>
      <c r="G1055" s="9">
        <v>0</v>
      </c>
      <c r="H1055" s="9" t="s">
        <v>2344</v>
      </c>
      <c r="I1055" s="9" t="str">
        <f t="shared" si="32"/>
        <v>over weight</v>
      </c>
      <c r="J1055" s="29" t="str">
        <f t="shared" si="33"/>
        <v>No Result</v>
      </c>
    </row>
    <row r="1056" spans="1:10" ht="15.75" customHeight="1" x14ac:dyDescent="0.25">
      <c r="A1056" s="9" t="s">
        <v>1284</v>
      </c>
      <c r="B1056" s="9">
        <v>25.66</v>
      </c>
      <c r="C1056" s="9">
        <v>4.62</v>
      </c>
      <c r="D1056" s="9" t="s">
        <v>2345</v>
      </c>
      <c r="E1056" s="9" t="s">
        <v>2344</v>
      </c>
      <c r="F1056" s="9" t="s">
        <v>2344</v>
      </c>
      <c r="G1056" s="9">
        <v>1</v>
      </c>
      <c r="H1056" s="9" t="s">
        <v>2344</v>
      </c>
      <c r="I1056" s="9" t="str">
        <f t="shared" si="32"/>
        <v>over weight</v>
      </c>
      <c r="J1056" s="29" t="str">
        <f t="shared" si="33"/>
        <v>No Result</v>
      </c>
    </row>
    <row r="1057" spans="1:10" ht="15.75" customHeight="1" x14ac:dyDescent="0.25">
      <c r="A1057" s="9" t="s">
        <v>1283</v>
      </c>
      <c r="B1057" s="9">
        <v>39.11</v>
      </c>
      <c r="C1057" s="9">
        <v>5.87</v>
      </c>
      <c r="D1057" s="9" t="s">
        <v>2344</v>
      </c>
      <c r="E1057" s="9" t="s">
        <v>2344</v>
      </c>
      <c r="F1057" s="9" t="s">
        <v>2344</v>
      </c>
      <c r="G1057" s="9">
        <v>0</v>
      </c>
      <c r="H1057" s="9" t="s">
        <v>2344</v>
      </c>
      <c r="I1057" s="9" t="str">
        <f t="shared" si="32"/>
        <v>obesity</v>
      </c>
      <c r="J1057" s="29" t="str">
        <f t="shared" si="33"/>
        <v>Normal</v>
      </c>
    </row>
    <row r="1058" spans="1:10" ht="15.75" customHeight="1" x14ac:dyDescent="0.25">
      <c r="A1058" s="9" t="s">
        <v>1282</v>
      </c>
      <c r="B1058" s="9">
        <v>43.78</v>
      </c>
      <c r="C1058" s="9">
        <v>5.71</v>
      </c>
      <c r="D1058" s="9" t="s">
        <v>2344</v>
      </c>
      <c r="E1058" s="9" t="s">
        <v>2344</v>
      </c>
      <c r="F1058" s="9" t="s">
        <v>2344</v>
      </c>
      <c r="G1058" s="9">
        <v>1</v>
      </c>
      <c r="H1058" s="9" t="s">
        <v>2344</v>
      </c>
      <c r="I1058" s="9" t="str">
        <f t="shared" si="32"/>
        <v>obesity</v>
      </c>
      <c r="J1058" s="29" t="str">
        <f t="shared" si="33"/>
        <v>Normal</v>
      </c>
    </row>
    <row r="1059" spans="1:10" ht="15.75" customHeight="1" x14ac:dyDescent="0.25">
      <c r="A1059" s="9" t="s">
        <v>1281</v>
      </c>
      <c r="B1059" s="9">
        <v>24.35</v>
      </c>
      <c r="C1059" s="9">
        <v>9.08</v>
      </c>
      <c r="D1059" s="9" t="s">
        <v>2344</v>
      </c>
      <c r="E1059" s="9" t="s">
        <v>2344</v>
      </c>
      <c r="F1059" s="9" t="s">
        <v>2344</v>
      </c>
      <c r="G1059" s="9">
        <v>0</v>
      </c>
      <c r="H1059" s="9" t="s">
        <v>2344</v>
      </c>
      <c r="I1059" s="9" t="str">
        <f t="shared" si="32"/>
        <v>normal weight</v>
      </c>
      <c r="J1059" s="29" t="str">
        <f t="shared" si="33"/>
        <v>Normal</v>
      </c>
    </row>
    <row r="1060" spans="1:10" ht="15.75" customHeight="1" x14ac:dyDescent="0.25">
      <c r="A1060" s="9" t="s">
        <v>1280</v>
      </c>
      <c r="B1060" s="9">
        <v>40.299999999999997</v>
      </c>
      <c r="C1060" s="9">
        <v>5.3</v>
      </c>
      <c r="D1060" s="9" t="s">
        <v>2345</v>
      </c>
      <c r="E1060" s="9" t="s">
        <v>2344</v>
      </c>
      <c r="F1060" s="9" t="s">
        <v>2344</v>
      </c>
      <c r="G1060" s="9">
        <v>2</v>
      </c>
      <c r="H1060" s="9" t="s">
        <v>2344</v>
      </c>
      <c r="I1060" s="9" t="str">
        <f t="shared" si="32"/>
        <v>obesity</v>
      </c>
      <c r="J1060" s="29" t="str">
        <f t="shared" si="33"/>
        <v>No Result</v>
      </c>
    </row>
    <row r="1061" spans="1:10" ht="15.75" customHeight="1" x14ac:dyDescent="0.25">
      <c r="A1061" s="9" t="s">
        <v>1279</v>
      </c>
      <c r="B1061" s="9">
        <v>32.774999999999999</v>
      </c>
      <c r="C1061" s="9">
        <v>11.76</v>
      </c>
      <c r="D1061" s="9" t="s">
        <v>2345</v>
      </c>
      <c r="E1061" s="9" t="s">
        <v>2344</v>
      </c>
      <c r="F1061" s="9" t="s">
        <v>2344</v>
      </c>
      <c r="G1061" s="9">
        <v>0</v>
      </c>
      <c r="H1061" s="9" t="s">
        <v>2344</v>
      </c>
      <c r="I1061" s="9" t="str">
        <f t="shared" si="32"/>
        <v>obesity</v>
      </c>
      <c r="J1061" s="29" t="str">
        <f t="shared" si="33"/>
        <v>Normal</v>
      </c>
    </row>
    <row r="1062" spans="1:10" ht="15.75" customHeight="1" x14ac:dyDescent="0.25">
      <c r="A1062" s="9" t="s">
        <v>1278</v>
      </c>
      <c r="B1062" s="9">
        <v>39.6</v>
      </c>
      <c r="C1062" s="9">
        <v>5.1100000000000003</v>
      </c>
      <c r="D1062" s="9" t="s">
        <v>2345</v>
      </c>
      <c r="E1062" s="9" t="s">
        <v>2344</v>
      </c>
      <c r="F1062" s="9" t="s">
        <v>2344</v>
      </c>
      <c r="G1062" s="9">
        <v>2</v>
      </c>
      <c r="H1062" s="9" t="s">
        <v>2344</v>
      </c>
      <c r="I1062" s="9" t="str">
        <f t="shared" si="32"/>
        <v>obesity</v>
      </c>
      <c r="J1062" s="29" t="str">
        <f t="shared" si="33"/>
        <v>No Result</v>
      </c>
    </row>
    <row r="1063" spans="1:10" ht="15.75" customHeight="1" x14ac:dyDescent="0.25">
      <c r="A1063" s="9" t="s">
        <v>1277</v>
      </c>
      <c r="B1063" s="9">
        <v>30.97</v>
      </c>
      <c r="C1063" s="9">
        <v>5.54</v>
      </c>
      <c r="D1063" s="9" t="s">
        <v>2344</v>
      </c>
      <c r="E1063" s="9" t="s">
        <v>2344</v>
      </c>
      <c r="F1063" s="9" t="s">
        <v>2344</v>
      </c>
      <c r="G1063" s="9">
        <v>2</v>
      </c>
      <c r="H1063" s="9" t="s">
        <v>2344</v>
      </c>
      <c r="I1063" s="9" t="str">
        <f t="shared" si="32"/>
        <v>obesity</v>
      </c>
      <c r="J1063" s="29" t="str">
        <f t="shared" si="33"/>
        <v>No Result</v>
      </c>
    </row>
    <row r="1064" spans="1:10" ht="15.75" customHeight="1" x14ac:dyDescent="0.25">
      <c r="A1064" s="9" t="s">
        <v>1276</v>
      </c>
      <c r="B1064" s="9">
        <v>27.645</v>
      </c>
      <c r="C1064" s="9">
        <v>8.8699999999999992</v>
      </c>
      <c r="D1064" s="9" t="s">
        <v>2345</v>
      </c>
      <c r="E1064" s="9" t="s">
        <v>2344</v>
      </c>
      <c r="F1064" s="9" t="s">
        <v>2344</v>
      </c>
      <c r="G1064" s="9">
        <v>0</v>
      </c>
      <c r="H1064" s="9" t="s">
        <v>2344</v>
      </c>
      <c r="I1064" s="9" t="str">
        <f t="shared" si="32"/>
        <v>over weight</v>
      </c>
      <c r="J1064" s="29" t="str">
        <f t="shared" si="33"/>
        <v>Normal</v>
      </c>
    </row>
    <row r="1065" spans="1:10" ht="15.75" customHeight="1" x14ac:dyDescent="0.25">
      <c r="A1065" s="9" t="s">
        <v>1275</v>
      </c>
      <c r="B1065" s="9">
        <v>34.43</v>
      </c>
      <c r="C1065" s="9">
        <v>5.96</v>
      </c>
      <c r="D1065" s="9" t="s">
        <v>2345</v>
      </c>
      <c r="E1065" s="9" t="s">
        <v>2344</v>
      </c>
      <c r="F1065" s="9" t="s">
        <v>2344</v>
      </c>
      <c r="G1065" s="9">
        <v>2</v>
      </c>
      <c r="H1065" s="9" t="s">
        <v>2344</v>
      </c>
      <c r="I1065" s="9" t="str">
        <f t="shared" si="32"/>
        <v>obesity</v>
      </c>
      <c r="J1065" s="29" t="str">
        <f t="shared" si="33"/>
        <v>Normal</v>
      </c>
    </row>
    <row r="1066" spans="1:10" ht="15.75" customHeight="1" x14ac:dyDescent="0.25">
      <c r="A1066" s="9" t="s">
        <v>1274</v>
      </c>
      <c r="B1066" s="9">
        <v>39.6</v>
      </c>
      <c r="C1066" s="9">
        <v>4.4400000000000004</v>
      </c>
      <c r="D1066" s="9" t="s">
        <v>2345</v>
      </c>
      <c r="E1066" s="9" t="s">
        <v>2344</v>
      </c>
      <c r="F1066" s="9" t="s">
        <v>2346</v>
      </c>
      <c r="G1066" s="9">
        <v>1</v>
      </c>
      <c r="H1066" s="9" t="s">
        <v>2344</v>
      </c>
      <c r="I1066" s="9" t="str">
        <f t="shared" si="32"/>
        <v>obesity</v>
      </c>
      <c r="J1066" s="29" t="str">
        <f t="shared" si="33"/>
        <v>No Result</v>
      </c>
    </row>
    <row r="1067" spans="1:10" ht="15.75" customHeight="1" x14ac:dyDescent="0.25">
      <c r="A1067" s="9" t="s">
        <v>1273</v>
      </c>
      <c r="B1067" s="9">
        <v>22.1</v>
      </c>
      <c r="C1067" s="9">
        <v>4.6500000000000004</v>
      </c>
      <c r="D1067" s="9" t="s">
        <v>2345</v>
      </c>
      <c r="E1067" s="9" t="s">
        <v>2344</v>
      </c>
      <c r="F1067" s="9" t="s">
        <v>2344</v>
      </c>
      <c r="G1067" s="9">
        <v>2</v>
      </c>
      <c r="H1067" s="9" t="s">
        <v>2344</v>
      </c>
      <c r="I1067" s="9" t="str">
        <f t="shared" si="32"/>
        <v>normal weight</v>
      </c>
      <c r="J1067" s="29" t="str">
        <f t="shared" si="33"/>
        <v>No Result</v>
      </c>
    </row>
    <row r="1068" spans="1:10" ht="15.75" customHeight="1" x14ac:dyDescent="0.25">
      <c r="A1068" s="9" t="s">
        <v>1272</v>
      </c>
      <c r="B1068" s="9">
        <v>33.25</v>
      </c>
      <c r="C1068" s="9">
        <v>5.64</v>
      </c>
      <c r="D1068" s="9" t="s">
        <v>2345</v>
      </c>
      <c r="E1068" s="9" t="s">
        <v>2344</v>
      </c>
      <c r="F1068" s="9" t="s">
        <v>2346</v>
      </c>
      <c r="G1068" s="9">
        <v>1</v>
      </c>
      <c r="H1068" s="9" t="s">
        <v>2344</v>
      </c>
      <c r="I1068" s="9" t="str">
        <f t="shared" si="32"/>
        <v>obesity</v>
      </c>
      <c r="J1068" s="29" t="str">
        <f t="shared" si="33"/>
        <v>No Result</v>
      </c>
    </row>
    <row r="1069" spans="1:10" ht="15.75" customHeight="1" x14ac:dyDescent="0.25">
      <c r="A1069" s="9" t="s">
        <v>1271</v>
      </c>
      <c r="B1069" s="9">
        <v>33.33</v>
      </c>
      <c r="C1069" s="9">
        <v>10.19</v>
      </c>
      <c r="D1069" s="9" t="s">
        <v>2344</v>
      </c>
      <c r="E1069" s="9" t="s">
        <v>2344</v>
      </c>
      <c r="F1069" s="9" t="s">
        <v>2344</v>
      </c>
      <c r="G1069" s="9">
        <v>0</v>
      </c>
      <c r="H1069" s="9" t="s">
        <v>2344</v>
      </c>
      <c r="I1069" s="9" t="str">
        <f t="shared" si="32"/>
        <v>obesity</v>
      </c>
      <c r="J1069" s="29" t="str">
        <f t="shared" si="33"/>
        <v>Normal</v>
      </c>
    </row>
    <row r="1070" spans="1:10" ht="15.75" customHeight="1" x14ac:dyDescent="0.25">
      <c r="A1070" s="9" t="s">
        <v>1270</v>
      </c>
      <c r="B1070" s="9">
        <v>30.5</v>
      </c>
      <c r="C1070" s="9">
        <v>10.79</v>
      </c>
      <c r="D1070" s="9" t="s">
        <v>2344</v>
      </c>
      <c r="E1070" s="9" t="s">
        <v>2344</v>
      </c>
      <c r="F1070" s="9" t="s">
        <v>2344</v>
      </c>
      <c r="G1070" s="9">
        <v>0</v>
      </c>
      <c r="H1070" s="9" t="s">
        <v>2344</v>
      </c>
      <c r="I1070" s="9" t="str">
        <f t="shared" si="32"/>
        <v>obesity</v>
      </c>
      <c r="J1070" s="29" t="str">
        <f t="shared" si="33"/>
        <v>Normal</v>
      </c>
    </row>
    <row r="1071" spans="1:10" ht="15.75" customHeight="1" x14ac:dyDescent="0.25">
      <c r="A1071" s="9" t="s">
        <v>1269</v>
      </c>
      <c r="B1071" s="9">
        <v>30.3</v>
      </c>
      <c r="C1071" s="9">
        <v>4.24</v>
      </c>
      <c r="D1071" s="9" t="s">
        <v>2344</v>
      </c>
      <c r="E1071" s="9" t="s">
        <v>2344</v>
      </c>
      <c r="F1071" s="9" t="s">
        <v>2344</v>
      </c>
      <c r="G1071" s="9">
        <v>0</v>
      </c>
      <c r="H1071" s="9" t="s">
        <v>2344</v>
      </c>
      <c r="I1071" s="9" t="str">
        <f t="shared" si="32"/>
        <v>obesity</v>
      </c>
      <c r="J1071" s="29" t="str">
        <f t="shared" si="33"/>
        <v>No Result</v>
      </c>
    </row>
    <row r="1072" spans="1:10" ht="15.75" customHeight="1" x14ac:dyDescent="0.25">
      <c r="A1072" s="9" t="s">
        <v>1268</v>
      </c>
      <c r="B1072" s="9">
        <v>26.22</v>
      </c>
      <c r="C1072" s="9">
        <v>5.83</v>
      </c>
      <c r="D1072" s="9" t="s">
        <v>2344</v>
      </c>
      <c r="E1072" s="9" t="s">
        <v>2344</v>
      </c>
      <c r="F1072" s="9" t="s">
        <v>2344</v>
      </c>
      <c r="G1072" s="9">
        <v>2</v>
      </c>
      <c r="H1072" s="9" t="s">
        <v>2344</v>
      </c>
      <c r="I1072" s="9" t="str">
        <f t="shared" si="32"/>
        <v>over weight</v>
      </c>
      <c r="J1072" s="29" t="str">
        <f t="shared" si="33"/>
        <v>Normal</v>
      </c>
    </row>
    <row r="1073" spans="1:10" ht="15.75" customHeight="1" x14ac:dyDescent="0.25">
      <c r="A1073" s="9" t="s">
        <v>1267</v>
      </c>
      <c r="B1073" s="9">
        <v>29.99</v>
      </c>
      <c r="C1073" s="9">
        <v>11.85</v>
      </c>
      <c r="D1073" s="9" t="s">
        <v>2344</v>
      </c>
      <c r="E1073" s="9" t="s">
        <v>2344</v>
      </c>
      <c r="F1073" s="9" t="s">
        <v>2344</v>
      </c>
      <c r="G1073" s="9">
        <v>0</v>
      </c>
      <c r="H1073" s="9" t="s">
        <v>2344</v>
      </c>
      <c r="I1073" s="9" t="str">
        <f t="shared" si="32"/>
        <v>unobesity</v>
      </c>
      <c r="J1073" s="29" t="str">
        <f t="shared" si="33"/>
        <v>Normal</v>
      </c>
    </row>
    <row r="1074" spans="1:10" ht="15.75" customHeight="1" x14ac:dyDescent="0.25">
      <c r="A1074" s="9" t="s">
        <v>1266</v>
      </c>
      <c r="B1074" s="9">
        <v>36.380000000000003</v>
      </c>
      <c r="C1074" s="9">
        <v>5.98</v>
      </c>
      <c r="D1074" s="9" t="s">
        <v>2344</v>
      </c>
      <c r="E1074" s="9" t="s">
        <v>2344</v>
      </c>
      <c r="F1074" s="9" t="s">
        <v>2344</v>
      </c>
      <c r="G1074" s="9">
        <v>1</v>
      </c>
      <c r="H1074" s="9" t="s">
        <v>2344</v>
      </c>
      <c r="I1074" s="9" t="str">
        <f t="shared" si="32"/>
        <v>obesity</v>
      </c>
      <c r="J1074" s="29" t="str">
        <f t="shared" si="33"/>
        <v>Normal</v>
      </c>
    </row>
    <row r="1075" spans="1:10" ht="15.75" customHeight="1" x14ac:dyDescent="0.25">
      <c r="A1075" s="9" t="s">
        <v>1265</v>
      </c>
      <c r="B1075" s="9">
        <v>31.16</v>
      </c>
      <c r="C1075" s="9">
        <v>4.26</v>
      </c>
      <c r="D1075" s="9" t="s">
        <v>2345</v>
      </c>
      <c r="E1075" s="9" t="s">
        <v>2344</v>
      </c>
      <c r="F1075" s="9" t="s">
        <v>2346</v>
      </c>
      <c r="G1075" s="9">
        <v>1</v>
      </c>
      <c r="H1075" s="9" t="s">
        <v>2344</v>
      </c>
      <c r="I1075" s="9" t="str">
        <f t="shared" si="32"/>
        <v>obesity</v>
      </c>
      <c r="J1075" s="29" t="str">
        <f t="shared" si="33"/>
        <v>No Result</v>
      </c>
    </row>
    <row r="1076" spans="1:10" ht="15.75" customHeight="1" x14ac:dyDescent="0.25">
      <c r="A1076" s="9" t="s">
        <v>1264</v>
      </c>
      <c r="B1076" s="9">
        <v>25.55</v>
      </c>
      <c r="C1076" s="9">
        <v>4.96</v>
      </c>
      <c r="D1076" s="9" t="s">
        <v>2345</v>
      </c>
      <c r="E1076" s="9" t="s">
        <v>2344</v>
      </c>
      <c r="F1076" s="9" t="s">
        <v>2344</v>
      </c>
      <c r="G1076" s="9">
        <v>1</v>
      </c>
      <c r="H1076" s="9" t="s">
        <v>2344</v>
      </c>
      <c r="I1076" s="9" t="str">
        <f t="shared" si="32"/>
        <v>over weight</v>
      </c>
      <c r="J1076" s="29" t="str">
        <f t="shared" si="33"/>
        <v>No Result</v>
      </c>
    </row>
    <row r="1077" spans="1:10" ht="15.75" customHeight="1" x14ac:dyDescent="0.25">
      <c r="A1077" s="9" t="s">
        <v>1263</v>
      </c>
      <c r="B1077" s="9">
        <v>28.77</v>
      </c>
      <c r="C1077" s="9">
        <v>4</v>
      </c>
      <c r="D1077" s="9" t="s">
        <v>2345</v>
      </c>
      <c r="E1077" s="9" t="s">
        <v>2344</v>
      </c>
      <c r="F1077" s="9" t="s">
        <v>2344</v>
      </c>
      <c r="G1077" s="9">
        <v>0</v>
      </c>
      <c r="H1077" s="9" t="s">
        <v>2344</v>
      </c>
      <c r="I1077" s="9" t="str">
        <f t="shared" si="32"/>
        <v>over weight</v>
      </c>
      <c r="J1077" s="29" t="str">
        <f t="shared" si="33"/>
        <v>No Result</v>
      </c>
    </row>
    <row r="1078" spans="1:10" ht="15.75" customHeight="1" x14ac:dyDescent="0.25">
      <c r="A1078" s="9" t="s">
        <v>1262</v>
      </c>
      <c r="B1078" s="9">
        <v>23.14</v>
      </c>
      <c r="C1078" s="9">
        <v>4.1500000000000004</v>
      </c>
      <c r="D1078" s="9" t="s">
        <v>2345</v>
      </c>
      <c r="E1078" s="9" t="s">
        <v>2344</v>
      </c>
      <c r="F1078" s="9" t="s">
        <v>2344</v>
      </c>
      <c r="G1078" s="9">
        <v>1</v>
      </c>
      <c r="H1078" s="9" t="s">
        <v>2344</v>
      </c>
      <c r="I1078" s="9" t="str">
        <f t="shared" si="32"/>
        <v>normal weight</v>
      </c>
      <c r="J1078" s="29" t="str">
        <f t="shared" si="33"/>
        <v>No Result</v>
      </c>
    </row>
    <row r="1079" spans="1:10" ht="15.75" customHeight="1" x14ac:dyDescent="0.25">
      <c r="A1079" s="9" t="s">
        <v>1261</v>
      </c>
      <c r="B1079" s="9">
        <v>39.6</v>
      </c>
      <c r="C1079" s="9">
        <v>11.36</v>
      </c>
      <c r="D1079" s="9" t="s">
        <v>2344</v>
      </c>
      <c r="E1079" s="9" t="s">
        <v>2344</v>
      </c>
      <c r="F1079" s="9" t="s">
        <v>2344</v>
      </c>
      <c r="G1079" s="9">
        <v>0</v>
      </c>
      <c r="H1079" s="9" t="s">
        <v>2344</v>
      </c>
      <c r="I1079" s="9" t="str">
        <f t="shared" si="32"/>
        <v>obesity</v>
      </c>
      <c r="J1079" s="29" t="str">
        <f t="shared" si="33"/>
        <v>Normal</v>
      </c>
    </row>
    <row r="1080" spans="1:10" ht="15.75" customHeight="1" x14ac:dyDescent="0.25">
      <c r="A1080" s="9" t="s">
        <v>1260</v>
      </c>
      <c r="B1080" s="9">
        <v>29.2</v>
      </c>
      <c r="C1080" s="9">
        <v>7.53</v>
      </c>
      <c r="D1080" s="9" t="s">
        <v>2344</v>
      </c>
      <c r="E1080" s="9" t="s">
        <v>2344</v>
      </c>
      <c r="F1080" s="9" t="s">
        <v>2344</v>
      </c>
      <c r="G1080" s="9">
        <v>0</v>
      </c>
      <c r="H1080" s="9" t="s">
        <v>2344</v>
      </c>
      <c r="I1080" s="9" t="str">
        <f t="shared" si="32"/>
        <v>over weight</v>
      </c>
      <c r="J1080" s="29" t="str">
        <f t="shared" si="33"/>
        <v>Normal</v>
      </c>
    </row>
    <row r="1081" spans="1:10" ht="15.75" customHeight="1" x14ac:dyDescent="0.25">
      <c r="A1081" s="9" t="s">
        <v>1259</v>
      </c>
      <c r="B1081" s="9">
        <v>32.774999999999999</v>
      </c>
      <c r="C1081" s="9">
        <v>7.95</v>
      </c>
      <c r="D1081" s="9" t="s">
        <v>2344</v>
      </c>
      <c r="E1081" s="9" t="s">
        <v>2344</v>
      </c>
      <c r="F1081" s="9" t="s">
        <v>2344</v>
      </c>
      <c r="G1081" s="9">
        <v>0</v>
      </c>
      <c r="H1081" s="9" t="s">
        <v>2344</v>
      </c>
      <c r="I1081" s="9" t="str">
        <f t="shared" si="32"/>
        <v>obesity</v>
      </c>
      <c r="J1081" s="29" t="str">
        <f t="shared" si="33"/>
        <v>Normal</v>
      </c>
    </row>
    <row r="1082" spans="1:10" ht="15.75" customHeight="1" x14ac:dyDescent="0.25">
      <c r="A1082" s="9" t="s">
        <v>1258</v>
      </c>
      <c r="B1082" s="9">
        <v>24.035</v>
      </c>
      <c r="C1082" s="9">
        <v>8.5</v>
      </c>
      <c r="D1082" s="9" t="s">
        <v>2344</v>
      </c>
      <c r="E1082" s="9" t="s">
        <v>2344</v>
      </c>
      <c r="F1082" s="9" t="s">
        <v>2344</v>
      </c>
      <c r="G1082" s="9">
        <v>0</v>
      </c>
      <c r="H1082" s="9" t="s">
        <v>2344</v>
      </c>
      <c r="I1082" s="9" t="str">
        <f t="shared" si="32"/>
        <v>normal weight</v>
      </c>
      <c r="J1082" s="29" t="str">
        <f t="shared" si="33"/>
        <v>Normal</v>
      </c>
    </row>
    <row r="1083" spans="1:10" ht="15.75" customHeight="1" x14ac:dyDescent="0.25">
      <c r="A1083" s="9" t="s">
        <v>1257</v>
      </c>
      <c r="B1083" s="9">
        <v>30.55</v>
      </c>
      <c r="C1083" s="9">
        <v>5.89</v>
      </c>
      <c r="D1083" s="9" t="s">
        <v>2344</v>
      </c>
      <c r="E1083" s="9" t="s">
        <v>2344</v>
      </c>
      <c r="F1083" s="9" t="s">
        <v>2346</v>
      </c>
      <c r="G1083" s="9">
        <v>1</v>
      </c>
      <c r="H1083" s="9" t="s">
        <v>2344</v>
      </c>
      <c r="I1083" s="9" t="str">
        <f t="shared" si="32"/>
        <v>obesity</v>
      </c>
      <c r="J1083" s="29" t="str">
        <f t="shared" si="33"/>
        <v>Normal</v>
      </c>
    </row>
    <row r="1084" spans="1:10" ht="15.75" customHeight="1" x14ac:dyDescent="0.25">
      <c r="A1084" s="9" t="s">
        <v>1256</v>
      </c>
      <c r="B1084" s="9">
        <v>28.81</v>
      </c>
      <c r="C1084" s="9">
        <v>8.76</v>
      </c>
      <c r="D1084" s="9" t="s">
        <v>2344</v>
      </c>
      <c r="E1084" s="9" t="s">
        <v>2344</v>
      </c>
      <c r="F1084" s="9" t="s">
        <v>2344</v>
      </c>
      <c r="G1084" s="9">
        <v>2</v>
      </c>
      <c r="H1084" s="9" t="s">
        <v>2344</v>
      </c>
      <c r="I1084" s="9" t="str">
        <f t="shared" si="32"/>
        <v>over weight</v>
      </c>
      <c r="J1084" s="29" t="str">
        <f t="shared" si="33"/>
        <v>Normal</v>
      </c>
    </row>
    <row r="1085" spans="1:10" ht="15.75" customHeight="1" x14ac:dyDescent="0.25">
      <c r="A1085" s="9" t="s">
        <v>1255</v>
      </c>
      <c r="B1085" s="9">
        <v>31.66</v>
      </c>
      <c r="C1085" s="9">
        <v>4.1100000000000003</v>
      </c>
      <c r="D1085" s="9" t="s">
        <v>2344</v>
      </c>
      <c r="E1085" s="9" t="s">
        <v>2344</v>
      </c>
      <c r="F1085" s="9" t="s">
        <v>2344</v>
      </c>
      <c r="G1085" s="9">
        <v>0</v>
      </c>
      <c r="H1085" s="9" t="s">
        <v>2344</v>
      </c>
      <c r="I1085" s="9" t="str">
        <f t="shared" si="32"/>
        <v>obesity</v>
      </c>
      <c r="J1085" s="29" t="str">
        <f t="shared" si="33"/>
        <v>No Result</v>
      </c>
    </row>
    <row r="1086" spans="1:10" ht="15.75" customHeight="1" x14ac:dyDescent="0.25">
      <c r="A1086" s="9" t="s">
        <v>1254</v>
      </c>
      <c r="B1086" s="9">
        <v>28.215</v>
      </c>
      <c r="C1086" s="9">
        <v>7.56</v>
      </c>
      <c r="D1086" s="9" t="s">
        <v>2345</v>
      </c>
      <c r="E1086" s="9" t="s">
        <v>2344</v>
      </c>
      <c r="F1086" s="9" t="s">
        <v>2344</v>
      </c>
      <c r="G1086" s="9">
        <v>1</v>
      </c>
      <c r="H1086" s="9" t="s">
        <v>2344</v>
      </c>
      <c r="I1086" s="9" t="str">
        <f t="shared" si="32"/>
        <v>over weight</v>
      </c>
      <c r="J1086" s="29" t="str">
        <f t="shared" si="33"/>
        <v>Normal</v>
      </c>
    </row>
    <row r="1087" spans="1:10" ht="15.75" customHeight="1" x14ac:dyDescent="0.25">
      <c r="A1087" s="9" t="s">
        <v>1253</v>
      </c>
      <c r="B1087" s="9">
        <v>26.12</v>
      </c>
      <c r="C1087" s="9">
        <v>4.17</v>
      </c>
      <c r="D1087" s="9" t="s">
        <v>2345</v>
      </c>
      <c r="E1087" s="9" t="s">
        <v>2344</v>
      </c>
      <c r="F1087" s="9" t="s">
        <v>2346</v>
      </c>
      <c r="G1087" s="9">
        <v>1</v>
      </c>
      <c r="H1087" s="9" t="s">
        <v>2344</v>
      </c>
      <c r="I1087" s="9" t="str">
        <f t="shared" si="32"/>
        <v>over weight</v>
      </c>
      <c r="J1087" s="29" t="str">
        <f t="shared" si="33"/>
        <v>No Result</v>
      </c>
    </row>
    <row r="1088" spans="1:10" ht="15.75" customHeight="1" x14ac:dyDescent="0.25">
      <c r="A1088" s="9" t="s">
        <v>1252</v>
      </c>
      <c r="B1088" s="9">
        <v>36.630000000000003</v>
      </c>
      <c r="C1088" s="9">
        <v>11.42</v>
      </c>
      <c r="D1088" s="9" t="s">
        <v>2344</v>
      </c>
      <c r="E1088" s="9" t="s">
        <v>2344</v>
      </c>
      <c r="F1088" s="9" t="s">
        <v>2344</v>
      </c>
      <c r="G1088" s="9">
        <v>2</v>
      </c>
      <c r="H1088" s="9" t="s">
        <v>2344</v>
      </c>
      <c r="I1088" s="9" t="str">
        <f t="shared" si="32"/>
        <v>obesity</v>
      </c>
      <c r="J1088" s="29" t="str">
        <f t="shared" si="33"/>
        <v>Normal</v>
      </c>
    </row>
    <row r="1089" spans="1:10" ht="15.75" customHeight="1" x14ac:dyDescent="0.25">
      <c r="A1089" s="9" t="s">
        <v>1251</v>
      </c>
      <c r="B1089" s="9">
        <v>33.344999999999999</v>
      </c>
      <c r="C1089" s="9">
        <v>7.33</v>
      </c>
      <c r="D1089" s="9" t="s">
        <v>2344</v>
      </c>
      <c r="E1089" s="9" t="s">
        <v>2344</v>
      </c>
      <c r="F1089" s="9" t="s">
        <v>2344</v>
      </c>
      <c r="G1089" s="9">
        <v>2</v>
      </c>
      <c r="H1089" s="9" t="s">
        <v>2344</v>
      </c>
      <c r="I1089" s="9" t="str">
        <f t="shared" si="32"/>
        <v>obesity</v>
      </c>
      <c r="J1089" s="29" t="str">
        <f t="shared" si="33"/>
        <v>Normal</v>
      </c>
    </row>
    <row r="1090" spans="1:10" ht="15.75" customHeight="1" x14ac:dyDescent="0.25">
      <c r="A1090" s="9" t="s">
        <v>1250</v>
      </c>
      <c r="B1090" s="9">
        <v>27.11</v>
      </c>
      <c r="C1090" s="9">
        <v>6.7</v>
      </c>
      <c r="D1090" s="9" t="s">
        <v>2344</v>
      </c>
      <c r="E1090" s="9" t="s">
        <v>2344</v>
      </c>
      <c r="F1090" s="9" t="s">
        <v>2344</v>
      </c>
      <c r="G1090" s="9">
        <v>0</v>
      </c>
      <c r="H1090" s="9" t="s">
        <v>2344</v>
      </c>
      <c r="I1090" s="9" t="str">
        <f t="shared" si="32"/>
        <v>over weight</v>
      </c>
      <c r="J1090" s="29" t="str">
        <f t="shared" si="33"/>
        <v>Normal</v>
      </c>
    </row>
    <row r="1091" spans="1:10" ht="15.75" customHeight="1" x14ac:dyDescent="0.25">
      <c r="A1091" s="9" t="s">
        <v>1249</v>
      </c>
      <c r="B1091" s="9">
        <v>26.6</v>
      </c>
      <c r="C1091" s="9">
        <v>5.27</v>
      </c>
      <c r="D1091" s="9" t="s">
        <v>2345</v>
      </c>
      <c r="E1091" s="9" t="s">
        <v>2344</v>
      </c>
      <c r="F1091" s="9" t="s">
        <v>2346</v>
      </c>
      <c r="G1091" s="9">
        <v>1</v>
      </c>
      <c r="H1091" s="9" t="s">
        <v>2344</v>
      </c>
      <c r="I1091" s="9" t="str">
        <f t="shared" ref="I1091:I1154" si="34">IF(B1091&lt;=18.5,"under weight",IF(AND(B1091&gt;18.5,B1091&lt;24.9),"normal weight",IF(AND(B1091&gt;25,B1091&lt;29.9),"over weight",IF(B1091&gt;=30,"obesity","unobesity"))))</f>
        <v>over weight</v>
      </c>
      <c r="J1091" s="29" t="str">
        <f t="shared" ref="J1091:J1154" si="35">IF(C1091&gt;5.7,"Normal",IF(AND(C1091&gt;5.7,C1091&lt;6.4),"Prediabetes",IF(C1091&gt;6.5,"Diabetes","No Result")))</f>
        <v>No Result</v>
      </c>
    </row>
    <row r="1092" spans="1:10" ht="15.75" customHeight="1" x14ac:dyDescent="0.25">
      <c r="A1092" s="9" t="s">
        <v>1248</v>
      </c>
      <c r="B1092" s="9">
        <v>30.41</v>
      </c>
      <c r="C1092" s="9">
        <v>7.72</v>
      </c>
      <c r="D1092" s="9" t="s">
        <v>2344</v>
      </c>
      <c r="E1092" s="9" t="s">
        <v>2344</v>
      </c>
      <c r="F1092" s="9" t="s">
        <v>2344</v>
      </c>
      <c r="G1092" s="9">
        <v>0</v>
      </c>
      <c r="H1092" s="9" t="s">
        <v>2344</v>
      </c>
      <c r="I1092" s="9" t="str">
        <f t="shared" si="34"/>
        <v>obesity</v>
      </c>
      <c r="J1092" s="29" t="str">
        <f t="shared" si="35"/>
        <v>Normal</v>
      </c>
    </row>
    <row r="1093" spans="1:10" ht="15.75" customHeight="1" x14ac:dyDescent="0.25">
      <c r="A1093" s="9" t="s">
        <v>1247</v>
      </c>
      <c r="B1093" s="9">
        <v>28.98</v>
      </c>
      <c r="C1093" s="9">
        <v>8.68</v>
      </c>
      <c r="D1093" s="9" t="s">
        <v>2344</v>
      </c>
      <c r="E1093" s="9" t="s">
        <v>2344</v>
      </c>
      <c r="F1093" s="9" t="s">
        <v>2344</v>
      </c>
      <c r="G1093" s="9">
        <v>2</v>
      </c>
      <c r="H1093" s="9" t="s">
        <v>2344</v>
      </c>
      <c r="I1093" s="9" t="str">
        <f t="shared" si="34"/>
        <v>over weight</v>
      </c>
      <c r="J1093" s="29" t="str">
        <f t="shared" si="35"/>
        <v>Normal</v>
      </c>
    </row>
    <row r="1094" spans="1:10" ht="15.75" customHeight="1" x14ac:dyDescent="0.25">
      <c r="A1094" s="9" t="s">
        <v>1246</v>
      </c>
      <c r="B1094" s="9">
        <v>31.24</v>
      </c>
      <c r="C1094" s="9">
        <v>9.8000000000000007</v>
      </c>
      <c r="D1094" s="9" t="s">
        <v>2344</v>
      </c>
      <c r="E1094" s="9" t="s">
        <v>2344</v>
      </c>
      <c r="F1094" s="9" t="s">
        <v>2344</v>
      </c>
      <c r="G1094" s="9">
        <v>0</v>
      </c>
      <c r="H1094" s="9" t="s">
        <v>2344</v>
      </c>
      <c r="I1094" s="9" t="str">
        <f t="shared" si="34"/>
        <v>obesity</v>
      </c>
      <c r="J1094" s="29" t="str">
        <f t="shared" si="35"/>
        <v>Normal</v>
      </c>
    </row>
    <row r="1095" spans="1:10" ht="15.75" customHeight="1" x14ac:dyDescent="0.25">
      <c r="A1095" s="9" t="s">
        <v>1245</v>
      </c>
      <c r="B1095" s="9">
        <v>31.54</v>
      </c>
      <c r="C1095" s="9">
        <v>4.4400000000000004</v>
      </c>
      <c r="D1095" s="9" t="s">
        <v>2344</v>
      </c>
      <c r="E1095" s="9" t="s">
        <v>2344</v>
      </c>
      <c r="F1095" s="9" t="s">
        <v>2344</v>
      </c>
      <c r="G1095" s="9">
        <v>0</v>
      </c>
      <c r="H1095" s="9" t="s">
        <v>2344</v>
      </c>
      <c r="I1095" s="9" t="str">
        <f t="shared" si="34"/>
        <v>obesity</v>
      </c>
      <c r="J1095" s="29" t="str">
        <f t="shared" si="35"/>
        <v>No Result</v>
      </c>
    </row>
    <row r="1096" spans="1:10" ht="15.75" customHeight="1" x14ac:dyDescent="0.25">
      <c r="A1096" s="9" t="s">
        <v>1244</v>
      </c>
      <c r="B1096" s="9">
        <v>38.6</v>
      </c>
      <c r="C1096" s="9">
        <v>7.19</v>
      </c>
      <c r="D1096" s="9" t="s">
        <v>2345</v>
      </c>
      <c r="E1096" s="9" t="s">
        <v>2344</v>
      </c>
      <c r="F1096" s="9" t="s">
        <v>2344</v>
      </c>
      <c r="G1096" s="9">
        <v>2</v>
      </c>
      <c r="H1096" s="9" t="s">
        <v>2344</v>
      </c>
      <c r="I1096" s="9" t="str">
        <f t="shared" si="34"/>
        <v>obesity</v>
      </c>
      <c r="J1096" s="29" t="str">
        <f t="shared" si="35"/>
        <v>Normal</v>
      </c>
    </row>
    <row r="1097" spans="1:10" ht="15.75" customHeight="1" x14ac:dyDescent="0.25">
      <c r="A1097" s="9" t="s">
        <v>1243</v>
      </c>
      <c r="B1097" s="9">
        <v>37.950000000000003</v>
      </c>
      <c r="C1097" s="9">
        <v>6.06</v>
      </c>
      <c r="D1097" s="9" t="s">
        <v>2344</v>
      </c>
      <c r="E1097" s="9" t="s">
        <v>2344</v>
      </c>
      <c r="F1097" s="9" t="s">
        <v>2344</v>
      </c>
      <c r="G1097" s="9">
        <v>0</v>
      </c>
      <c r="H1097" s="9" t="s">
        <v>2344</v>
      </c>
      <c r="I1097" s="9" t="str">
        <f t="shared" si="34"/>
        <v>obesity</v>
      </c>
      <c r="J1097" s="29" t="str">
        <f t="shared" si="35"/>
        <v>Normal</v>
      </c>
    </row>
    <row r="1098" spans="1:10" ht="15.75" customHeight="1" x14ac:dyDescent="0.25">
      <c r="A1098" s="9" t="s">
        <v>1242</v>
      </c>
      <c r="B1098" s="9">
        <v>38.97</v>
      </c>
      <c r="C1098" s="9">
        <v>5.12</v>
      </c>
      <c r="D1098" s="9" t="s">
        <v>2344</v>
      </c>
      <c r="E1098" s="9" t="s">
        <v>2344</v>
      </c>
      <c r="F1098" s="9" t="s">
        <v>2344</v>
      </c>
      <c r="G1098" s="9">
        <v>0</v>
      </c>
      <c r="H1098" s="9" t="s">
        <v>2344</v>
      </c>
      <c r="I1098" s="9" t="str">
        <f t="shared" si="34"/>
        <v>obesity</v>
      </c>
      <c r="J1098" s="29" t="str">
        <f t="shared" si="35"/>
        <v>No Result</v>
      </c>
    </row>
    <row r="1099" spans="1:10" ht="15.75" customHeight="1" x14ac:dyDescent="0.25">
      <c r="A1099" s="9" t="s">
        <v>1241</v>
      </c>
      <c r="B1099" s="9">
        <v>21.2</v>
      </c>
      <c r="C1099" s="9">
        <v>10.72</v>
      </c>
      <c r="D1099" s="9" t="s">
        <v>2344</v>
      </c>
      <c r="E1099" s="9" t="s">
        <v>2344</v>
      </c>
      <c r="F1099" s="9" t="s">
        <v>2344</v>
      </c>
      <c r="G1099" s="9">
        <v>0</v>
      </c>
      <c r="H1099" s="9" t="s">
        <v>2344</v>
      </c>
      <c r="I1099" s="9" t="str">
        <f t="shared" si="34"/>
        <v>normal weight</v>
      </c>
      <c r="J1099" s="29" t="str">
        <f t="shared" si="35"/>
        <v>Normal</v>
      </c>
    </row>
    <row r="1100" spans="1:10" ht="15.75" customHeight="1" x14ac:dyDescent="0.25">
      <c r="A1100" s="9" t="s">
        <v>1240</v>
      </c>
      <c r="B1100" s="9">
        <v>23.96</v>
      </c>
      <c r="C1100" s="9">
        <v>9.58</v>
      </c>
      <c r="D1100" s="9" t="s">
        <v>2345</v>
      </c>
      <c r="E1100" s="9" t="s">
        <v>2344</v>
      </c>
      <c r="F1100" s="9" t="s">
        <v>2346</v>
      </c>
      <c r="G1100" s="9">
        <v>1</v>
      </c>
      <c r="H1100" s="9" t="s">
        <v>2344</v>
      </c>
      <c r="I1100" s="9" t="str">
        <f t="shared" si="34"/>
        <v>normal weight</v>
      </c>
      <c r="J1100" s="29" t="str">
        <f t="shared" si="35"/>
        <v>Normal</v>
      </c>
    </row>
    <row r="1101" spans="1:10" ht="15.75" customHeight="1" x14ac:dyDescent="0.25">
      <c r="A1101" s="9" t="s">
        <v>1239</v>
      </c>
      <c r="B1101" s="9">
        <v>35.93</v>
      </c>
      <c r="C1101" s="9">
        <v>6.4</v>
      </c>
      <c r="D1101" s="9" t="s">
        <v>2345</v>
      </c>
      <c r="E1101" s="9" t="s">
        <v>2344</v>
      </c>
      <c r="F1101" s="9" t="s">
        <v>2344</v>
      </c>
      <c r="G1101" s="9">
        <v>1</v>
      </c>
      <c r="H1101" s="9" t="s">
        <v>2344</v>
      </c>
      <c r="I1101" s="9" t="str">
        <f t="shared" si="34"/>
        <v>obesity</v>
      </c>
      <c r="J1101" s="29" t="str">
        <f t="shared" si="35"/>
        <v>Normal</v>
      </c>
    </row>
    <row r="1102" spans="1:10" ht="15.75" customHeight="1" x14ac:dyDescent="0.25">
      <c r="A1102" s="9" t="s">
        <v>1238</v>
      </c>
      <c r="B1102" s="9">
        <v>26.11</v>
      </c>
      <c r="C1102" s="9">
        <v>6.8</v>
      </c>
      <c r="D1102" s="9" t="s">
        <v>2345</v>
      </c>
      <c r="E1102" s="9" t="s">
        <v>2344</v>
      </c>
      <c r="F1102" s="9" t="s">
        <v>2344</v>
      </c>
      <c r="G1102" s="9">
        <v>2</v>
      </c>
      <c r="H1102" s="9" t="s">
        <v>2344</v>
      </c>
      <c r="I1102" s="9" t="str">
        <f t="shared" si="34"/>
        <v>over weight</v>
      </c>
      <c r="J1102" s="29" t="str">
        <f t="shared" si="35"/>
        <v>Normal</v>
      </c>
    </row>
    <row r="1103" spans="1:10" ht="15.75" customHeight="1" x14ac:dyDescent="0.25">
      <c r="A1103" s="9" t="s">
        <v>1237</v>
      </c>
      <c r="B1103" s="9">
        <v>32.299999999999997</v>
      </c>
      <c r="C1103" s="9">
        <v>9.48</v>
      </c>
      <c r="D1103" s="9" t="s">
        <v>2344</v>
      </c>
      <c r="E1103" s="9" t="s">
        <v>2344</v>
      </c>
      <c r="F1103" s="9" t="s">
        <v>2344</v>
      </c>
      <c r="G1103" s="9">
        <v>2</v>
      </c>
      <c r="H1103" s="9" t="s">
        <v>2344</v>
      </c>
      <c r="I1103" s="9" t="str">
        <f t="shared" si="34"/>
        <v>obesity</v>
      </c>
      <c r="J1103" s="29" t="str">
        <f t="shared" si="35"/>
        <v>Normal</v>
      </c>
    </row>
    <row r="1104" spans="1:10" ht="15.75" customHeight="1" x14ac:dyDescent="0.25">
      <c r="A1104" s="9" t="s">
        <v>1236</v>
      </c>
      <c r="B1104" s="9">
        <v>28.69</v>
      </c>
      <c r="C1104" s="9">
        <v>7.45</v>
      </c>
      <c r="D1104" s="9" t="s">
        <v>2344</v>
      </c>
      <c r="E1104" s="9" t="s">
        <v>2344</v>
      </c>
      <c r="F1104" s="9" t="s">
        <v>2344</v>
      </c>
      <c r="G1104" s="9">
        <v>2</v>
      </c>
      <c r="H1104" s="9" t="s">
        <v>2344</v>
      </c>
      <c r="I1104" s="9" t="str">
        <f t="shared" si="34"/>
        <v>over weight</v>
      </c>
      <c r="J1104" s="29" t="str">
        <f t="shared" si="35"/>
        <v>Normal</v>
      </c>
    </row>
    <row r="1105" spans="1:10" ht="15.75" customHeight="1" x14ac:dyDescent="0.25">
      <c r="A1105" s="9" t="s">
        <v>1235</v>
      </c>
      <c r="B1105" s="9">
        <v>31.28</v>
      </c>
      <c r="C1105" s="9">
        <v>6.94</v>
      </c>
      <c r="D1105" s="9" t="s">
        <v>2345</v>
      </c>
      <c r="E1105" s="9" t="s">
        <v>2344</v>
      </c>
      <c r="F1105" s="9" t="s">
        <v>2344</v>
      </c>
      <c r="G1105" s="9">
        <v>1</v>
      </c>
      <c r="H1105" s="9" t="s">
        <v>2344</v>
      </c>
      <c r="I1105" s="9" t="str">
        <f t="shared" si="34"/>
        <v>obesity</v>
      </c>
      <c r="J1105" s="29" t="str">
        <f t="shared" si="35"/>
        <v>Normal</v>
      </c>
    </row>
    <row r="1106" spans="1:10" ht="15.75" customHeight="1" x14ac:dyDescent="0.25">
      <c r="A1106" s="9" t="s">
        <v>1234</v>
      </c>
      <c r="B1106" s="9">
        <v>30.21</v>
      </c>
      <c r="C1106" s="9">
        <v>7.83</v>
      </c>
      <c r="D1106" s="9" t="s">
        <v>2344</v>
      </c>
      <c r="E1106" s="9" t="s">
        <v>2344</v>
      </c>
      <c r="F1106" s="9" t="s">
        <v>2344</v>
      </c>
      <c r="G1106" s="9">
        <v>0</v>
      </c>
      <c r="H1106" s="9" t="s">
        <v>2344</v>
      </c>
      <c r="I1106" s="9" t="str">
        <f t="shared" si="34"/>
        <v>obesity</v>
      </c>
      <c r="J1106" s="29" t="str">
        <f t="shared" si="35"/>
        <v>Normal</v>
      </c>
    </row>
    <row r="1107" spans="1:10" ht="15.75" customHeight="1" x14ac:dyDescent="0.25">
      <c r="A1107" s="9" t="s">
        <v>1233</v>
      </c>
      <c r="B1107" s="9">
        <v>38.28</v>
      </c>
      <c r="C1107" s="9">
        <v>10.17</v>
      </c>
      <c r="D1107" s="9" t="s">
        <v>2345</v>
      </c>
      <c r="E1107" s="9" t="s">
        <v>2344</v>
      </c>
      <c r="F1107" s="9" t="s">
        <v>2344</v>
      </c>
      <c r="G1107" s="9">
        <v>0</v>
      </c>
      <c r="H1107" s="9" t="s">
        <v>2344</v>
      </c>
      <c r="I1107" s="9" t="str">
        <f t="shared" si="34"/>
        <v>obesity</v>
      </c>
      <c r="J1107" s="29" t="str">
        <f t="shared" si="35"/>
        <v>Normal</v>
      </c>
    </row>
    <row r="1108" spans="1:10" ht="15.75" customHeight="1" x14ac:dyDescent="0.25">
      <c r="A1108" s="9" t="s">
        <v>1232</v>
      </c>
      <c r="B1108" s="9">
        <v>29.9</v>
      </c>
      <c r="C1108" s="9">
        <v>8.9600000000000009</v>
      </c>
      <c r="D1108" s="9" t="s">
        <v>2345</v>
      </c>
      <c r="E1108" s="9" t="s">
        <v>2344</v>
      </c>
      <c r="F1108" s="9" t="s">
        <v>2344</v>
      </c>
      <c r="G1108" s="9">
        <v>0</v>
      </c>
      <c r="H1108" s="9" t="s">
        <v>2344</v>
      </c>
      <c r="I1108" s="9" t="str">
        <f t="shared" si="34"/>
        <v>unobesity</v>
      </c>
      <c r="J1108" s="29" t="str">
        <f t="shared" si="35"/>
        <v>Normal</v>
      </c>
    </row>
    <row r="1109" spans="1:10" ht="15.75" customHeight="1" x14ac:dyDescent="0.25">
      <c r="A1109" s="9" t="s">
        <v>1231</v>
      </c>
      <c r="B1109" s="9">
        <v>23.18</v>
      </c>
      <c r="C1109" s="9">
        <v>6.96</v>
      </c>
      <c r="D1109" s="9" t="s">
        <v>2345</v>
      </c>
      <c r="E1109" s="9" t="s">
        <v>2344</v>
      </c>
      <c r="F1109" s="9" t="s">
        <v>2344</v>
      </c>
      <c r="G1109" s="9">
        <v>2</v>
      </c>
      <c r="H1109" s="9" t="s">
        <v>2344</v>
      </c>
      <c r="I1109" s="9" t="str">
        <f t="shared" si="34"/>
        <v>normal weight</v>
      </c>
      <c r="J1109" s="29" t="str">
        <f t="shared" si="35"/>
        <v>Normal</v>
      </c>
    </row>
    <row r="1110" spans="1:10" ht="15.75" customHeight="1" x14ac:dyDescent="0.25">
      <c r="A1110" s="9" t="s">
        <v>1230</v>
      </c>
      <c r="B1110" s="9">
        <v>33.020000000000003</v>
      </c>
      <c r="C1110" s="9">
        <v>5.07</v>
      </c>
      <c r="D1110" s="9" t="s">
        <v>2345</v>
      </c>
      <c r="E1110" s="9" t="s">
        <v>2344</v>
      </c>
      <c r="F1110" s="9" t="s">
        <v>2344</v>
      </c>
      <c r="G1110" s="9">
        <v>0</v>
      </c>
      <c r="H1110" s="9" t="s">
        <v>2344</v>
      </c>
      <c r="I1110" s="9" t="str">
        <f t="shared" si="34"/>
        <v>obesity</v>
      </c>
      <c r="J1110" s="29" t="str">
        <f t="shared" si="35"/>
        <v>No Result</v>
      </c>
    </row>
    <row r="1111" spans="1:10" ht="15.75" customHeight="1" x14ac:dyDescent="0.25">
      <c r="A1111" s="9" t="s">
        <v>1229</v>
      </c>
      <c r="B1111" s="9">
        <v>27.29</v>
      </c>
      <c r="C1111" s="9">
        <v>5.85</v>
      </c>
      <c r="D1111" s="9" t="s">
        <v>2344</v>
      </c>
      <c r="E1111" s="9" t="s">
        <v>2344</v>
      </c>
      <c r="F1111" s="9" t="s">
        <v>2344</v>
      </c>
      <c r="G1111" s="9">
        <v>2</v>
      </c>
      <c r="H1111" s="9" t="s">
        <v>2344</v>
      </c>
      <c r="I1111" s="9" t="str">
        <f t="shared" si="34"/>
        <v>over weight</v>
      </c>
      <c r="J1111" s="29" t="str">
        <f t="shared" si="35"/>
        <v>Normal</v>
      </c>
    </row>
    <row r="1112" spans="1:10" ht="15.75" customHeight="1" x14ac:dyDescent="0.25">
      <c r="A1112" s="9" t="s">
        <v>1228</v>
      </c>
      <c r="B1112" s="9">
        <v>23.18</v>
      </c>
      <c r="C1112" s="9">
        <v>10.56</v>
      </c>
      <c r="D1112" s="9" t="s">
        <v>2344</v>
      </c>
      <c r="E1112" s="9" t="s">
        <v>2344</v>
      </c>
      <c r="F1112" s="9" t="s">
        <v>2344</v>
      </c>
      <c r="G1112" s="9">
        <v>2</v>
      </c>
      <c r="H1112" s="9" t="s">
        <v>2344</v>
      </c>
      <c r="I1112" s="9" t="str">
        <f t="shared" si="34"/>
        <v>normal weight</v>
      </c>
      <c r="J1112" s="29" t="str">
        <f t="shared" si="35"/>
        <v>Normal</v>
      </c>
    </row>
    <row r="1113" spans="1:10" ht="15.75" customHeight="1" x14ac:dyDescent="0.25">
      <c r="A1113" s="9" t="s">
        <v>1227</v>
      </c>
      <c r="B1113" s="9">
        <v>32.659999999999997</v>
      </c>
      <c r="C1113" s="9">
        <v>8.92</v>
      </c>
      <c r="D1113" s="9" t="s">
        <v>2345</v>
      </c>
      <c r="E1113" s="9" t="s">
        <v>2344</v>
      </c>
      <c r="F1113" s="9" t="s">
        <v>2344</v>
      </c>
      <c r="G1113" s="9">
        <v>0</v>
      </c>
      <c r="H1113" s="9" t="s">
        <v>2344</v>
      </c>
      <c r="I1113" s="9" t="str">
        <f t="shared" si="34"/>
        <v>obesity</v>
      </c>
      <c r="J1113" s="29" t="str">
        <f t="shared" si="35"/>
        <v>Normal</v>
      </c>
    </row>
    <row r="1114" spans="1:10" ht="15.75" customHeight="1" x14ac:dyDescent="0.25">
      <c r="A1114" s="9" t="s">
        <v>1226</v>
      </c>
      <c r="B1114" s="9">
        <v>30.78</v>
      </c>
      <c r="C1114" s="9">
        <v>8.6300000000000008</v>
      </c>
      <c r="D1114" s="9" t="s">
        <v>2344</v>
      </c>
      <c r="E1114" s="9" t="s">
        <v>2344</v>
      </c>
      <c r="F1114" s="9" t="s">
        <v>2344</v>
      </c>
      <c r="G1114" s="9">
        <v>0</v>
      </c>
      <c r="H1114" s="9" t="s">
        <v>2344</v>
      </c>
      <c r="I1114" s="9" t="str">
        <f t="shared" si="34"/>
        <v>obesity</v>
      </c>
      <c r="J1114" s="29" t="str">
        <f t="shared" si="35"/>
        <v>Normal</v>
      </c>
    </row>
    <row r="1115" spans="1:10" ht="15.75" customHeight="1" x14ac:dyDescent="0.25">
      <c r="A1115" s="9" t="s">
        <v>1225</v>
      </c>
      <c r="B1115" s="9">
        <v>47.2</v>
      </c>
      <c r="C1115" s="9">
        <v>6.29</v>
      </c>
      <c r="D1115" s="9" t="s">
        <v>2345</v>
      </c>
      <c r="E1115" s="9" t="s">
        <v>2344</v>
      </c>
      <c r="F1115" s="9" t="s">
        <v>2346</v>
      </c>
      <c r="G1115" s="9">
        <v>1</v>
      </c>
      <c r="H1115" s="9" t="s">
        <v>2344</v>
      </c>
      <c r="I1115" s="9" t="str">
        <f t="shared" si="34"/>
        <v>obesity</v>
      </c>
      <c r="J1115" s="29" t="str">
        <f t="shared" si="35"/>
        <v>Normal</v>
      </c>
    </row>
    <row r="1116" spans="1:10" ht="15.75" customHeight="1" x14ac:dyDescent="0.25">
      <c r="A1116" s="9" t="s">
        <v>1224</v>
      </c>
      <c r="B1116" s="9">
        <v>31.6</v>
      </c>
      <c r="C1116" s="9">
        <v>5.75</v>
      </c>
      <c r="D1116" s="9" t="s">
        <v>2344</v>
      </c>
      <c r="E1116" s="9" t="s">
        <v>2344</v>
      </c>
      <c r="F1116" s="9" t="s">
        <v>2344</v>
      </c>
      <c r="G1116" s="9">
        <v>2</v>
      </c>
      <c r="H1116" s="9" t="s">
        <v>2344</v>
      </c>
      <c r="I1116" s="9" t="str">
        <f t="shared" si="34"/>
        <v>obesity</v>
      </c>
      <c r="J1116" s="29" t="str">
        <f t="shared" si="35"/>
        <v>Normal</v>
      </c>
    </row>
    <row r="1117" spans="1:10" ht="15.75" customHeight="1" x14ac:dyDescent="0.25">
      <c r="A1117" s="9" t="s">
        <v>1223</v>
      </c>
      <c r="B1117" s="9">
        <v>33.914999999999999</v>
      </c>
      <c r="C1117" s="9">
        <v>6.66</v>
      </c>
      <c r="D1117" s="9" t="s">
        <v>2345</v>
      </c>
      <c r="E1117" s="9" t="s">
        <v>2344</v>
      </c>
      <c r="F1117" s="9" t="s">
        <v>2344</v>
      </c>
      <c r="G1117" s="9">
        <v>1</v>
      </c>
      <c r="H1117" s="9" t="s">
        <v>2344</v>
      </c>
      <c r="I1117" s="9" t="str">
        <f t="shared" si="34"/>
        <v>obesity</v>
      </c>
      <c r="J1117" s="29" t="str">
        <f t="shared" si="35"/>
        <v>Normal</v>
      </c>
    </row>
    <row r="1118" spans="1:10" ht="15.75" customHeight="1" x14ac:dyDescent="0.25">
      <c r="A1118" s="9" t="s">
        <v>1222</v>
      </c>
      <c r="B1118" s="9">
        <v>23.54</v>
      </c>
      <c r="C1118" s="9">
        <v>5.0999999999999996</v>
      </c>
      <c r="D1118" s="9" t="s">
        <v>2344</v>
      </c>
      <c r="E1118" s="9" t="s">
        <v>2344</v>
      </c>
      <c r="F1118" s="9" t="s">
        <v>2344</v>
      </c>
      <c r="G1118" s="9">
        <v>2</v>
      </c>
      <c r="H1118" s="9" t="s">
        <v>2344</v>
      </c>
      <c r="I1118" s="9" t="str">
        <f t="shared" si="34"/>
        <v>normal weight</v>
      </c>
      <c r="J1118" s="29" t="str">
        <f t="shared" si="35"/>
        <v>No Result</v>
      </c>
    </row>
    <row r="1119" spans="1:10" ht="15.75" customHeight="1" x14ac:dyDescent="0.25">
      <c r="A1119" s="9" t="s">
        <v>1221</v>
      </c>
      <c r="B1119" s="9">
        <v>27.074999999999999</v>
      </c>
      <c r="C1119" s="9">
        <v>4.41</v>
      </c>
      <c r="D1119" s="9" t="s">
        <v>2344</v>
      </c>
      <c r="E1119" s="9" t="s">
        <v>2344</v>
      </c>
      <c r="F1119" s="9" t="s">
        <v>2344</v>
      </c>
      <c r="G1119" s="9">
        <v>2</v>
      </c>
      <c r="H1119" s="9" t="s">
        <v>2344</v>
      </c>
      <c r="I1119" s="9" t="str">
        <f t="shared" si="34"/>
        <v>over weight</v>
      </c>
      <c r="J1119" s="29" t="str">
        <f t="shared" si="35"/>
        <v>No Result</v>
      </c>
    </row>
    <row r="1120" spans="1:10" ht="15.75" customHeight="1" x14ac:dyDescent="0.25">
      <c r="A1120" s="9" t="s">
        <v>1220</v>
      </c>
      <c r="B1120" s="9">
        <v>25.8</v>
      </c>
      <c r="C1120" s="9">
        <v>5.52</v>
      </c>
      <c r="D1120" s="9" t="s">
        <v>2345</v>
      </c>
      <c r="E1120" s="9" t="s">
        <v>2344</v>
      </c>
      <c r="F1120" s="9" t="s">
        <v>2344</v>
      </c>
      <c r="G1120" s="9">
        <v>0</v>
      </c>
      <c r="H1120" s="9" t="s">
        <v>2344</v>
      </c>
      <c r="I1120" s="9" t="str">
        <f t="shared" si="34"/>
        <v>over weight</v>
      </c>
      <c r="J1120" s="29" t="str">
        <f t="shared" si="35"/>
        <v>No Result</v>
      </c>
    </row>
    <row r="1121" spans="1:10" ht="15.75" customHeight="1" x14ac:dyDescent="0.25">
      <c r="A1121" s="9" t="s">
        <v>1219</v>
      </c>
      <c r="B1121" s="9">
        <v>36.1</v>
      </c>
      <c r="C1121" s="9">
        <v>4.62</v>
      </c>
      <c r="D1121" s="9" t="s">
        <v>2345</v>
      </c>
      <c r="E1121" s="9" t="s">
        <v>2344</v>
      </c>
      <c r="F1121" s="9" t="s">
        <v>2346</v>
      </c>
      <c r="G1121" s="9">
        <v>1</v>
      </c>
      <c r="H1121" s="9" t="s">
        <v>2344</v>
      </c>
      <c r="I1121" s="9" t="str">
        <f t="shared" si="34"/>
        <v>obesity</v>
      </c>
      <c r="J1121" s="29" t="str">
        <f t="shared" si="35"/>
        <v>No Result</v>
      </c>
    </row>
    <row r="1122" spans="1:10" ht="15.75" customHeight="1" x14ac:dyDescent="0.25">
      <c r="A1122" s="9" t="s">
        <v>1218</v>
      </c>
      <c r="B1122" s="9">
        <v>30.495000000000001</v>
      </c>
      <c r="C1122" s="9">
        <v>5.74</v>
      </c>
      <c r="D1122" s="9" t="s">
        <v>2345</v>
      </c>
      <c r="E1122" s="9" t="s">
        <v>2344</v>
      </c>
      <c r="F1122" s="9" t="s">
        <v>2346</v>
      </c>
      <c r="G1122" s="9">
        <v>1</v>
      </c>
      <c r="H1122" s="9" t="s">
        <v>2344</v>
      </c>
      <c r="I1122" s="9" t="str">
        <f t="shared" si="34"/>
        <v>obesity</v>
      </c>
      <c r="J1122" s="29" t="str">
        <f t="shared" si="35"/>
        <v>Normal</v>
      </c>
    </row>
    <row r="1123" spans="1:10" ht="15.75" customHeight="1" x14ac:dyDescent="0.25">
      <c r="A1123" s="9" t="s">
        <v>1217</v>
      </c>
      <c r="B1123" s="9">
        <v>21.4</v>
      </c>
      <c r="C1123" s="9">
        <v>6.3</v>
      </c>
      <c r="D1123" s="9" t="s">
        <v>2345</v>
      </c>
      <c r="E1123" s="9" t="s">
        <v>2344</v>
      </c>
      <c r="F1123" s="9" t="s">
        <v>2346</v>
      </c>
      <c r="G1123" s="9">
        <v>1</v>
      </c>
      <c r="H1123" s="9" t="s">
        <v>2344</v>
      </c>
      <c r="I1123" s="9" t="str">
        <f t="shared" si="34"/>
        <v>normal weight</v>
      </c>
      <c r="J1123" s="29" t="str">
        <f t="shared" si="35"/>
        <v>Normal</v>
      </c>
    </row>
    <row r="1124" spans="1:10" ht="15.75" customHeight="1" x14ac:dyDescent="0.25">
      <c r="A1124" s="9" t="s">
        <v>1216</v>
      </c>
      <c r="B1124" s="9">
        <v>32.299999999999997</v>
      </c>
      <c r="C1124" s="9">
        <v>10.27</v>
      </c>
      <c r="D1124" s="9" t="s">
        <v>2344</v>
      </c>
      <c r="E1124" s="9" t="s">
        <v>2344</v>
      </c>
      <c r="F1124" s="9" t="s">
        <v>2344</v>
      </c>
      <c r="G1124" s="9">
        <v>0</v>
      </c>
      <c r="H1124" s="9" t="s">
        <v>2344</v>
      </c>
      <c r="I1124" s="9" t="str">
        <f t="shared" si="34"/>
        <v>obesity</v>
      </c>
      <c r="J1124" s="29" t="str">
        <f t="shared" si="35"/>
        <v>Normal</v>
      </c>
    </row>
    <row r="1125" spans="1:10" ht="15.75" customHeight="1" x14ac:dyDescent="0.25">
      <c r="A1125" s="9" t="s">
        <v>1215</v>
      </c>
      <c r="B1125" s="9">
        <v>29.78</v>
      </c>
      <c r="C1125" s="9">
        <v>5.85</v>
      </c>
      <c r="D1125" s="9" t="s">
        <v>2344</v>
      </c>
      <c r="E1125" s="9" t="s">
        <v>2344</v>
      </c>
      <c r="F1125" s="9" t="s">
        <v>2346</v>
      </c>
      <c r="G1125" s="9">
        <v>1</v>
      </c>
      <c r="H1125" s="9" t="s">
        <v>2344</v>
      </c>
      <c r="I1125" s="9" t="str">
        <f t="shared" si="34"/>
        <v>over weight</v>
      </c>
      <c r="J1125" s="29" t="str">
        <f t="shared" si="35"/>
        <v>Normal</v>
      </c>
    </row>
    <row r="1126" spans="1:10" ht="15.75" customHeight="1" x14ac:dyDescent="0.25">
      <c r="A1126" s="9" t="s">
        <v>1214</v>
      </c>
      <c r="B1126" s="9">
        <v>34.76</v>
      </c>
      <c r="C1126" s="9">
        <v>5.92</v>
      </c>
      <c r="D1126" s="9" t="s">
        <v>2345</v>
      </c>
      <c r="E1126" s="9" t="s">
        <v>2344</v>
      </c>
      <c r="F1126" s="9" t="s">
        <v>2344</v>
      </c>
      <c r="G1126" s="9">
        <v>1</v>
      </c>
      <c r="H1126" s="9" t="s">
        <v>2344</v>
      </c>
      <c r="I1126" s="9" t="str">
        <f t="shared" si="34"/>
        <v>obesity</v>
      </c>
      <c r="J1126" s="29" t="str">
        <f t="shared" si="35"/>
        <v>Normal</v>
      </c>
    </row>
    <row r="1127" spans="1:10" ht="15.75" customHeight="1" x14ac:dyDescent="0.25">
      <c r="A1127" s="9" t="s">
        <v>1213</v>
      </c>
      <c r="B1127" s="9">
        <v>18.335000000000001</v>
      </c>
      <c r="C1127" s="9">
        <v>10.01</v>
      </c>
      <c r="D1127" s="9" t="s">
        <v>2345</v>
      </c>
      <c r="E1127" s="9" t="s">
        <v>2344</v>
      </c>
      <c r="F1127" s="9" t="s">
        <v>2344</v>
      </c>
      <c r="G1127" s="9">
        <v>2</v>
      </c>
      <c r="H1127" s="9" t="s">
        <v>2344</v>
      </c>
      <c r="I1127" s="9" t="str">
        <f t="shared" si="34"/>
        <v>under weight</v>
      </c>
      <c r="J1127" s="29" t="str">
        <f t="shared" si="35"/>
        <v>Normal</v>
      </c>
    </row>
    <row r="1128" spans="1:10" ht="15.75" customHeight="1" x14ac:dyDescent="0.25">
      <c r="A1128" s="9" t="s">
        <v>1212</v>
      </c>
      <c r="B1128" s="9">
        <v>32.299999999999997</v>
      </c>
      <c r="C1128" s="9">
        <v>9.59</v>
      </c>
      <c r="D1128" s="9" t="s">
        <v>2344</v>
      </c>
      <c r="E1128" s="9" t="s">
        <v>2344</v>
      </c>
      <c r="F1128" s="9" t="s">
        <v>2344</v>
      </c>
      <c r="G1128" s="9">
        <v>0</v>
      </c>
      <c r="H1128" s="9" t="s">
        <v>2344</v>
      </c>
      <c r="I1128" s="9" t="str">
        <f t="shared" si="34"/>
        <v>obesity</v>
      </c>
      <c r="J1128" s="29" t="str">
        <f t="shared" si="35"/>
        <v>Normal</v>
      </c>
    </row>
    <row r="1129" spans="1:10" ht="15.75" customHeight="1" x14ac:dyDescent="0.25">
      <c r="A1129" s="9" t="s">
        <v>1211</v>
      </c>
      <c r="B1129" s="9">
        <v>27.74</v>
      </c>
      <c r="C1129" s="9">
        <v>10.37</v>
      </c>
      <c r="D1129" s="9" t="s">
        <v>2344</v>
      </c>
      <c r="E1129" s="9" t="s">
        <v>2344</v>
      </c>
      <c r="F1129" s="9" t="s">
        <v>2344</v>
      </c>
      <c r="G1129" s="9">
        <v>0</v>
      </c>
      <c r="H1129" s="9" t="s">
        <v>2344</v>
      </c>
      <c r="I1129" s="9" t="str">
        <f t="shared" si="34"/>
        <v>over weight</v>
      </c>
      <c r="J1129" s="29" t="str">
        <f t="shared" si="35"/>
        <v>Normal</v>
      </c>
    </row>
    <row r="1130" spans="1:10" ht="15.75" customHeight="1" x14ac:dyDescent="0.25">
      <c r="A1130" s="9" t="s">
        <v>1210</v>
      </c>
      <c r="B1130" s="9">
        <v>24</v>
      </c>
      <c r="C1130" s="9">
        <v>4.01</v>
      </c>
      <c r="D1130" s="9" t="s">
        <v>2345</v>
      </c>
      <c r="E1130" s="9" t="s">
        <v>2344</v>
      </c>
      <c r="F1130" s="9" t="s">
        <v>2344</v>
      </c>
      <c r="G1130" s="9">
        <v>1</v>
      </c>
      <c r="H1130" s="9" t="s">
        <v>2344</v>
      </c>
      <c r="I1130" s="9" t="str">
        <f t="shared" si="34"/>
        <v>normal weight</v>
      </c>
      <c r="J1130" s="29" t="str">
        <f t="shared" si="35"/>
        <v>No Result</v>
      </c>
    </row>
    <row r="1131" spans="1:10" ht="15.75" customHeight="1" x14ac:dyDescent="0.25">
      <c r="A1131" s="9" t="s">
        <v>1209</v>
      </c>
      <c r="B1131" s="9">
        <v>31.78</v>
      </c>
      <c r="C1131" s="9">
        <v>4.24</v>
      </c>
      <c r="D1131" s="9" t="s">
        <v>2345</v>
      </c>
      <c r="E1131" s="9" t="s">
        <v>2344</v>
      </c>
      <c r="F1131" s="9" t="s">
        <v>2346</v>
      </c>
      <c r="G1131" s="9">
        <v>1</v>
      </c>
      <c r="H1131" s="9" t="s">
        <v>2344</v>
      </c>
      <c r="I1131" s="9" t="str">
        <f t="shared" si="34"/>
        <v>obesity</v>
      </c>
      <c r="J1131" s="29" t="str">
        <f t="shared" si="35"/>
        <v>No Result</v>
      </c>
    </row>
    <row r="1132" spans="1:10" ht="15.75" customHeight="1" x14ac:dyDescent="0.25">
      <c r="A1132" s="9" t="s">
        <v>1208</v>
      </c>
      <c r="B1132" s="9">
        <v>32.25</v>
      </c>
      <c r="C1132" s="9">
        <v>5.36</v>
      </c>
      <c r="D1132" s="9" t="s">
        <v>2345</v>
      </c>
      <c r="E1132" s="9" t="s">
        <v>2344</v>
      </c>
      <c r="F1132" s="9" t="s">
        <v>2344</v>
      </c>
      <c r="G1132" s="9">
        <v>0</v>
      </c>
      <c r="H1132" s="9" t="s">
        <v>2344</v>
      </c>
      <c r="I1132" s="9" t="str">
        <f t="shared" si="34"/>
        <v>obesity</v>
      </c>
      <c r="J1132" s="29" t="str">
        <f t="shared" si="35"/>
        <v>No Result</v>
      </c>
    </row>
    <row r="1133" spans="1:10" ht="15.75" customHeight="1" x14ac:dyDescent="0.25">
      <c r="A1133" s="9" t="s">
        <v>1207</v>
      </c>
      <c r="B1133" s="9">
        <v>30.114999999999998</v>
      </c>
      <c r="C1133" s="9">
        <v>4.99</v>
      </c>
      <c r="D1133" s="9" t="s">
        <v>2344</v>
      </c>
      <c r="E1133" s="9" t="s">
        <v>2344</v>
      </c>
      <c r="F1133" s="9" t="s">
        <v>2344</v>
      </c>
      <c r="G1133" s="9">
        <v>2</v>
      </c>
      <c r="H1133" s="9" t="s">
        <v>2344</v>
      </c>
      <c r="I1133" s="9" t="str">
        <f t="shared" si="34"/>
        <v>obesity</v>
      </c>
      <c r="J1133" s="29" t="str">
        <f t="shared" si="35"/>
        <v>No Result</v>
      </c>
    </row>
    <row r="1134" spans="1:10" ht="15.75" customHeight="1" x14ac:dyDescent="0.25">
      <c r="A1134" s="9" t="s">
        <v>1206</v>
      </c>
      <c r="B1134" s="9">
        <v>22.41</v>
      </c>
      <c r="C1134" s="9">
        <v>8.68</v>
      </c>
      <c r="D1134" s="9" t="s">
        <v>2344</v>
      </c>
      <c r="E1134" s="9" t="s">
        <v>2344</v>
      </c>
      <c r="F1134" s="9" t="s">
        <v>2344</v>
      </c>
      <c r="G1134" s="9">
        <v>0</v>
      </c>
      <c r="H1134" s="9" t="s">
        <v>2344</v>
      </c>
      <c r="I1134" s="9" t="str">
        <f t="shared" si="34"/>
        <v>normal weight</v>
      </c>
      <c r="J1134" s="29" t="str">
        <f t="shared" si="35"/>
        <v>Normal</v>
      </c>
    </row>
    <row r="1135" spans="1:10" ht="15.75" customHeight="1" x14ac:dyDescent="0.25">
      <c r="A1135" s="9" t="s">
        <v>1205</v>
      </c>
      <c r="B1135" s="9">
        <v>45.72</v>
      </c>
      <c r="C1135" s="9">
        <v>4.2300000000000004</v>
      </c>
      <c r="D1135" s="9" t="s">
        <v>2345</v>
      </c>
      <c r="E1135" s="9" t="s">
        <v>2344</v>
      </c>
      <c r="F1135" s="9" t="s">
        <v>2344</v>
      </c>
      <c r="G1135" s="9">
        <v>0</v>
      </c>
      <c r="H1135" s="9" t="s">
        <v>2344</v>
      </c>
      <c r="I1135" s="9" t="str">
        <f t="shared" si="34"/>
        <v>obesity</v>
      </c>
      <c r="J1135" s="29" t="str">
        <f t="shared" si="35"/>
        <v>No Result</v>
      </c>
    </row>
    <row r="1136" spans="1:10" ht="15.75" customHeight="1" x14ac:dyDescent="0.25">
      <c r="A1136" s="9" t="s">
        <v>1204</v>
      </c>
      <c r="B1136" s="9">
        <v>25</v>
      </c>
      <c r="C1136" s="9">
        <v>5.32</v>
      </c>
      <c r="D1136" s="9" t="s">
        <v>2345</v>
      </c>
      <c r="E1136" s="9" t="s">
        <v>2344</v>
      </c>
      <c r="F1136" s="9" t="s">
        <v>2344</v>
      </c>
      <c r="G1136" s="9">
        <v>2</v>
      </c>
      <c r="H1136" s="9" t="s">
        <v>2344</v>
      </c>
      <c r="I1136" s="9" t="str">
        <f t="shared" si="34"/>
        <v>unobesity</v>
      </c>
      <c r="J1136" s="29" t="str">
        <f t="shared" si="35"/>
        <v>No Result</v>
      </c>
    </row>
    <row r="1137" spans="1:10" ht="15.75" customHeight="1" x14ac:dyDescent="0.25">
      <c r="A1137" s="9" t="s">
        <v>1203</v>
      </c>
      <c r="B1137" s="9">
        <v>39.5</v>
      </c>
      <c r="C1137" s="9">
        <v>6.66</v>
      </c>
      <c r="D1137" s="9" t="s">
        <v>2344</v>
      </c>
      <c r="E1137" s="9" t="s">
        <v>2344</v>
      </c>
      <c r="F1137" s="9" t="s">
        <v>2344</v>
      </c>
      <c r="G1137" s="9">
        <v>0</v>
      </c>
      <c r="H1137" s="9" t="s">
        <v>2344</v>
      </c>
      <c r="I1137" s="9" t="str">
        <f t="shared" si="34"/>
        <v>obesity</v>
      </c>
      <c r="J1137" s="29" t="str">
        <f t="shared" si="35"/>
        <v>Normal</v>
      </c>
    </row>
    <row r="1138" spans="1:10" ht="15.75" customHeight="1" x14ac:dyDescent="0.25">
      <c r="A1138" s="9" t="s">
        <v>1202</v>
      </c>
      <c r="B1138" s="9">
        <v>37.729999999999997</v>
      </c>
      <c r="C1138" s="9">
        <v>7.4</v>
      </c>
      <c r="D1138" s="9" t="s">
        <v>2344</v>
      </c>
      <c r="E1138" s="9" t="s">
        <v>2344</v>
      </c>
      <c r="F1138" s="9" t="s">
        <v>2344</v>
      </c>
      <c r="G1138" s="9">
        <v>0</v>
      </c>
      <c r="H1138" s="9" t="s">
        <v>2344</v>
      </c>
      <c r="I1138" s="9" t="str">
        <f t="shared" si="34"/>
        <v>obesity</v>
      </c>
      <c r="J1138" s="29" t="str">
        <f t="shared" si="35"/>
        <v>Normal</v>
      </c>
    </row>
    <row r="1139" spans="1:10" ht="15.75" customHeight="1" x14ac:dyDescent="0.25">
      <c r="A1139" s="9" t="s">
        <v>1201</v>
      </c>
      <c r="B1139" s="9">
        <v>40.659999999999997</v>
      </c>
      <c r="C1139" s="9">
        <v>10.08</v>
      </c>
      <c r="D1139" s="9" t="s">
        <v>2344</v>
      </c>
      <c r="E1139" s="9" t="s">
        <v>2344</v>
      </c>
      <c r="F1139" s="9" t="s">
        <v>2344</v>
      </c>
      <c r="G1139" s="9">
        <v>0</v>
      </c>
      <c r="H1139" s="9" t="s">
        <v>2344</v>
      </c>
      <c r="I1139" s="9" t="str">
        <f t="shared" si="34"/>
        <v>obesity</v>
      </c>
      <c r="J1139" s="29" t="str">
        <f t="shared" si="35"/>
        <v>Normal</v>
      </c>
    </row>
    <row r="1140" spans="1:10" ht="15.75" customHeight="1" x14ac:dyDescent="0.25">
      <c r="A1140" s="9" t="s">
        <v>1200</v>
      </c>
      <c r="B1140" s="9">
        <v>34.200000000000003</v>
      </c>
      <c r="C1140" s="9">
        <v>8.58</v>
      </c>
      <c r="D1140" s="9" t="s">
        <v>2344</v>
      </c>
      <c r="E1140" s="9" t="s">
        <v>2344</v>
      </c>
      <c r="F1140" s="9" t="s">
        <v>2344</v>
      </c>
      <c r="G1140" s="9">
        <v>0</v>
      </c>
      <c r="H1140" s="9" t="s">
        <v>2344</v>
      </c>
      <c r="I1140" s="9" t="str">
        <f t="shared" si="34"/>
        <v>obesity</v>
      </c>
      <c r="J1140" s="29" t="str">
        <f t="shared" si="35"/>
        <v>Normal</v>
      </c>
    </row>
    <row r="1141" spans="1:10" ht="15.75" customHeight="1" x14ac:dyDescent="0.25">
      <c r="A1141" s="9" t="s">
        <v>1199</v>
      </c>
      <c r="B1141" s="9">
        <v>46.51</v>
      </c>
      <c r="C1141" s="9">
        <v>5.84</v>
      </c>
      <c r="D1141" s="9" t="s">
        <v>2344</v>
      </c>
      <c r="E1141" s="9" t="s">
        <v>2344</v>
      </c>
      <c r="F1141" s="9" t="s">
        <v>2344</v>
      </c>
      <c r="G1141" s="9">
        <v>1</v>
      </c>
      <c r="H1141" s="9" t="s">
        <v>2344</v>
      </c>
      <c r="I1141" s="9" t="str">
        <f t="shared" si="34"/>
        <v>obesity</v>
      </c>
      <c r="J1141" s="29" t="str">
        <f t="shared" si="35"/>
        <v>Normal</v>
      </c>
    </row>
    <row r="1142" spans="1:10" ht="15.75" customHeight="1" x14ac:dyDescent="0.25">
      <c r="A1142" s="9" t="s">
        <v>1198</v>
      </c>
      <c r="B1142" s="9">
        <v>28.88</v>
      </c>
      <c r="C1142" s="9">
        <v>4.8600000000000003</v>
      </c>
      <c r="D1142" s="9" t="s">
        <v>2345</v>
      </c>
      <c r="E1142" s="9" t="s">
        <v>2344</v>
      </c>
      <c r="F1142" s="9" t="s">
        <v>2346</v>
      </c>
      <c r="G1142" s="9">
        <v>1</v>
      </c>
      <c r="H1142" s="9" t="s">
        <v>2344</v>
      </c>
      <c r="I1142" s="9" t="str">
        <f t="shared" si="34"/>
        <v>over weight</v>
      </c>
      <c r="J1142" s="29" t="str">
        <f t="shared" si="35"/>
        <v>No Result</v>
      </c>
    </row>
    <row r="1143" spans="1:10" ht="15.75" customHeight="1" x14ac:dyDescent="0.25">
      <c r="A1143" s="9" t="s">
        <v>1197</v>
      </c>
      <c r="B1143" s="9">
        <v>33.914999999999999</v>
      </c>
      <c r="C1143" s="9">
        <v>11.52</v>
      </c>
      <c r="D1143" s="9" t="s">
        <v>2344</v>
      </c>
      <c r="E1143" s="9" t="s">
        <v>2344</v>
      </c>
      <c r="F1143" s="9" t="s">
        <v>2344</v>
      </c>
      <c r="G1143" s="9">
        <v>0</v>
      </c>
      <c r="H1143" s="9" t="s">
        <v>2344</v>
      </c>
      <c r="I1143" s="9" t="str">
        <f t="shared" si="34"/>
        <v>obesity</v>
      </c>
      <c r="J1143" s="29" t="str">
        <f t="shared" si="35"/>
        <v>Normal</v>
      </c>
    </row>
    <row r="1144" spans="1:10" ht="15.75" customHeight="1" x14ac:dyDescent="0.25">
      <c r="A1144" s="9" t="s">
        <v>1196</v>
      </c>
      <c r="B1144" s="9">
        <v>24.32</v>
      </c>
      <c r="C1144" s="9">
        <v>6.15</v>
      </c>
      <c r="D1144" s="9" t="s">
        <v>2345</v>
      </c>
      <c r="E1144" s="9" t="s">
        <v>2344</v>
      </c>
      <c r="F1144" s="9" t="s">
        <v>2346</v>
      </c>
      <c r="G1144" s="9">
        <v>1</v>
      </c>
      <c r="H1144" s="9" t="s">
        <v>2344</v>
      </c>
      <c r="I1144" s="9" t="str">
        <f t="shared" si="34"/>
        <v>normal weight</v>
      </c>
      <c r="J1144" s="29" t="str">
        <f t="shared" si="35"/>
        <v>Normal</v>
      </c>
    </row>
    <row r="1145" spans="1:10" ht="15.75" customHeight="1" x14ac:dyDescent="0.25">
      <c r="A1145" s="9" t="s">
        <v>1195</v>
      </c>
      <c r="B1145" s="9">
        <v>25.8</v>
      </c>
      <c r="C1145" s="9">
        <v>9.94</v>
      </c>
      <c r="D1145" s="9" t="s">
        <v>2344</v>
      </c>
      <c r="E1145" s="9" t="s">
        <v>2344</v>
      </c>
      <c r="F1145" s="9" t="s">
        <v>2344</v>
      </c>
      <c r="G1145" s="9">
        <v>0</v>
      </c>
      <c r="H1145" s="9" t="s">
        <v>2344</v>
      </c>
      <c r="I1145" s="9" t="str">
        <f t="shared" si="34"/>
        <v>over weight</v>
      </c>
      <c r="J1145" s="29" t="str">
        <f t="shared" si="35"/>
        <v>Normal</v>
      </c>
    </row>
    <row r="1146" spans="1:10" ht="15.75" customHeight="1" x14ac:dyDescent="0.25">
      <c r="A1146" s="9" t="s">
        <v>1194</v>
      </c>
      <c r="B1146" s="9">
        <v>21.56</v>
      </c>
      <c r="C1146" s="9">
        <v>10.56</v>
      </c>
      <c r="D1146" s="9" t="s">
        <v>2344</v>
      </c>
      <c r="E1146" s="9" t="s">
        <v>2344</v>
      </c>
      <c r="F1146" s="9" t="s">
        <v>2344</v>
      </c>
      <c r="G1146" s="9">
        <v>0</v>
      </c>
      <c r="H1146" s="9" t="s">
        <v>2344</v>
      </c>
      <c r="I1146" s="9" t="str">
        <f t="shared" si="34"/>
        <v>normal weight</v>
      </c>
      <c r="J1146" s="29" t="str">
        <f t="shared" si="35"/>
        <v>Normal</v>
      </c>
    </row>
    <row r="1147" spans="1:10" ht="15.75" customHeight="1" x14ac:dyDescent="0.25">
      <c r="A1147" s="9" t="s">
        <v>1193</v>
      </c>
      <c r="B1147" s="9">
        <v>31.6</v>
      </c>
      <c r="C1147" s="9">
        <v>6.79</v>
      </c>
      <c r="D1147" s="9" t="s">
        <v>2344</v>
      </c>
      <c r="E1147" s="9" t="s">
        <v>2344</v>
      </c>
      <c r="F1147" s="9" t="s">
        <v>2344</v>
      </c>
      <c r="G1147" s="9">
        <v>0</v>
      </c>
      <c r="H1147" s="9" t="s">
        <v>2344</v>
      </c>
      <c r="I1147" s="9" t="str">
        <f t="shared" si="34"/>
        <v>obesity</v>
      </c>
      <c r="J1147" s="29" t="str">
        <f t="shared" si="35"/>
        <v>Normal</v>
      </c>
    </row>
    <row r="1148" spans="1:10" ht="15.75" customHeight="1" x14ac:dyDescent="0.25">
      <c r="A1148" s="9" t="s">
        <v>1192</v>
      </c>
      <c r="B1148" s="9">
        <v>42.93</v>
      </c>
      <c r="C1148" s="9">
        <v>4.8</v>
      </c>
      <c r="D1148" s="9" t="s">
        <v>2344</v>
      </c>
      <c r="E1148" s="9" t="s">
        <v>2344</v>
      </c>
      <c r="F1148" s="9" t="s">
        <v>2344</v>
      </c>
      <c r="G1148" s="9">
        <v>1</v>
      </c>
      <c r="H1148" s="9" t="s">
        <v>2344</v>
      </c>
      <c r="I1148" s="9" t="str">
        <f t="shared" si="34"/>
        <v>obesity</v>
      </c>
      <c r="J1148" s="29" t="str">
        <f t="shared" si="35"/>
        <v>No Result</v>
      </c>
    </row>
    <row r="1149" spans="1:10" ht="15.75" customHeight="1" x14ac:dyDescent="0.25">
      <c r="A1149" s="9" t="s">
        <v>1191</v>
      </c>
      <c r="B1149" s="9">
        <v>26.72</v>
      </c>
      <c r="C1149" s="9">
        <v>5.75</v>
      </c>
      <c r="D1149" s="9" t="s">
        <v>2344</v>
      </c>
      <c r="E1149" s="9" t="s">
        <v>2344</v>
      </c>
      <c r="F1149" s="9" t="s">
        <v>2344</v>
      </c>
      <c r="G1149" s="9">
        <v>2</v>
      </c>
      <c r="H1149" s="9" t="s">
        <v>2344</v>
      </c>
      <c r="I1149" s="9" t="str">
        <f t="shared" si="34"/>
        <v>over weight</v>
      </c>
      <c r="J1149" s="29" t="str">
        <f t="shared" si="35"/>
        <v>Normal</v>
      </c>
    </row>
    <row r="1150" spans="1:10" ht="15.75" customHeight="1" x14ac:dyDescent="0.25">
      <c r="A1150" s="9" t="s">
        <v>1190</v>
      </c>
      <c r="B1150" s="9">
        <v>26.67</v>
      </c>
      <c r="C1150" s="9">
        <v>5.81</v>
      </c>
      <c r="D1150" s="9" t="s">
        <v>2344</v>
      </c>
      <c r="E1150" s="9" t="s">
        <v>2344</v>
      </c>
      <c r="F1150" s="9" t="s">
        <v>2344</v>
      </c>
      <c r="G1150" s="9">
        <v>2</v>
      </c>
      <c r="H1150" s="9" t="s">
        <v>2344</v>
      </c>
      <c r="I1150" s="9" t="str">
        <f t="shared" si="34"/>
        <v>over weight</v>
      </c>
      <c r="J1150" s="29" t="str">
        <f t="shared" si="35"/>
        <v>Normal</v>
      </c>
    </row>
    <row r="1151" spans="1:10" ht="15.75" customHeight="1" x14ac:dyDescent="0.25">
      <c r="A1151" s="9" t="s">
        <v>1189</v>
      </c>
      <c r="B1151" s="9">
        <v>42.68</v>
      </c>
      <c r="C1151" s="9">
        <v>9.2799999999999994</v>
      </c>
      <c r="D1151" s="9" t="s">
        <v>2344</v>
      </c>
      <c r="E1151" s="9" t="s">
        <v>2344</v>
      </c>
      <c r="F1151" s="9" t="s">
        <v>2344</v>
      </c>
      <c r="G1151" s="9">
        <v>2</v>
      </c>
      <c r="H1151" s="9" t="s">
        <v>2344</v>
      </c>
      <c r="I1151" s="9" t="str">
        <f t="shared" si="34"/>
        <v>obesity</v>
      </c>
      <c r="J1151" s="29" t="str">
        <f t="shared" si="35"/>
        <v>Normal</v>
      </c>
    </row>
    <row r="1152" spans="1:10" ht="15.75" customHeight="1" x14ac:dyDescent="0.25">
      <c r="A1152" s="9" t="s">
        <v>1188</v>
      </c>
      <c r="B1152" s="9">
        <v>24.31</v>
      </c>
      <c r="C1152" s="9">
        <v>6.37</v>
      </c>
      <c r="D1152" s="9" t="s">
        <v>2344</v>
      </c>
      <c r="E1152" s="9" t="s">
        <v>2344</v>
      </c>
      <c r="F1152" s="9" t="s">
        <v>2344</v>
      </c>
      <c r="G1152" s="9">
        <v>0</v>
      </c>
      <c r="H1152" s="9" t="s">
        <v>2344</v>
      </c>
      <c r="I1152" s="9" t="str">
        <f t="shared" si="34"/>
        <v>normal weight</v>
      </c>
      <c r="J1152" s="29" t="str">
        <f t="shared" si="35"/>
        <v>Normal</v>
      </c>
    </row>
    <row r="1153" spans="1:10" ht="15.75" customHeight="1" x14ac:dyDescent="0.25">
      <c r="A1153" s="9" t="s">
        <v>1187</v>
      </c>
      <c r="B1153" s="9">
        <v>44.75</v>
      </c>
      <c r="C1153" s="9">
        <v>5.09</v>
      </c>
      <c r="D1153" s="9" t="s">
        <v>2345</v>
      </c>
      <c r="E1153" s="9" t="s">
        <v>2344</v>
      </c>
      <c r="F1153" s="9" t="s">
        <v>2344</v>
      </c>
      <c r="G1153" s="9">
        <v>0</v>
      </c>
      <c r="H1153" s="9" t="s">
        <v>2344</v>
      </c>
      <c r="I1153" s="9" t="str">
        <f t="shared" si="34"/>
        <v>obesity</v>
      </c>
      <c r="J1153" s="29" t="str">
        <f t="shared" si="35"/>
        <v>No Result</v>
      </c>
    </row>
    <row r="1154" spans="1:10" ht="15.75" customHeight="1" x14ac:dyDescent="0.25">
      <c r="A1154" s="9" t="s">
        <v>1186</v>
      </c>
      <c r="B1154" s="9">
        <v>30.78</v>
      </c>
      <c r="C1154" s="9">
        <v>7.94</v>
      </c>
      <c r="D1154" s="9" t="s">
        <v>2344</v>
      </c>
      <c r="E1154" s="9" t="s">
        <v>2344</v>
      </c>
      <c r="F1154" s="9" t="s">
        <v>2344</v>
      </c>
      <c r="G1154" s="9">
        <v>2</v>
      </c>
      <c r="H1154" s="9" t="s">
        <v>2344</v>
      </c>
      <c r="I1154" s="9" t="str">
        <f t="shared" si="34"/>
        <v>obesity</v>
      </c>
      <c r="J1154" s="29" t="str">
        <f t="shared" si="35"/>
        <v>Normal</v>
      </c>
    </row>
    <row r="1155" spans="1:10" ht="15.75" customHeight="1" x14ac:dyDescent="0.25">
      <c r="A1155" s="9" t="s">
        <v>1185</v>
      </c>
      <c r="B1155" s="9">
        <v>21.86</v>
      </c>
      <c r="C1155" s="9">
        <v>10.95</v>
      </c>
      <c r="D1155" s="9" t="s">
        <v>2344</v>
      </c>
      <c r="E1155" s="9" t="s">
        <v>2344</v>
      </c>
      <c r="F1155" s="9" t="s">
        <v>2344</v>
      </c>
      <c r="G1155" s="9">
        <v>0</v>
      </c>
      <c r="H1155" s="9" t="s">
        <v>2344</v>
      </c>
      <c r="I1155" s="9" t="str">
        <f t="shared" ref="I1155:I1218" si="36">IF(B1155&lt;=18.5,"under weight",IF(AND(B1155&gt;18.5,B1155&lt;24.9),"normal weight",IF(AND(B1155&gt;25,B1155&lt;29.9),"over weight",IF(B1155&gt;=30,"obesity","unobesity"))))</f>
        <v>normal weight</v>
      </c>
      <c r="J1155" s="29" t="str">
        <f t="shared" ref="J1155:J1218" si="37">IF(C1155&gt;5.7,"Normal",IF(AND(C1155&gt;5.7,C1155&lt;6.4),"Prediabetes",IF(C1155&gt;6.5,"Diabetes","No Result")))</f>
        <v>Normal</v>
      </c>
    </row>
    <row r="1156" spans="1:10" ht="15.75" customHeight="1" x14ac:dyDescent="0.25">
      <c r="A1156" s="9" t="s">
        <v>1184</v>
      </c>
      <c r="B1156" s="9">
        <v>49.09</v>
      </c>
      <c r="C1156" s="9">
        <v>6.3</v>
      </c>
      <c r="D1156" s="9" t="s">
        <v>2345</v>
      </c>
      <c r="E1156" s="9" t="s">
        <v>2344</v>
      </c>
      <c r="F1156" s="9" t="s">
        <v>2344</v>
      </c>
      <c r="G1156" s="9">
        <v>0</v>
      </c>
      <c r="H1156" s="9" t="s">
        <v>2344</v>
      </c>
      <c r="I1156" s="9" t="str">
        <f t="shared" si="36"/>
        <v>obesity</v>
      </c>
      <c r="J1156" s="29" t="str">
        <f t="shared" si="37"/>
        <v>Normal</v>
      </c>
    </row>
    <row r="1157" spans="1:10" ht="15.75" customHeight="1" x14ac:dyDescent="0.25">
      <c r="A1157" s="9" t="s">
        <v>1183</v>
      </c>
      <c r="B1157" s="9">
        <v>47.74</v>
      </c>
      <c r="C1157" s="9">
        <v>8.0500000000000007</v>
      </c>
      <c r="D1157" s="9" t="s">
        <v>2345</v>
      </c>
      <c r="E1157" s="9" t="s">
        <v>2344</v>
      </c>
      <c r="F1157" s="9" t="s">
        <v>2344</v>
      </c>
      <c r="G1157" s="9">
        <v>2</v>
      </c>
      <c r="H1157" s="9" t="s">
        <v>2344</v>
      </c>
      <c r="I1157" s="9" t="str">
        <f t="shared" si="36"/>
        <v>obesity</v>
      </c>
      <c r="J1157" s="29" t="str">
        <f t="shared" si="37"/>
        <v>Normal</v>
      </c>
    </row>
    <row r="1158" spans="1:10" ht="15.75" customHeight="1" x14ac:dyDescent="0.25">
      <c r="A1158" s="9" t="s">
        <v>1182</v>
      </c>
      <c r="B1158" s="9">
        <v>30.2</v>
      </c>
      <c r="C1158" s="9">
        <v>9.8800000000000008</v>
      </c>
      <c r="D1158" s="9" t="s">
        <v>2345</v>
      </c>
      <c r="E1158" s="9" t="s">
        <v>2344</v>
      </c>
      <c r="F1158" s="9" t="s">
        <v>2344</v>
      </c>
      <c r="G1158" s="9">
        <v>2</v>
      </c>
      <c r="H1158" s="9" t="s">
        <v>2344</v>
      </c>
      <c r="I1158" s="9" t="str">
        <f t="shared" si="36"/>
        <v>obesity</v>
      </c>
      <c r="J1158" s="29" t="str">
        <f t="shared" si="37"/>
        <v>Normal</v>
      </c>
    </row>
    <row r="1159" spans="1:10" ht="15.75" customHeight="1" x14ac:dyDescent="0.25">
      <c r="A1159" s="9" t="s">
        <v>1181</v>
      </c>
      <c r="B1159" s="9">
        <v>33.25</v>
      </c>
      <c r="C1159" s="9">
        <v>7.42</v>
      </c>
      <c r="D1159" s="9" t="s">
        <v>2345</v>
      </c>
      <c r="E1159" s="9" t="s">
        <v>2344</v>
      </c>
      <c r="F1159" s="9" t="s">
        <v>2344</v>
      </c>
      <c r="G1159" s="9">
        <v>2</v>
      </c>
      <c r="H1159" s="9" t="s">
        <v>2344</v>
      </c>
      <c r="I1159" s="9" t="str">
        <f t="shared" si="36"/>
        <v>obesity</v>
      </c>
      <c r="J1159" s="29" t="str">
        <f t="shared" si="37"/>
        <v>Normal</v>
      </c>
    </row>
    <row r="1160" spans="1:10" ht="15.75" customHeight="1" x14ac:dyDescent="0.25">
      <c r="A1160" s="9" t="s">
        <v>1180</v>
      </c>
      <c r="B1160" s="9">
        <v>26.6</v>
      </c>
      <c r="C1160" s="9">
        <v>8.4499999999999993</v>
      </c>
      <c r="D1160" s="9" t="s">
        <v>2345</v>
      </c>
      <c r="E1160" s="9" t="s">
        <v>2344</v>
      </c>
      <c r="F1160" s="9" t="s">
        <v>2344</v>
      </c>
      <c r="G1160" s="9">
        <v>1</v>
      </c>
      <c r="H1160" s="9" t="s">
        <v>2344</v>
      </c>
      <c r="I1160" s="9" t="str">
        <f t="shared" si="36"/>
        <v>over weight</v>
      </c>
      <c r="J1160" s="29" t="str">
        <f t="shared" si="37"/>
        <v>Normal</v>
      </c>
    </row>
    <row r="1161" spans="1:10" ht="15.75" customHeight="1" x14ac:dyDescent="0.25">
      <c r="A1161" s="9" t="s">
        <v>1179</v>
      </c>
      <c r="B1161" s="9">
        <v>26.35</v>
      </c>
      <c r="C1161" s="9">
        <v>6.21</v>
      </c>
      <c r="D1161" s="9" t="s">
        <v>2344</v>
      </c>
      <c r="E1161" s="9" t="s">
        <v>2344</v>
      </c>
      <c r="F1161" s="9" t="s">
        <v>2344</v>
      </c>
      <c r="G1161" s="9">
        <v>2</v>
      </c>
      <c r="H1161" s="9" t="s">
        <v>2344</v>
      </c>
      <c r="I1161" s="9" t="str">
        <f t="shared" si="36"/>
        <v>over weight</v>
      </c>
      <c r="J1161" s="29" t="str">
        <f t="shared" si="37"/>
        <v>Normal</v>
      </c>
    </row>
    <row r="1162" spans="1:10" ht="15.75" customHeight="1" x14ac:dyDescent="0.25">
      <c r="A1162" s="9" t="s">
        <v>1178</v>
      </c>
      <c r="B1162" s="9">
        <v>39.994999999999997</v>
      </c>
      <c r="C1162" s="9">
        <v>4.6500000000000004</v>
      </c>
      <c r="D1162" s="9" t="s">
        <v>2344</v>
      </c>
      <c r="E1162" s="9" t="s">
        <v>2344</v>
      </c>
      <c r="F1162" s="9" t="s">
        <v>2344</v>
      </c>
      <c r="G1162" s="9">
        <v>0</v>
      </c>
      <c r="H1162" s="9" t="s">
        <v>2344</v>
      </c>
      <c r="I1162" s="9" t="str">
        <f t="shared" si="36"/>
        <v>obesity</v>
      </c>
      <c r="J1162" s="29" t="str">
        <f t="shared" si="37"/>
        <v>No Result</v>
      </c>
    </row>
    <row r="1163" spans="1:10" ht="15.75" customHeight="1" x14ac:dyDescent="0.25">
      <c r="A1163" s="9" t="s">
        <v>1177</v>
      </c>
      <c r="B1163" s="9">
        <v>22.92</v>
      </c>
      <c r="C1163" s="9">
        <v>5.87</v>
      </c>
      <c r="D1163" s="9" t="s">
        <v>2345</v>
      </c>
      <c r="E1163" s="9" t="s">
        <v>2344</v>
      </c>
      <c r="F1163" s="9" t="s">
        <v>2344</v>
      </c>
      <c r="G1163" s="9">
        <v>1</v>
      </c>
      <c r="H1163" s="9" t="s">
        <v>2344</v>
      </c>
      <c r="I1163" s="9" t="str">
        <f t="shared" si="36"/>
        <v>normal weight</v>
      </c>
      <c r="J1163" s="29" t="str">
        <f t="shared" si="37"/>
        <v>Normal</v>
      </c>
    </row>
    <row r="1164" spans="1:10" ht="15.75" customHeight="1" x14ac:dyDescent="0.25">
      <c r="A1164" s="9" t="s">
        <v>1176</v>
      </c>
      <c r="B1164" s="9">
        <v>24.78</v>
      </c>
      <c r="C1164" s="9">
        <v>4.24</v>
      </c>
      <c r="D1164" s="9" t="s">
        <v>2345</v>
      </c>
      <c r="E1164" s="9" t="s">
        <v>2344</v>
      </c>
      <c r="F1164" s="9" t="s">
        <v>2344</v>
      </c>
      <c r="G1164" s="9">
        <v>2</v>
      </c>
      <c r="H1164" s="9" t="s">
        <v>2344</v>
      </c>
      <c r="I1164" s="9" t="str">
        <f t="shared" si="36"/>
        <v>normal weight</v>
      </c>
      <c r="J1164" s="29" t="str">
        <f t="shared" si="37"/>
        <v>No Result</v>
      </c>
    </row>
    <row r="1165" spans="1:10" ht="15.75" customHeight="1" x14ac:dyDescent="0.25">
      <c r="A1165" s="9" t="s">
        <v>1175</v>
      </c>
      <c r="B1165" s="9">
        <v>34.07</v>
      </c>
      <c r="C1165" s="9">
        <v>7.81</v>
      </c>
      <c r="D1165" s="9" t="s">
        <v>2345</v>
      </c>
      <c r="E1165" s="9" t="s">
        <v>2344</v>
      </c>
      <c r="F1165" s="9" t="s">
        <v>2344</v>
      </c>
      <c r="G1165" s="9">
        <v>0</v>
      </c>
      <c r="H1165" s="9" t="s">
        <v>2344</v>
      </c>
      <c r="I1165" s="9" t="str">
        <f t="shared" si="36"/>
        <v>obesity</v>
      </c>
      <c r="J1165" s="29" t="str">
        <f t="shared" si="37"/>
        <v>Normal</v>
      </c>
    </row>
    <row r="1166" spans="1:10" ht="15.75" customHeight="1" x14ac:dyDescent="0.25">
      <c r="A1166" s="9" t="s">
        <v>1174</v>
      </c>
      <c r="B1166" s="9">
        <v>30.14</v>
      </c>
      <c r="C1166" s="9">
        <v>9.85</v>
      </c>
      <c r="D1166" s="9" t="s">
        <v>2344</v>
      </c>
      <c r="E1166" s="9" t="s">
        <v>2344</v>
      </c>
      <c r="F1166" s="9" t="s">
        <v>2344</v>
      </c>
      <c r="G1166" s="9">
        <v>0</v>
      </c>
      <c r="H1166" s="9" t="s">
        <v>2344</v>
      </c>
      <c r="I1166" s="9" t="str">
        <f t="shared" si="36"/>
        <v>obesity</v>
      </c>
      <c r="J1166" s="29" t="str">
        <f t="shared" si="37"/>
        <v>Normal</v>
      </c>
    </row>
    <row r="1167" spans="1:10" ht="15.75" customHeight="1" x14ac:dyDescent="0.25">
      <c r="A1167" s="9" t="s">
        <v>1173</v>
      </c>
      <c r="B1167" s="9">
        <v>18.05</v>
      </c>
      <c r="C1167" s="9">
        <v>6.94</v>
      </c>
      <c r="D1167" s="9" t="s">
        <v>2344</v>
      </c>
      <c r="E1167" s="9" t="s">
        <v>2344</v>
      </c>
      <c r="F1167" s="9" t="s">
        <v>2344</v>
      </c>
      <c r="G1167" s="9">
        <v>0</v>
      </c>
      <c r="H1167" s="9" t="s">
        <v>2344</v>
      </c>
      <c r="I1167" s="9" t="str">
        <f t="shared" si="36"/>
        <v>under weight</v>
      </c>
      <c r="J1167" s="29" t="str">
        <f t="shared" si="37"/>
        <v>Normal</v>
      </c>
    </row>
    <row r="1168" spans="1:10" ht="15.75" customHeight="1" x14ac:dyDescent="0.25">
      <c r="A1168" s="9" t="s">
        <v>1172</v>
      </c>
      <c r="B1168" s="9">
        <v>37.4</v>
      </c>
      <c r="C1168" s="9">
        <v>11.3</v>
      </c>
      <c r="D1168" s="9" t="s">
        <v>2345</v>
      </c>
      <c r="E1168" s="9" t="s">
        <v>2344</v>
      </c>
      <c r="F1168" s="9" t="s">
        <v>2344</v>
      </c>
      <c r="G1168" s="9">
        <v>2</v>
      </c>
      <c r="H1168" s="9" t="s">
        <v>2344</v>
      </c>
      <c r="I1168" s="9" t="str">
        <f t="shared" si="36"/>
        <v>obesity</v>
      </c>
      <c r="J1168" s="29" t="str">
        <f t="shared" si="37"/>
        <v>Normal</v>
      </c>
    </row>
    <row r="1169" spans="1:10" ht="15.75" customHeight="1" x14ac:dyDescent="0.25">
      <c r="A1169" s="9" t="s">
        <v>1171</v>
      </c>
      <c r="B1169" s="9">
        <v>25.75</v>
      </c>
      <c r="C1169" s="9">
        <v>9.23</v>
      </c>
      <c r="D1169" s="9" t="s">
        <v>2344</v>
      </c>
      <c r="E1169" s="9" t="s">
        <v>2344</v>
      </c>
      <c r="F1169" s="9" t="s">
        <v>2344</v>
      </c>
      <c r="G1169" s="9">
        <v>0</v>
      </c>
      <c r="H1169" s="9" t="s">
        <v>2344</v>
      </c>
      <c r="I1169" s="9" t="str">
        <f t="shared" si="36"/>
        <v>over weight</v>
      </c>
      <c r="J1169" s="29" t="str">
        <f t="shared" si="37"/>
        <v>Normal</v>
      </c>
    </row>
    <row r="1170" spans="1:10" ht="15.75" customHeight="1" x14ac:dyDescent="0.25">
      <c r="A1170" s="9" t="s">
        <v>1170</v>
      </c>
      <c r="B1170" s="9">
        <v>32.299999999999997</v>
      </c>
      <c r="C1170" s="9">
        <v>4.37</v>
      </c>
      <c r="D1170" s="9" t="s">
        <v>2344</v>
      </c>
      <c r="E1170" s="9" t="s">
        <v>2344</v>
      </c>
      <c r="F1170" s="9" t="s">
        <v>2344</v>
      </c>
      <c r="G1170" s="9">
        <v>2</v>
      </c>
      <c r="H1170" s="9" t="s">
        <v>2344</v>
      </c>
      <c r="I1170" s="9" t="str">
        <f t="shared" si="36"/>
        <v>obesity</v>
      </c>
      <c r="J1170" s="29" t="str">
        <f t="shared" si="37"/>
        <v>No Result</v>
      </c>
    </row>
    <row r="1171" spans="1:10" ht="15.75" customHeight="1" x14ac:dyDescent="0.25">
      <c r="A1171" s="9" t="s">
        <v>1169</v>
      </c>
      <c r="B1171" s="9">
        <v>28.61</v>
      </c>
      <c r="C1171" s="9">
        <v>5.76</v>
      </c>
      <c r="D1171" s="9" t="s">
        <v>2344</v>
      </c>
      <c r="E1171" s="9" t="s">
        <v>2344</v>
      </c>
      <c r="F1171" s="9" t="s">
        <v>2346</v>
      </c>
      <c r="G1171" s="9">
        <v>1</v>
      </c>
      <c r="H1171" s="9" t="s">
        <v>2344</v>
      </c>
      <c r="I1171" s="9" t="str">
        <f t="shared" si="36"/>
        <v>over weight</v>
      </c>
      <c r="J1171" s="29" t="str">
        <f t="shared" si="37"/>
        <v>Normal</v>
      </c>
    </row>
    <row r="1172" spans="1:10" ht="15.75" customHeight="1" x14ac:dyDescent="0.25">
      <c r="A1172" s="9" t="s">
        <v>1168</v>
      </c>
      <c r="B1172" s="9">
        <v>45.41</v>
      </c>
      <c r="C1172" s="9">
        <v>4.96</v>
      </c>
      <c r="D1172" s="9" t="s">
        <v>2344</v>
      </c>
      <c r="E1172" s="9" t="s">
        <v>2344</v>
      </c>
      <c r="F1172" s="9" t="s">
        <v>2344</v>
      </c>
      <c r="G1172" s="9">
        <v>1</v>
      </c>
      <c r="H1172" s="9" t="s">
        <v>2344</v>
      </c>
      <c r="I1172" s="9" t="str">
        <f t="shared" si="36"/>
        <v>obesity</v>
      </c>
      <c r="J1172" s="29" t="str">
        <f t="shared" si="37"/>
        <v>No Result</v>
      </c>
    </row>
    <row r="1173" spans="1:10" ht="15.75" customHeight="1" x14ac:dyDescent="0.25">
      <c r="A1173" s="9" t="s">
        <v>1167</v>
      </c>
      <c r="B1173" s="9">
        <v>31.2</v>
      </c>
      <c r="C1173" s="9">
        <v>11.04</v>
      </c>
      <c r="D1173" s="9" t="s">
        <v>2345</v>
      </c>
      <c r="E1173" s="9" t="s">
        <v>2344</v>
      </c>
      <c r="F1173" s="9" t="s">
        <v>2344</v>
      </c>
      <c r="G1173" s="9">
        <v>2</v>
      </c>
      <c r="H1173" s="9" t="s">
        <v>2344</v>
      </c>
      <c r="I1173" s="9" t="str">
        <f t="shared" si="36"/>
        <v>obesity</v>
      </c>
      <c r="J1173" s="29" t="str">
        <f t="shared" si="37"/>
        <v>Normal</v>
      </c>
    </row>
    <row r="1174" spans="1:10" ht="15.75" customHeight="1" x14ac:dyDescent="0.25">
      <c r="A1174" s="9" t="s">
        <v>1166</v>
      </c>
      <c r="B1174" s="9">
        <v>29.83</v>
      </c>
      <c r="C1174" s="9">
        <v>7.81</v>
      </c>
      <c r="D1174" s="9" t="s">
        <v>2345</v>
      </c>
      <c r="E1174" s="9" t="s">
        <v>2344</v>
      </c>
      <c r="F1174" s="9" t="s">
        <v>2344</v>
      </c>
      <c r="G1174" s="9">
        <v>1</v>
      </c>
      <c r="H1174" s="9" t="s">
        <v>2344</v>
      </c>
      <c r="I1174" s="9" t="str">
        <f t="shared" si="36"/>
        <v>over weight</v>
      </c>
      <c r="J1174" s="29" t="str">
        <f t="shared" si="37"/>
        <v>Normal</v>
      </c>
    </row>
    <row r="1175" spans="1:10" ht="15.75" customHeight="1" x14ac:dyDescent="0.25">
      <c r="A1175" s="9" t="s">
        <v>1165</v>
      </c>
      <c r="B1175" s="9">
        <v>29.06</v>
      </c>
      <c r="C1175" s="9">
        <v>4.55</v>
      </c>
      <c r="D1175" s="9" t="s">
        <v>2344</v>
      </c>
      <c r="E1175" s="9" t="s">
        <v>2344</v>
      </c>
      <c r="F1175" s="9" t="s">
        <v>2344</v>
      </c>
      <c r="G1175" s="9">
        <v>0</v>
      </c>
      <c r="H1175" s="9" t="s">
        <v>2344</v>
      </c>
      <c r="I1175" s="9" t="str">
        <f t="shared" si="36"/>
        <v>over weight</v>
      </c>
      <c r="J1175" s="29" t="str">
        <f t="shared" si="37"/>
        <v>No Result</v>
      </c>
    </row>
    <row r="1176" spans="1:10" ht="15.75" customHeight="1" x14ac:dyDescent="0.25">
      <c r="A1176" s="9" t="s">
        <v>1164</v>
      </c>
      <c r="B1176" s="9">
        <v>27.454999999999998</v>
      </c>
      <c r="C1176" s="9">
        <v>6.13</v>
      </c>
      <c r="D1176" s="9" t="s">
        <v>2344</v>
      </c>
      <c r="E1176" s="9" t="s">
        <v>2344</v>
      </c>
      <c r="F1176" s="9" t="s">
        <v>2344</v>
      </c>
      <c r="G1176" s="9">
        <v>2</v>
      </c>
      <c r="H1176" s="9" t="s">
        <v>2344</v>
      </c>
      <c r="I1176" s="9" t="str">
        <f t="shared" si="36"/>
        <v>over weight</v>
      </c>
      <c r="J1176" s="29" t="str">
        <f t="shared" si="37"/>
        <v>Normal</v>
      </c>
    </row>
    <row r="1177" spans="1:10" ht="15.75" customHeight="1" x14ac:dyDescent="0.25">
      <c r="A1177" s="9" t="s">
        <v>1163</v>
      </c>
      <c r="B1177" s="9">
        <v>23.01</v>
      </c>
      <c r="C1177" s="9">
        <v>6.04</v>
      </c>
      <c r="D1177" s="9" t="s">
        <v>2345</v>
      </c>
      <c r="E1177" s="9" t="s">
        <v>2344</v>
      </c>
      <c r="F1177" s="9" t="s">
        <v>2344</v>
      </c>
      <c r="G1177" s="9">
        <v>1</v>
      </c>
      <c r="H1177" s="9" t="s">
        <v>2344</v>
      </c>
      <c r="I1177" s="9" t="str">
        <f t="shared" si="36"/>
        <v>normal weight</v>
      </c>
      <c r="J1177" s="29" t="str">
        <f t="shared" si="37"/>
        <v>Normal</v>
      </c>
    </row>
    <row r="1178" spans="1:10" ht="15.75" customHeight="1" x14ac:dyDescent="0.25">
      <c r="A1178" s="9" t="s">
        <v>1162</v>
      </c>
      <c r="B1178" s="9">
        <v>31.39</v>
      </c>
      <c r="C1178" s="9">
        <v>8.85</v>
      </c>
      <c r="D1178" s="9" t="s">
        <v>2345</v>
      </c>
      <c r="E1178" s="9" t="s">
        <v>2344</v>
      </c>
      <c r="F1178" s="9" t="s">
        <v>2344</v>
      </c>
      <c r="G1178" s="9">
        <v>0</v>
      </c>
      <c r="H1178" s="9" t="s">
        <v>2344</v>
      </c>
      <c r="I1178" s="9" t="str">
        <f t="shared" si="36"/>
        <v>obesity</v>
      </c>
      <c r="J1178" s="29" t="str">
        <f t="shared" si="37"/>
        <v>Normal</v>
      </c>
    </row>
    <row r="1179" spans="1:10" ht="15.75" customHeight="1" x14ac:dyDescent="0.25">
      <c r="A1179" s="9" t="s">
        <v>1161</v>
      </c>
      <c r="B1179" s="9">
        <v>34.770000000000003</v>
      </c>
      <c r="C1179" s="9">
        <v>10.54</v>
      </c>
      <c r="D1179" s="9" t="s">
        <v>2344</v>
      </c>
      <c r="E1179" s="9" t="s">
        <v>2344</v>
      </c>
      <c r="F1179" s="9" t="s">
        <v>2344</v>
      </c>
      <c r="G1179" s="9">
        <v>2</v>
      </c>
      <c r="H1179" s="9" t="s">
        <v>2344</v>
      </c>
      <c r="I1179" s="9" t="str">
        <f t="shared" si="36"/>
        <v>obesity</v>
      </c>
      <c r="J1179" s="29" t="str">
        <f t="shared" si="37"/>
        <v>Normal</v>
      </c>
    </row>
    <row r="1180" spans="1:10" ht="15.75" customHeight="1" x14ac:dyDescent="0.25">
      <c r="A1180" s="9" t="s">
        <v>1160</v>
      </c>
      <c r="B1180" s="9">
        <v>24.48</v>
      </c>
      <c r="C1180" s="9">
        <v>4.37</v>
      </c>
      <c r="D1180" s="9" t="s">
        <v>2345</v>
      </c>
      <c r="E1180" s="9" t="s">
        <v>2344</v>
      </c>
      <c r="F1180" s="9" t="s">
        <v>2344</v>
      </c>
      <c r="G1180" s="9">
        <v>2</v>
      </c>
      <c r="H1180" s="9" t="s">
        <v>2344</v>
      </c>
      <c r="I1180" s="9" t="str">
        <f t="shared" si="36"/>
        <v>normal weight</v>
      </c>
      <c r="J1180" s="29" t="str">
        <f t="shared" si="37"/>
        <v>No Result</v>
      </c>
    </row>
    <row r="1181" spans="1:10" ht="15.75" customHeight="1" x14ac:dyDescent="0.25">
      <c r="A1181" s="9" t="s">
        <v>1159</v>
      </c>
      <c r="B1181" s="9">
        <v>22.61</v>
      </c>
      <c r="C1181" s="9">
        <v>9.6300000000000008</v>
      </c>
      <c r="D1181" s="9" t="s">
        <v>2344</v>
      </c>
      <c r="E1181" s="9" t="s">
        <v>2344</v>
      </c>
      <c r="F1181" s="9" t="s">
        <v>2344</v>
      </c>
      <c r="G1181" s="9">
        <v>2</v>
      </c>
      <c r="H1181" s="9" t="s">
        <v>2344</v>
      </c>
      <c r="I1181" s="9" t="str">
        <f t="shared" si="36"/>
        <v>normal weight</v>
      </c>
      <c r="J1181" s="29" t="str">
        <f t="shared" si="37"/>
        <v>Normal</v>
      </c>
    </row>
    <row r="1182" spans="1:10" ht="15.75" customHeight="1" x14ac:dyDescent="0.25">
      <c r="A1182" s="9" t="s">
        <v>1158</v>
      </c>
      <c r="B1182" s="9">
        <v>34.299999999999997</v>
      </c>
      <c r="C1182" s="9">
        <v>10.37</v>
      </c>
      <c r="D1182" s="9" t="s">
        <v>2344</v>
      </c>
      <c r="E1182" s="9" t="s">
        <v>2344</v>
      </c>
      <c r="F1182" s="9" t="s">
        <v>2344</v>
      </c>
      <c r="G1182" s="9">
        <v>0</v>
      </c>
      <c r="H1182" s="9" t="s">
        <v>2344</v>
      </c>
      <c r="I1182" s="9" t="str">
        <f t="shared" si="36"/>
        <v>obesity</v>
      </c>
      <c r="J1182" s="29" t="str">
        <f t="shared" si="37"/>
        <v>Normal</v>
      </c>
    </row>
    <row r="1183" spans="1:10" ht="15.75" customHeight="1" x14ac:dyDescent="0.25">
      <c r="A1183" s="9" t="s">
        <v>1157</v>
      </c>
      <c r="B1183" s="9">
        <v>46.09</v>
      </c>
      <c r="C1183" s="9">
        <v>5.44</v>
      </c>
      <c r="D1183" s="9" t="s">
        <v>2344</v>
      </c>
      <c r="E1183" s="9" t="s">
        <v>2344</v>
      </c>
      <c r="F1183" s="9" t="s">
        <v>2344</v>
      </c>
      <c r="G1183" s="9">
        <v>2</v>
      </c>
      <c r="H1183" s="9" t="s">
        <v>2344</v>
      </c>
      <c r="I1183" s="9" t="str">
        <f t="shared" si="36"/>
        <v>obesity</v>
      </c>
      <c r="J1183" s="29" t="str">
        <f t="shared" si="37"/>
        <v>No Result</v>
      </c>
    </row>
    <row r="1184" spans="1:10" ht="15.75" customHeight="1" x14ac:dyDescent="0.25">
      <c r="A1184" s="9" t="s">
        <v>1156</v>
      </c>
      <c r="B1184" s="9">
        <v>44.744999999999997</v>
      </c>
      <c r="C1184" s="9">
        <v>5.19</v>
      </c>
      <c r="D1184" s="9" t="s">
        <v>2344</v>
      </c>
      <c r="E1184" s="9" t="s">
        <v>2344</v>
      </c>
      <c r="F1184" s="9" t="s">
        <v>2344</v>
      </c>
      <c r="G1184" s="9">
        <v>2</v>
      </c>
      <c r="H1184" s="9" t="s">
        <v>2344</v>
      </c>
      <c r="I1184" s="9" t="str">
        <f t="shared" si="36"/>
        <v>obesity</v>
      </c>
      <c r="J1184" s="29" t="str">
        <f t="shared" si="37"/>
        <v>No Result</v>
      </c>
    </row>
    <row r="1185" spans="1:10" ht="15.75" customHeight="1" x14ac:dyDescent="0.25">
      <c r="A1185" s="9" t="s">
        <v>1155</v>
      </c>
      <c r="B1185" s="9">
        <v>26.33</v>
      </c>
      <c r="C1185" s="9">
        <v>11.8</v>
      </c>
      <c r="D1185" s="9" t="s">
        <v>2345</v>
      </c>
      <c r="E1185" s="9" t="s">
        <v>2344</v>
      </c>
      <c r="F1185" s="9" t="s">
        <v>2344</v>
      </c>
      <c r="G1185" s="9">
        <v>1</v>
      </c>
      <c r="H1185" s="9" t="s">
        <v>2344</v>
      </c>
      <c r="I1185" s="9" t="str">
        <f t="shared" si="36"/>
        <v>over weight</v>
      </c>
      <c r="J1185" s="29" t="str">
        <f t="shared" si="37"/>
        <v>Normal</v>
      </c>
    </row>
    <row r="1186" spans="1:10" ht="15.75" customHeight="1" x14ac:dyDescent="0.25">
      <c r="A1186" s="9" t="s">
        <v>1154</v>
      </c>
      <c r="B1186" s="9">
        <v>26.6</v>
      </c>
      <c r="C1186" s="9">
        <v>8.3800000000000008</v>
      </c>
      <c r="D1186" s="9" t="s">
        <v>2344</v>
      </c>
      <c r="E1186" s="9" t="s">
        <v>2344</v>
      </c>
      <c r="F1186" s="9" t="s">
        <v>2344</v>
      </c>
      <c r="G1186" s="9">
        <v>2</v>
      </c>
      <c r="H1186" s="9" t="s">
        <v>2344</v>
      </c>
      <c r="I1186" s="9" t="str">
        <f t="shared" si="36"/>
        <v>over weight</v>
      </c>
      <c r="J1186" s="29" t="str">
        <f t="shared" si="37"/>
        <v>Normal</v>
      </c>
    </row>
    <row r="1187" spans="1:10" ht="15.75" customHeight="1" x14ac:dyDescent="0.25">
      <c r="A1187" s="9" t="s">
        <v>1153</v>
      </c>
      <c r="B1187" s="9">
        <v>27.5</v>
      </c>
      <c r="C1187" s="9">
        <v>7.58</v>
      </c>
      <c r="D1187" s="9" t="s">
        <v>2344</v>
      </c>
      <c r="E1187" s="9" t="s">
        <v>2344</v>
      </c>
      <c r="F1187" s="9" t="s">
        <v>2344</v>
      </c>
      <c r="G1187" s="9">
        <v>0</v>
      </c>
      <c r="H1187" s="9" t="s">
        <v>2344</v>
      </c>
      <c r="I1187" s="9" t="str">
        <f t="shared" si="36"/>
        <v>over weight</v>
      </c>
      <c r="J1187" s="29" t="str">
        <f t="shared" si="37"/>
        <v>Normal</v>
      </c>
    </row>
    <row r="1188" spans="1:10" ht="15.75" customHeight="1" x14ac:dyDescent="0.25">
      <c r="A1188" s="9" t="s">
        <v>1152</v>
      </c>
      <c r="B1188" s="9">
        <v>41.55</v>
      </c>
      <c r="C1188" s="9">
        <v>4.6100000000000003</v>
      </c>
      <c r="D1188" s="9" t="s">
        <v>2344</v>
      </c>
      <c r="E1188" s="9" t="s">
        <v>2344</v>
      </c>
      <c r="F1188" s="9" t="s">
        <v>2344</v>
      </c>
      <c r="G1188" s="9">
        <v>1</v>
      </c>
      <c r="H1188" s="9" t="s">
        <v>2344</v>
      </c>
      <c r="I1188" s="9" t="str">
        <f t="shared" si="36"/>
        <v>obesity</v>
      </c>
      <c r="J1188" s="29" t="str">
        <f t="shared" si="37"/>
        <v>No Result</v>
      </c>
    </row>
    <row r="1189" spans="1:10" ht="15.75" customHeight="1" x14ac:dyDescent="0.25">
      <c r="A1189" s="9" t="s">
        <v>1151</v>
      </c>
      <c r="B1189" s="9">
        <v>41.47</v>
      </c>
      <c r="C1189" s="9">
        <v>4.7</v>
      </c>
      <c r="D1189" s="9" t="s">
        <v>2345</v>
      </c>
      <c r="E1189" s="9" t="s">
        <v>2344</v>
      </c>
      <c r="F1189" s="9" t="s">
        <v>2346</v>
      </c>
      <c r="G1189" s="9">
        <v>1</v>
      </c>
      <c r="H1189" s="9" t="s">
        <v>2344</v>
      </c>
      <c r="I1189" s="9" t="str">
        <f t="shared" si="36"/>
        <v>obesity</v>
      </c>
      <c r="J1189" s="29" t="str">
        <f t="shared" si="37"/>
        <v>No Result</v>
      </c>
    </row>
    <row r="1190" spans="1:10" ht="15.75" customHeight="1" x14ac:dyDescent="0.25">
      <c r="A1190" s="9" t="s">
        <v>1150</v>
      </c>
      <c r="B1190" s="9">
        <v>24.795000000000002</v>
      </c>
      <c r="C1190" s="9">
        <v>6.05</v>
      </c>
      <c r="D1190" s="9" t="s">
        <v>2345</v>
      </c>
      <c r="E1190" s="9" t="s">
        <v>2344</v>
      </c>
      <c r="F1190" s="9" t="s">
        <v>2344</v>
      </c>
      <c r="G1190" s="9">
        <v>0</v>
      </c>
      <c r="H1190" s="9" t="s">
        <v>2344</v>
      </c>
      <c r="I1190" s="9" t="str">
        <f t="shared" si="36"/>
        <v>normal weight</v>
      </c>
      <c r="J1190" s="29" t="str">
        <f t="shared" si="37"/>
        <v>Normal</v>
      </c>
    </row>
    <row r="1191" spans="1:10" ht="15.75" customHeight="1" x14ac:dyDescent="0.25">
      <c r="A1191" s="9" t="s">
        <v>1149</v>
      </c>
      <c r="B1191" s="9">
        <v>29.48</v>
      </c>
      <c r="C1191" s="9">
        <v>5.63</v>
      </c>
      <c r="D1191" s="9" t="s">
        <v>2345</v>
      </c>
      <c r="E1191" s="9" t="s">
        <v>2344</v>
      </c>
      <c r="F1191" s="9" t="s">
        <v>2346</v>
      </c>
      <c r="G1191" s="9">
        <v>1</v>
      </c>
      <c r="H1191" s="9" t="s">
        <v>2344</v>
      </c>
      <c r="I1191" s="9" t="str">
        <f t="shared" si="36"/>
        <v>over weight</v>
      </c>
      <c r="J1191" s="29" t="str">
        <f t="shared" si="37"/>
        <v>No Result</v>
      </c>
    </row>
    <row r="1192" spans="1:10" ht="15.75" customHeight="1" x14ac:dyDescent="0.25">
      <c r="A1192" s="9" t="s">
        <v>1148</v>
      </c>
      <c r="B1192" s="9">
        <v>28.09</v>
      </c>
      <c r="C1192" s="9">
        <v>6.06</v>
      </c>
      <c r="D1192" s="9" t="s">
        <v>2344</v>
      </c>
      <c r="E1192" s="9" t="s">
        <v>2344</v>
      </c>
      <c r="F1192" s="9" t="s">
        <v>2346</v>
      </c>
      <c r="G1192" s="9">
        <v>1</v>
      </c>
      <c r="H1192" s="9" t="s">
        <v>2344</v>
      </c>
      <c r="I1192" s="9" t="str">
        <f t="shared" si="36"/>
        <v>over weight</v>
      </c>
      <c r="J1192" s="29" t="str">
        <f t="shared" si="37"/>
        <v>Normal</v>
      </c>
    </row>
    <row r="1193" spans="1:10" ht="15.75" customHeight="1" x14ac:dyDescent="0.25">
      <c r="A1193" s="9" t="s">
        <v>1147</v>
      </c>
      <c r="B1193" s="9">
        <v>32.729999999999997</v>
      </c>
      <c r="C1193" s="9">
        <v>5.19</v>
      </c>
      <c r="D1193" s="9" t="s">
        <v>2344</v>
      </c>
      <c r="E1193" s="9" t="s">
        <v>2344</v>
      </c>
      <c r="F1193" s="9" t="s">
        <v>2344</v>
      </c>
      <c r="G1193" s="9">
        <v>1</v>
      </c>
      <c r="H1193" s="9" t="s">
        <v>2344</v>
      </c>
      <c r="I1193" s="9" t="str">
        <f t="shared" si="36"/>
        <v>obesity</v>
      </c>
      <c r="J1193" s="29" t="str">
        <f t="shared" si="37"/>
        <v>No Result</v>
      </c>
    </row>
    <row r="1194" spans="1:10" ht="15.75" customHeight="1" x14ac:dyDescent="0.25">
      <c r="A1194" s="9" t="s">
        <v>1146</v>
      </c>
      <c r="B1194" s="9">
        <v>27.36</v>
      </c>
      <c r="C1194" s="9">
        <v>8.9600000000000009</v>
      </c>
      <c r="D1194" s="9" t="s">
        <v>2344</v>
      </c>
      <c r="E1194" s="9" t="s">
        <v>2344</v>
      </c>
      <c r="F1194" s="9" t="s">
        <v>2344</v>
      </c>
      <c r="G1194" s="9">
        <v>0</v>
      </c>
      <c r="H1194" s="9" t="s">
        <v>2344</v>
      </c>
      <c r="I1194" s="9" t="str">
        <f t="shared" si="36"/>
        <v>over weight</v>
      </c>
      <c r="J1194" s="29" t="str">
        <f t="shared" si="37"/>
        <v>Normal</v>
      </c>
    </row>
    <row r="1195" spans="1:10" ht="15.75" customHeight="1" x14ac:dyDescent="0.25">
      <c r="A1195" s="9" t="s">
        <v>1145</v>
      </c>
      <c r="B1195" s="9">
        <v>27.265000000000001</v>
      </c>
      <c r="C1195" s="9">
        <v>11.39</v>
      </c>
      <c r="D1195" s="9" t="s">
        <v>2344</v>
      </c>
      <c r="E1195" s="9" t="s">
        <v>2344</v>
      </c>
      <c r="F1195" s="9" t="s">
        <v>2344</v>
      </c>
      <c r="G1195" s="9">
        <v>0</v>
      </c>
      <c r="H1195" s="9" t="s">
        <v>2344</v>
      </c>
      <c r="I1195" s="9" t="str">
        <f t="shared" si="36"/>
        <v>over weight</v>
      </c>
      <c r="J1195" s="29" t="str">
        <f t="shared" si="37"/>
        <v>Normal</v>
      </c>
    </row>
    <row r="1196" spans="1:10" ht="15.75" customHeight="1" x14ac:dyDescent="0.25">
      <c r="A1196" s="9" t="s">
        <v>1144</v>
      </c>
      <c r="B1196" s="9">
        <v>48.07</v>
      </c>
      <c r="C1196" s="9">
        <v>4.0599999999999996</v>
      </c>
      <c r="D1196" s="9" t="s">
        <v>2345</v>
      </c>
      <c r="E1196" s="9" t="s">
        <v>2344</v>
      </c>
      <c r="F1196" s="9" t="s">
        <v>2344</v>
      </c>
      <c r="G1196" s="9">
        <v>0</v>
      </c>
      <c r="H1196" s="9" t="s">
        <v>2344</v>
      </c>
      <c r="I1196" s="9" t="str">
        <f t="shared" si="36"/>
        <v>obesity</v>
      </c>
      <c r="J1196" s="29" t="str">
        <f t="shared" si="37"/>
        <v>No Result</v>
      </c>
    </row>
    <row r="1197" spans="1:10" ht="15.75" customHeight="1" x14ac:dyDescent="0.25">
      <c r="A1197" s="9" t="s">
        <v>1143</v>
      </c>
      <c r="B1197" s="9">
        <v>30.8</v>
      </c>
      <c r="C1197" s="9">
        <v>5.23</v>
      </c>
      <c r="D1197" s="9" t="s">
        <v>2345</v>
      </c>
      <c r="E1197" s="9" t="s">
        <v>2344</v>
      </c>
      <c r="F1197" s="9" t="s">
        <v>2344</v>
      </c>
      <c r="G1197" s="9">
        <v>0</v>
      </c>
      <c r="H1197" s="9" t="s">
        <v>2344</v>
      </c>
      <c r="I1197" s="9" t="str">
        <f t="shared" si="36"/>
        <v>obesity</v>
      </c>
      <c r="J1197" s="29" t="str">
        <f t="shared" si="37"/>
        <v>No Result</v>
      </c>
    </row>
    <row r="1198" spans="1:10" ht="15.75" customHeight="1" x14ac:dyDescent="0.25">
      <c r="A1198" s="9" t="s">
        <v>1142</v>
      </c>
      <c r="B1198" s="9">
        <v>32.299999999999997</v>
      </c>
      <c r="C1198" s="9">
        <v>5.05</v>
      </c>
      <c r="D1198" s="9" t="s">
        <v>2345</v>
      </c>
      <c r="E1198" s="9" t="s">
        <v>2344</v>
      </c>
      <c r="F1198" s="9" t="s">
        <v>2344</v>
      </c>
      <c r="G1198" s="9">
        <v>0</v>
      </c>
      <c r="H1198" s="9" t="s">
        <v>2344</v>
      </c>
      <c r="I1198" s="9" t="str">
        <f t="shared" si="36"/>
        <v>obesity</v>
      </c>
      <c r="J1198" s="29" t="str">
        <f t="shared" si="37"/>
        <v>No Result</v>
      </c>
    </row>
    <row r="1199" spans="1:10" ht="15.75" customHeight="1" x14ac:dyDescent="0.25">
      <c r="A1199" s="9" t="s">
        <v>1141</v>
      </c>
      <c r="B1199" s="9">
        <v>39.700000000000003</v>
      </c>
      <c r="C1199" s="9">
        <v>7.34</v>
      </c>
      <c r="D1199" s="9" t="s">
        <v>2344</v>
      </c>
      <c r="E1199" s="9" t="s">
        <v>2344</v>
      </c>
      <c r="F1199" s="9" t="s">
        <v>2344</v>
      </c>
      <c r="G1199" s="9">
        <v>0</v>
      </c>
      <c r="H1199" s="9" t="s">
        <v>2344</v>
      </c>
      <c r="I1199" s="9" t="str">
        <f t="shared" si="36"/>
        <v>obesity</v>
      </c>
      <c r="J1199" s="29" t="str">
        <f t="shared" si="37"/>
        <v>Normal</v>
      </c>
    </row>
    <row r="1200" spans="1:10" ht="15.75" customHeight="1" x14ac:dyDescent="0.25">
      <c r="A1200" s="9" t="s">
        <v>1140</v>
      </c>
      <c r="B1200" s="9">
        <v>35.97</v>
      </c>
      <c r="C1200" s="9">
        <v>8.1300000000000008</v>
      </c>
      <c r="D1200" s="9" t="s">
        <v>2344</v>
      </c>
      <c r="E1200" s="9" t="s">
        <v>2344</v>
      </c>
      <c r="F1200" s="9" t="s">
        <v>2344</v>
      </c>
      <c r="G1200" s="9">
        <v>0</v>
      </c>
      <c r="H1200" s="9" t="s">
        <v>2344</v>
      </c>
      <c r="I1200" s="9" t="str">
        <f t="shared" si="36"/>
        <v>obesity</v>
      </c>
      <c r="J1200" s="29" t="str">
        <f t="shared" si="37"/>
        <v>Normal</v>
      </c>
    </row>
    <row r="1201" spans="1:10" ht="15.75" customHeight="1" x14ac:dyDescent="0.25">
      <c r="A1201" s="9" t="s">
        <v>1139</v>
      </c>
      <c r="B1201" s="9">
        <v>25.86</v>
      </c>
      <c r="C1201" s="9">
        <v>6.68</v>
      </c>
      <c r="D1201" s="9" t="s">
        <v>2345</v>
      </c>
      <c r="E1201" s="9" t="s">
        <v>2344</v>
      </c>
      <c r="F1201" s="9" t="s">
        <v>2344</v>
      </c>
      <c r="G1201" s="9">
        <v>1</v>
      </c>
      <c r="H1201" s="9" t="s">
        <v>2344</v>
      </c>
      <c r="I1201" s="9" t="str">
        <f t="shared" si="36"/>
        <v>over weight</v>
      </c>
      <c r="J1201" s="29" t="str">
        <f t="shared" si="37"/>
        <v>Normal</v>
      </c>
    </row>
    <row r="1202" spans="1:10" ht="15.75" customHeight="1" x14ac:dyDescent="0.25">
      <c r="A1202" s="9" t="s">
        <v>1138</v>
      </c>
      <c r="B1202" s="9">
        <v>30.03</v>
      </c>
      <c r="C1202" s="9">
        <v>11.51</v>
      </c>
      <c r="D1202" s="9" t="s">
        <v>2344</v>
      </c>
      <c r="E1202" s="9" t="s">
        <v>2344</v>
      </c>
      <c r="F1202" s="9" t="s">
        <v>2344</v>
      </c>
      <c r="G1202" s="9">
        <v>0</v>
      </c>
      <c r="H1202" s="9" t="s">
        <v>2344</v>
      </c>
      <c r="I1202" s="9" t="str">
        <f t="shared" si="36"/>
        <v>obesity</v>
      </c>
      <c r="J1202" s="29" t="str">
        <f t="shared" si="37"/>
        <v>Normal</v>
      </c>
    </row>
    <row r="1203" spans="1:10" ht="15.75" customHeight="1" x14ac:dyDescent="0.25">
      <c r="A1203" s="9" t="s">
        <v>1137</v>
      </c>
      <c r="B1203" s="9">
        <v>25.76</v>
      </c>
      <c r="C1203" s="9">
        <v>6.02</v>
      </c>
      <c r="D1203" s="9" t="s">
        <v>2345</v>
      </c>
      <c r="E1203" s="9" t="s">
        <v>2344</v>
      </c>
      <c r="F1203" s="9" t="s">
        <v>2346</v>
      </c>
      <c r="G1203" s="9">
        <v>1</v>
      </c>
      <c r="H1203" s="9" t="s">
        <v>2344</v>
      </c>
      <c r="I1203" s="9" t="str">
        <f t="shared" si="36"/>
        <v>over weight</v>
      </c>
      <c r="J1203" s="29" t="str">
        <f t="shared" si="37"/>
        <v>Normal</v>
      </c>
    </row>
    <row r="1204" spans="1:10" ht="15.75" customHeight="1" x14ac:dyDescent="0.25">
      <c r="A1204" s="9" t="s">
        <v>1136</v>
      </c>
      <c r="B1204" s="9">
        <v>22.42</v>
      </c>
      <c r="C1204" s="9">
        <v>7.96</v>
      </c>
      <c r="D1204" s="9" t="s">
        <v>2344</v>
      </c>
      <c r="E1204" s="9" t="s">
        <v>2344</v>
      </c>
      <c r="F1204" s="9" t="s">
        <v>2344</v>
      </c>
      <c r="G1204" s="9">
        <v>0</v>
      </c>
      <c r="H1204" s="9" t="s">
        <v>2344</v>
      </c>
      <c r="I1204" s="9" t="str">
        <f t="shared" si="36"/>
        <v>normal weight</v>
      </c>
      <c r="J1204" s="29" t="str">
        <f t="shared" si="37"/>
        <v>Normal</v>
      </c>
    </row>
    <row r="1205" spans="1:10" ht="15.75" customHeight="1" x14ac:dyDescent="0.25">
      <c r="A1205" s="9" t="s">
        <v>1135</v>
      </c>
      <c r="B1205" s="9">
        <v>33.18</v>
      </c>
      <c r="C1205" s="9">
        <v>6.01</v>
      </c>
      <c r="D1205" s="9" t="s">
        <v>2345</v>
      </c>
      <c r="E1205" s="9" t="s">
        <v>2344</v>
      </c>
      <c r="F1205" s="9" t="s">
        <v>2344</v>
      </c>
      <c r="G1205" s="9">
        <v>1</v>
      </c>
      <c r="H1205" s="9" t="s">
        <v>2344</v>
      </c>
      <c r="I1205" s="9" t="str">
        <f t="shared" si="36"/>
        <v>obesity</v>
      </c>
      <c r="J1205" s="29" t="str">
        <f t="shared" si="37"/>
        <v>Normal</v>
      </c>
    </row>
    <row r="1206" spans="1:10" ht="15.75" customHeight="1" x14ac:dyDescent="0.25">
      <c r="A1206" s="9" t="s">
        <v>1134</v>
      </c>
      <c r="B1206" s="9">
        <v>43.04</v>
      </c>
      <c r="C1206" s="9">
        <v>5.9</v>
      </c>
      <c r="D1206" s="9" t="s">
        <v>2345</v>
      </c>
      <c r="E1206" s="9" t="s">
        <v>2344</v>
      </c>
      <c r="F1206" s="9" t="s">
        <v>2344</v>
      </c>
      <c r="G1206" s="9">
        <v>0</v>
      </c>
      <c r="H1206" s="9" t="s">
        <v>2344</v>
      </c>
      <c r="I1206" s="9" t="str">
        <f t="shared" si="36"/>
        <v>obesity</v>
      </c>
      <c r="J1206" s="29" t="str">
        <f t="shared" si="37"/>
        <v>Normal</v>
      </c>
    </row>
    <row r="1207" spans="1:10" ht="15.75" customHeight="1" x14ac:dyDescent="0.25">
      <c r="A1207" s="9" t="s">
        <v>1133</v>
      </c>
      <c r="B1207" s="9">
        <v>34.15</v>
      </c>
      <c r="C1207" s="9">
        <v>4.49</v>
      </c>
      <c r="D1207" s="9" t="s">
        <v>2345</v>
      </c>
      <c r="E1207" s="9" t="s">
        <v>2344</v>
      </c>
      <c r="F1207" s="9" t="s">
        <v>2344</v>
      </c>
      <c r="G1207" s="9">
        <v>1</v>
      </c>
      <c r="H1207" s="9" t="s">
        <v>2344</v>
      </c>
      <c r="I1207" s="9" t="str">
        <f t="shared" si="36"/>
        <v>obesity</v>
      </c>
      <c r="J1207" s="29" t="str">
        <f t="shared" si="37"/>
        <v>No Result</v>
      </c>
    </row>
    <row r="1208" spans="1:10" ht="15.75" customHeight="1" x14ac:dyDescent="0.25">
      <c r="A1208" s="9" t="s">
        <v>1132</v>
      </c>
      <c r="B1208" s="9">
        <v>25.78</v>
      </c>
      <c r="C1208" s="9">
        <v>6.25</v>
      </c>
      <c r="D1208" s="9" t="s">
        <v>2344</v>
      </c>
      <c r="E1208" s="9" t="s">
        <v>2344</v>
      </c>
      <c r="F1208" s="9" t="s">
        <v>2344</v>
      </c>
      <c r="G1208" s="9">
        <v>0</v>
      </c>
      <c r="H1208" s="9" t="s">
        <v>2344</v>
      </c>
      <c r="I1208" s="9" t="str">
        <f t="shared" si="36"/>
        <v>over weight</v>
      </c>
      <c r="J1208" s="29" t="str">
        <f t="shared" si="37"/>
        <v>Normal</v>
      </c>
    </row>
    <row r="1209" spans="1:10" ht="15.75" customHeight="1" x14ac:dyDescent="0.25">
      <c r="A1209" s="9" t="s">
        <v>1131</v>
      </c>
      <c r="B1209" s="9">
        <v>21.02</v>
      </c>
      <c r="C1209" s="9">
        <v>9.6199999999999992</v>
      </c>
      <c r="D1209" s="9" t="s">
        <v>2345</v>
      </c>
      <c r="E1209" s="9" t="s">
        <v>2344</v>
      </c>
      <c r="F1209" s="9" t="s">
        <v>2346</v>
      </c>
      <c r="G1209" s="9">
        <v>1</v>
      </c>
      <c r="H1209" s="9" t="s">
        <v>2344</v>
      </c>
      <c r="I1209" s="9" t="str">
        <f t="shared" si="36"/>
        <v>normal weight</v>
      </c>
      <c r="J1209" s="29" t="str">
        <f t="shared" si="37"/>
        <v>Normal</v>
      </c>
    </row>
    <row r="1210" spans="1:10" ht="15.75" customHeight="1" x14ac:dyDescent="0.25">
      <c r="A1210" s="9" t="s">
        <v>1130</v>
      </c>
      <c r="B1210" s="9">
        <v>37.51</v>
      </c>
      <c r="C1210" s="9">
        <v>11.06</v>
      </c>
      <c r="D1210" s="9" t="s">
        <v>2344</v>
      </c>
      <c r="E1210" s="9" t="s">
        <v>2344</v>
      </c>
      <c r="F1210" s="9" t="s">
        <v>2344</v>
      </c>
      <c r="G1210" s="9">
        <v>2</v>
      </c>
      <c r="H1210" s="9" t="s">
        <v>2344</v>
      </c>
      <c r="I1210" s="9" t="str">
        <f t="shared" si="36"/>
        <v>obesity</v>
      </c>
      <c r="J1210" s="29" t="str">
        <f t="shared" si="37"/>
        <v>Normal</v>
      </c>
    </row>
    <row r="1211" spans="1:10" ht="15.75" customHeight="1" x14ac:dyDescent="0.25">
      <c r="A1211" s="9" t="s">
        <v>1129</v>
      </c>
      <c r="B1211" s="9">
        <v>25.745000000000001</v>
      </c>
      <c r="C1211" s="9">
        <v>6.11</v>
      </c>
      <c r="D1211" s="9" t="s">
        <v>2345</v>
      </c>
      <c r="E1211" s="9" t="s">
        <v>2344</v>
      </c>
      <c r="F1211" s="9" t="s">
        <v>2344</v>
      </c>
      <c r="G1211" s="9">
        <v>0</v>
      </c>
      <c r="H1211" s="9" t="s">
        <v>2344</v>
      </c>
      <c r="I1211" s="9" t="str">
        <f t="shared" si="36"/>
        <v>over weight</v>
      </c>
      <c r="J1211" s="29" t="str">
        <f t="shared" si="37"/>
        <v>Normal</v>
      </c>
    </row>
    <row r="1212" spans="1:10" ht="15.75" customHeight="1" x14ac:dyDescent="0.25">
      <c r="A1212" s="9" t="s">
        <v>1128</v>
      </c>
      <c r="B1212" s="9">
        <v>31.35</v>
      </c>
      <c r="C1212" s="9">
        <v>11.49</v>
      </c>
      <c r="D1212" s="9" t="s">
        <v>2344</v>
      </c>
      <c r="E1212" s="9" t="s">
        <v>2344</v>
      </c>
      <c r="F1212" s="9" t="s">
        <v>2344</v>
      </c>
      <c r="G1212" s="9">
        <v>2</v>
      </c>
      <c r="H1212" s="9" t="s">
        <v>2344</v>
      </c>
      <c r="I1212" s="9" t="str">
        <f t="shared" si="36"/>
        <v>obesity</v>
      </c>
      <c r="J1212" s="29" t="str">
        <f t="shared" si="37"/>
        <v>Normal</v>
      </c>
    </row>
    <row r="1213" spans="1:10" ht="15.75" customHeight="1" x14ac:dyDescent="0.25">
      <c r="A1213" s="9" t="s">
        <v>1127</v>
      </c>
      <c r="B1213" s="9">
        <v>29.83</v>
      </c>
      <c r="C1213" s="9">
        <v>8.68</v>
      </c>
      <c r="D1213" s="9" t="s">
        <v>2344</v>
      </c>
      <c r="E1213" s="9" t="s">
        <v>2344</v>
      </c>
      <c r="F1213" s="9" t="s">
        <v>2344</v>
      </c>
      <c r="G1213" s="9">
        <v>2</v>
      </c>
      <c r="H1213" s="9" t="s">
        <v>2344</v>
      </c>
      <c r="I1213" s="9" t="str">
        <f t="shared" si="36"/>
        <v>over weight</v>
      </c>
      <c r="J1213" s="29" t="str">
        <f t="shared" si="37"/>
        <v>Normal</v>
      </c>
    </row>
    <row r="1214" spans="1:10" ht="15.75" customHeight="1" x14ac:dyDescent="0.25">
      <c r="A1214" s="9" t="s">
        <v>1126</v>
      </c>
      <c r="B1214" s="9">
        <v>25.49</v>
      </c>
      <c r="C1214" s="9">
        <v>5.68</v>
      </c>
      <c r="D1214" s="9" t="s">
        <v>2345</v>
      </c>
      <c r="E1214" s="9" t="s">
        <v>2344</v>
      </c>
      <c r="F1214" s="9" t="s">
        <v>2346</v>
      </c>
      <c r="G1214" s="9">
        <v>1</v>
      </c>
      <c r="H1214" s="9" t="s">
        <v>2344</v>
      </c>
      <c r="I1214" s="9" t="str">
        <f t="shared" si="36"/>
        <v>over weight</v>
      </c>
      <c r="J1214" s="29" t="str">
        <f t="shared" si="37"/>
        <v>No Result</v>
      </c>
    </row>
    <row r="1215" spans="1:10" ht="15.75" customHeight="1" x14ac:dyDescent="0.25">
      <c r="A1215" s="9" t="s">
        <v>1125</v>
      </c>
      <c r="B1215" s="9">
        <v>34.1</v>
      </c>
      <c r="C1215" s="9">
        <v>8.4499999999999993</v>
      </c>
      <c r="D1215" s="9" t="s">
        <v>2344</v>
      </c>
      <c r="E1215" s="9" t="s">
        <v>2344</v>
      </c>
      <c r="F1215" s="9" t="s">
        <v>2344</v>
      </c>
      <c r="G1215" s="9">
        <v>0</v>
      </c>
      <c r="H1215" s="9" t="s">
        <v>2344</v>
      </c>
      <c r="I1215" s="9" t="str">
        <f t="shared" si="36"/>
        <v>obesity</v>
      </c>
      <c r="J1215" s="29" t="str">
        <f t="shared" si="37"/>
        <v>Normal</v>
      </c>
    </row>
    <row r="1216" spans="1:10" ht="15.75" customHeight="1" x14ac:dyDescent="0.25">
      <c r="A1216" s="9" t="s">
        <v>1124</v>
      </c>
      <c r="B1216" s="9">
        <v>25.84</v>
      </c>
      <c r="C1216" s="9">
        <v>8.51</v>
      </c>
      <c r="D1216" s="9" t="s">
        <v>2344</v>
      </c>
      <c r="E1216" s="9" t="s">
        <v>2344</v>
      </c>
      <c r="F1216" s="9" t="s">
        <v>2344</v>
      </c>
      <c r="G1216" s="9">
        <v>2</v>
      </c>
      <c r="H1216" s="9" t="s">
        <v>2344</v>
      </c>
      <c r="I1216" s="9" t="str">
        <f t="shared" si="36"/>
        <v>over weight</v>
      </c>
      <c r="J1216" s="29" t="str">
        <f t="shared" si="37"/>
        <v>Normal</v>
      </c>
    </row>
    <row r="1217" spans="1:10" ht="15.75" customHeight="1" x14ac:dyDescent="0.25">
      <c r="A1217" s="9" t="s">
        <v>1123</v>
      </c>
      <c r="B1217" s="9">
        <v>20.6</v>
      </c>
      <c r="C1217" s="9">
        <v>7.62</v>
      </c>
      <c r="D1217" s="9" t="s">
        <v>2344</v>
      </c>
      <c r="E1217" s="9" t="s">
        <v>2344</v>
      </c>
      <c r="F1217" s="9" t="s">
        <v>2344</v>
      </c>
      <c r="G1217" s="9">
        <v>0</v>
      </c>
      <c r="H1217" s="9" t="s">
        <v>2344</v>
      </c>
      <c r="I1217" s="9" t="str">
        <f t="shared" si="36"/>
        <v>normal weight</v>
      </c>
      <c r="J1217" s="29" t="str">
        <f t="shared" si="37"/>
        <v>Normal</v>
      </c>
    </row>
    <row r="1218" spans="1:10" ht="15.75" customHeight="1" x14ac:dyDescent="0.25">
      <c r="A1218" s="9" t="s">
        <v>1122</v>
      </c>
      <c r="B1218" s="9">
        <v>28.88</v>
      </c>
      <c r="C1218" s="9">
        <v>10.18</v>
      </c>
      <c r="D1218" s="9" t="s">
        <v>2344</v>
      </c>
      <c r="E1218" s="9" t="s">
        <v>2344</v>
      </c>
      <c r="F1218" s="9" t="s">
        <v>2344</v>
      </c>
      <c r="G1218" s="9">
        <v>0</v>
      </c>
      <c r="H1218" s="9" t="s">
        <v>2344</v>
      </c>
      <c r="I1218" s="9" t="str">
        <f t="shared" si="36"/>
        <v>over weight</v>
      </c>
      <c r="J1218" s="29" t="str">
        <f t="shared" si="37"/>
        <v>Normal</v>
      </c>
    </row>
    <row r="1219" spans="1:10" ht="15.75" customHeight="1" x14ac:dyDescent="0.25">
      <c r="A1219" s="9" t="s">
        <v>1121</v>
      </c>
      <c r="B1219" s="9">
        <v>28.24</v>
      </c>
      <c r="C1219" s="9">
        <v>5.36</v>
      </c>
      <c r="D1219" s="9" t="s">
        <v>2344</v>
      </c>
      <c r="E1219" s="9" t="s">
        <v>2344</v>
      </c>
      <c r="F1219" s="9" t="s">
        <v>2344</v>
      </c>
      <c r="G1219" s="9">
        <v>0</v>
      </c>
      <c r="H1219" s="9" t="s">
        <v>2344</v>
      </c>
      <c r="I1219" s="9" t="str">
        <f t="shared" ref="I1219:I1282" si="38">IF(B1219&lt;=18.5,"under weight",IF(AND(B1219&gt;18.5,B1219&lt;24.9),"normal weight",IF(AND(B1219&gt;25,B1219&lt;29.9),"over weight",IF(B1219&gt;=30,"obesity","unobesity"))))</f>
        <v>over weight</v>
      </c>
      <c r="J1219" s="29" t="str">
        <f t="shared" ref="J1219:J1282" si="39">IF(C1219&gt;5.7,"Normal",IF(AND(C1219&gt;5.7,C1219&lt;6.4),"Prediabetes",IF(C1219&gt;6.5,"Diabetes","No Result")))</f>
        <v>No Result</v>
      </c>
    </row>
    <row r="1220" spans="1:10" ht="15.75" customHeight="1" x14ac:dyDescent="0.25">
      <c r="A1220" s="9" t="s">
        <v>1120</v>
      </c>
      <c r="B1220" s="9">
        <v>25.46</v>
      </c>
      <c r="C1220" s="9">
        <v>11.78</v>
      </c>
      <c r="D1220" s="9" t="s">
        <v>2345</v>
      </c>
      <c r="E1220" s="9" t="s">
        <v>2344</v>
      </c>
      <c r="F1220" s="9" t="s">
        <v>2344</v>
      </c>
      <c r="G1220" s="9">
        <v>1</v>
      </c>
      <c r="H1220" s="9" t="s">
        <v>2344</v>
      </c>
      <c r="I1220" s="9" t="str">
        <f t="shared" si="38"/>
        <v>over weight</v>
      </c>
      <c r="J1220" s="29" t="str">
        <f t="shared" si="39"/>
        <v>Normal</v>
      </c>
    </row>
    <row r="1221" spans="1:10" ht="15.75" customHeight="1" x14ac:dyDescent="0.25">
      <c r="A1221" s="9" t="s">
        <v>1119</v>
      </c>
      <c r="B1221" s="9">
        <v>29.64</v>
      </c>
      <c r="C1221" s="9">
        <v>10.82</v>
      </c>
      <c r="D1221" s="9" t="s">
        <v>2345</v>
      </c>
      <c r="E1221" s="9" t="s">
        <v>2344</v>
      </c>
      <c r="F1221" s="9" t="s">
        <v>2344</v>
      </c>
      <c r="G1221" s="9">
        <v>0</v>
      </c>
      <c r="H1221" s="9" t="s">
        <v>2344</v>
      </c>
      <c r="I1221" s="9" t="str">
        <f t="shared" si="38"/>
        <v>over weight</v>
      </c>
      <c r="J1221" s="29" t="str">
        <f t="shared" si="39"/>
        <v>Normal</v>
      </c>
    </row>
    <row r="1222" spans="1:10" ht="15.75" customHeight="1" x14ac:dyDescent="0.25">
      <c r="A1222" s="9" t="s">
        <v>1118</v>
      </c>
      <c r="B1222" s="9">
        <v>31.27</v>
      </c>
      <c r="C1222" s="9">
        <v>7.73</v>
      </c>
      <c r="D1222" s="9" t="s">
        <v>2345</v>
      </c>
      <c r="E1222" s="9" t="s">
        <v>2344</v>
      </c>
      <c r="F1222" s="9" t="s">
        <v>2344</v>
      </c>
      <c r="G1222" s="9">
        <v>1</v>
      </c>
      <c r="H1222" s="9" t="s">
        <v>2344</v>
      </c>
      <c r="I1222" s="9" t="str">
        <f t="shared" si="38"/>
        <v>obesity</v>
      </c>
      <c r="J1222" s="29" t="str">
        <f t="shared" si="39"/>
        <v>Normal</v>
      </c>
    </row>
    <row r="1223" spans="1:10" ht="15.75" customHeight="1" x14ac:dyDescent="0.25">
      <c r="A1223" s="9" t="s">
        <v>1117</v>
      </c>
      <c r="B1223" s="9">
        <v>19.95</v>
      </c>
      <c r="C1223" s="9">
        <v>6.24</v>
      </c>
      <c r="D1223" s="9" t="s">
        <v>2345</v>
      </c>
      <c r="E1223" s="9" t="s">
        <v>2344</v>
      </c>
      <c r="F1223" s="9" t="s">
        <v>2344</v>
      </c>
      <c r="G1223" s="9">
        <v>0</v>
      </c>
      <c r="H1223" s="9" t="s">
        <v>2344</v>
      </c>
      <c r="I1223" s="9" t="str">
        <f t="shared" si="38"/>
        <v>normal weight</v>
      </c>
      <c r="J1223" s="29" t="str">
        <f t="shared" si="39"/>
        <v>Normal</v>
      </c>
    </row>
    <row r="1224" spans="1:10" ht="15.75" customHeight="1" x14ac:dyDescent="0.25">
      <c r="A1224" s="9" t="s">
        <v>1116</v>
      </c>
      <c r="B1224" s="9">
        <v>21.3</v>
      </c>
      <c r="C1224" s="9">
        <v>10.42</v>
      </c>
      <c r="D1224" s="9" t="s">
        <v>2344</v>
      </c>
      <c r="E1224" s="9" t="s">
        <v>2344</v>
      </c>
      <c r="F1224" s="9" t="s">
        <v>2344</v>
      </c>
      <c r="G1224" s="9">
        <v>2</v>
      </c>
      <c r="H1224" s="9" t="s">
        <v>2344</v>
      </c>
      <c r="I1224" s="9" t="str">
        <f t="shared" si="38"/>
        <v>normal weight</v>
      </c>
      <c r="J1224" s="29" t="str">
        <f t="shared" si="39"/>
        <v>Normal</v>
      </c>
    </row>
    <row r="1225" spans="1:10" ht="15.75" customHeight="1" x14ac:dyDescent="0.25">
      <c r="A1225" s="9" t="s">
        <v>1115</v>
      </c>
      <c r="B1225" s="9">
        <v>31.635000000000002</v>
      </c>
      <c r="C1225" s="9">
        <v>11.11</v>
      </c>
      <c r="D1225" s="9" t="s">
        <v>2344</v>
      </c>
      <c r="E1225" s="9" t="s">
        <v>2344</v>
      </c>
      <c r="F1225" s="9" t="s">
        <v>2344</v>
      </c>
      <c r="G1225" s="9">
        <v>0</v>
      </c>
      <c r="H1225" s="9" t="s">
        <v>2344</v>
      </c>
      <c r="I1225" s="9" t="str">
        <f t="shared" si="38"/>
        <v>obesity</v>
      </c>
      <c r="J1225" s="29" t="str">
        <f t="shared" si="39"/>
        <v>Normal</v>
      </c>
    </row>
    <row r="1226" spans="1:10" ht="15.75" customHeight="1" x14ac:dyDescent="0.25">
      <c r="A1226" s="9" t="s">
        <v>1114</v>
      </c>
      <c r="B1226" s="9">
        <v>23.9</v>
      </c>
      <c r="C1226" s="9">
        <v>7.67</v>
      </c>
      <c r="D1226" s="9" t="s">
        <v>2345</v>
      </c>
      <c r="E1226" s="9" t="s">
        <v>2344</v>
      </c>
      <c r="F1226" s="9" t="s">
        <v>2344</v>
      </c>
      <c r="G1226" s="9">
        <v>2</v>
      </c>
      <c r="H1226" s="9" t="s">
        <v>2344</v>
      </c>
      <c r="I1226" s="9" t="str">
        <f t="shared" si="38"/>
        <v>normal weight</v>
      </c>
      <c r="J1226" s="29" t="str">
        <f t="shared" si="39"/>
        <v>Normal</v>
      </c>
    </row>
    <row r="1227" spans="1:10" ht="15.75" customHeight="1" x14ac:dyDescent="0.25">
      <c r="A1227" s="9" t="s">
        <v>1113</v>
      </c>
      <c r="B1227" s="9">
        <v>34.15</v>
      </c>
      <c r="C1227" s="9">
        <v>6.15</v>
      </c>
      <c r="D1227" s="9" t="s">
        <v>2344</v>
      </c>
      <c r="E1227" s="9" t="s">
        <v>2344</v>
      </c>
      <c r="F1227" s="9" t="s">
        <v>2344</v>
      </c>
      <c r="G1227" s="9">
        <v>0</v>
      </c>
      <c r="H1227" s="9" t="s">
        <v>2344</v>
      </c>
      <c r="I1227" s="9" t="str">
        <f t="shared" si="38"/>
        <v>obesity</v>
      </c>
      <c r="J1227" s="29" t="str">
        <f t="shared" si="39"/>
        <v>Normal</v>
      </c>
    </row>
    <row r="1228" spans="1:10" ht="15.75" customHeight="1" x14ac:dyDescent="0.25">
      <c r="A1228" s="9" t="s">
        <v>1112</v>
      </c>
      <c r="B1228" s="9">
        <v>28.71</v>
      </c>
      <c r="C1228" s="9">
        <v>5.71</v>
      </c>
      <c r="D1228" s="9" t="s">
        <v>2344</v>
      </c>
      <c r="E1228" s="9" t="s">
        <v>2344</v>
      </c>
      <c r="F1228" s="9" t="s">
        <v>2344</v>
      </c>
      <c r="G1228" s="9">
        <v>0</v>
      </c>
      <c r="H1228" s="9" t="s">
        <v>2344</v>
      </c>
      <c r="I1228" s="9" t="str">
        <f t="shared" si="38"/>
        <v>over weight</v>
      </c>
      <c r="J1228" s="29" t="str">
        <f t="shared" si="39"/>
        <v>Normal</v>
      </c>
    </row>
    <row r="1229" spans="1:10" ht="15.75" customHeight="1" x14ac:dyDescent="0.25">
      <c r="A1229" s="9" t="s">
        <v>1111</v>
      </c>
      <c r="B1229" s="9">
        <v>36.700000000000003</v>
      </c>
      <c r="C1229" s="9">
        <v>8.6999999999999993</v>
      </c>
      <c r="D1229" s="9" t="s">
        <v>2345</v>
      </c>
      <c r="E1229" s="9" t="s">
        <v>2344</v>
      </c>
      <c r="F1229" s="9" t="s">
        <v>2344</v>
      </c>
      <c r="G1229" s="9">
        <v>2</v>
      </c>
      <c r="H1229" s="9" t="s">
        <v>2344</v>
      </c>
      <c r="I1229" s="9" t="str">
        <f t="shared" si="38"/>
        <v>obesity</v>
      </c>
      <c r="J1229" s="29" t="str">
        <f t="shared" si="39"/>
        <v>Normal</v>
      </c>
    </row>
    <row r="1230" spans="1:10" ht="15.75" customHeight="1" x14ac:dyDescent="0.25">
      <c r="A1230" s="9" t="s">
        <v>1110</v>
      </c>
      <c r="B1230" s="9">
        <v>34.1</v>
      </c>
      <c r="C1230" s="9">
        <v>9.0399999999999991</v>
      </c>
      <c r="D1230" s="9" t="s">
        <v>2345</v>
      </c>
      <c r="E1230" s="9" t="s">
        <v>2344</v>
      </c>
      <c r="F1230" s="9" t="s">
        <v>2344</v>
      </c>
      <c r="G1230" s="9">
        <v>2</v>
      </c>
      <c r="H1230" s="9" t="s">
        <v>2344</v>
      </c>
      <c r="I1230" s="9" t="str">
        <f t="shared" si="38"/>
        <v>obesity</v>
      </c>
      <c r="J1230" s="29" t="str">
        <f t="shared" si="39"/>
        <v>Normal</v>
      </c>
    </row>
    <row r="1231" spans="1:10" ht="15.75" customHeight="1" x14ac:dyDescent="0.25">
      <c r="A1231" s="9" t="s">
        <v>1109</v>
      </c>
      <c r="B1231" s="9">
        <v>25.7</v>
      </c>
      <c r="C1231" s="9">
        <v>5.61</v>
      </c>
      <c r="D1231" s="9" t="s">
        <v>2344</v>
      </c>
      <c r="E1231" s="9" t="s">
        <v>2344</v>
      </c>
      <c r="F1231" s="9" t="s">
        <v>2344</v>
      </c>
      <c r="G1231" s="9">
        <v>0</v>
      </c>
      <c r="H1231" s="9" t="s">
        <v>2344</v>
      </c>
      <c r="I1231" s="9" t="str">
        <f t="shared" si="38"/>
        <v>over weight</v>
      </c>
      <c r="J1231" s="29" t="str">
        <f t="shared" si="39"/>
        <v>No Result</v>
      </c>
    </row>
    <row r="1232" spans="1:10" ht="15.75" customHeight="1" x14ac:dyDescent="0.25">
      <c r="A1232" s="9" t="s">
        <v>1108</v>
      </c>
      <c r="B1232" s="9">
        <v>21.68</v>
      </c>
      <c r="C1232" s="9">
        <v>8.1199999999999992</v>
      </c>
      <c r="D1232" s="9" t="s">
        <v>2344</v>
      </c>
      <c r="E1232" s="9" t="s">
        <v>2344</v>
      </c>
      <c r="F1232" s="9" t="s">
        <v>2344</v>
      </c>
      <c r="G1232" s="9">
        <v>0</v>
      </c>
      <c r="H1232" s="9" t="s">
        <v>2344</v>
      </c>
      <c r="I1232" s="9" t="str">
        <f t="shared" si="38"/>
        <v>normal weight</v>
      </c>
      <c r="J1232" s="29" t="str">
        <f t="shared" si="39"/>
        <v>Normal</v>
      </c>
    </row>
    <row r="1233" spans="1:10" ht="15.75" customHeight="1" x14ac:dyDescent="0.25">
      <c r="A1233" s="9" t="s">
        <v>1107</v>
      </c>
      <c r="B1233" s="9">
        <v>25.175000000000001</v>
      </c>
      <c r="C1233" s="9">
        <v>4.74</v>
      </c>
      <c r="D1233" s="9" t="s">
        <v>2344</v>
      </c>
      <c r="E1233" s="9" t="s">
        <v>2344</v>
      </c>
      <c r="F1233" s="9" t="s">
        <v>2344</v>
      </c>
      <c r="G1233" s="9">
        <v>0</v>
      </c>
      <c r="H1233" s="9" t="s">
        <v>2344</v>
      </c>
      <c r="I1233" s="9" t="str">
        <f t="shared" si="38"/>
        <v>over weight</v>
      </c>
      <c r="J1233" s="29" t="str">
        <f t="shared" si="39"/>
        <v>No Result</v>
      </c>
    </row>
    <row r="1234" spans="1:10" ht="15.75" customHeight="1" x14ac:dyDescent="0.25">
      <c r="A1234" s="9" t="s">
        <v>1106</v>
      </c>
      <c r="B1234" s="9">
        <v>44.77</v>
      </c>
      <c r="C1234" s="9">
        <v>4.0599999999999996</v>
      </c>
      <c r="D1234" s="9" t="s">
        <v>2344</v>
      </c>
      <c r="E1234" s="9" t="s">
        <v>2344</v>
      </c>
      <c r="F1234" s="9" t="s">
        <v>2344</v>
      </c>
      <c r="G1234" s="9">
        <v>2</v>
      </c>
      <c r="H1234" s="9" t="s">
        <v>2344</v>
      </c>
      <c r="I1234" s="9" t="str">
        <f t="shared" si="38"/>
        <v>obesity</v>
      </c>
      <c r="J1234" s="29" t="str">
        <f t="shared" si="39"/>
        <v>No Result</v>
      </c>
    </row>
    <row r="1235" spans="1:10" ht="15.75" customHeight="1" x14ac:dyDescent="0.25">
      <c r="A1235" s="9" t="s">
        <v>1105</v>
      </c>
      <c r="B1235" s="9">
        <v>37.07</v>
      </c>
      <c r="C1235" s="9">
        <v>5.69</v>
      </c>
      <c r="D1235" s="9" t="s">
        <v>2344</v>
      </c>
      <c r="E1235" s="9" t="s">
        <v>2344</v>
      </c>
      <c r="F1235" s="9" t="s">
        <v>2344</v>
      </c>
      <c r="G1235" s="9">
        <v>2</v>
      </c>
      <c r="H1235" s="9" t="s">
        <v>2344</v>
      </c>
      <c r="I1235" s="9" t="str">
        <f t="shared" si="38"/>
        <v>obesity</v>
      </c>
      <c r="J1235" s="29" t="str">
        <f t="shared" si="39"/>
        <v>No Result</v>
      </c>
    </row>
    <row r="1236" spans="1:10" ht="15.75" customHeight="1" x14ac:dyDescent="0.25">
      <c r="A1236" s="9" t="s">
        <v>1104</v>
      </c>
      <c r="B1236" s="9">
        <v>39.799999999999997</v>
      </c>
      <c r="C1236" s="9">
        <v>5.66</v>
      </c>
      <c r="D1236" s="9" t="s">
        <v>2344</v>
      </c>
      <c r="E1236" s="9" t="s">
        <v>2344</v>
      </c>
      <c r="F1236" s="9" t="s">
        <v>2346</v>
      </c>
      <c r="G1236" s="9">
        <v>1</v>
      </c>
      <c r="H1236" s="9" t="s">
        <v>2344</v>
      </c>
      <c r="I1236" s="9" t="str">
        <f t="shared" si="38"/>
        <v>obesity</v>
      </c>
      <c r="J1236" s="29" t="str">
        <f t="shared" si="39"/>
        <v>No Result</v>
      </c>
    </row>
    <row r="1237" spans="1:10" ht="15.75" customHeight="1" x14ac:dyDescent="0.25">
      <c r="A1237" s="9" t="s">
        <v>1103</v>
      </c>
      <c r="B1237" s="9">
        <v>26.36</v>
      </c>
      <c r="C1237" s="9">
        <v>4.32</v>
      </c>
      <c r="D1237" s="9" t="s">
        <v>2344</v>
      </c>
      <c r="E1237" s="9" t="s">
        <v>2344</v>
      </c>
      <c r="F1237" s="9" t="s">
        <v>2346</v>
      </c>
      <c r="G1237" s="9">
        <v>1</v>
      </c>
      <c r="H1237" s="9" t="s">
        <v>2344</v>
      </c>
      <c r="I1237" s="9" t="str">
        <f t="shared" si="38"/>
        <v>over weight</v>
      </c>
      <c r="J1237" s="29" t="str">
        <f t="shared" si="39"/>
        <v>No Result</v>
      </c>
    </row>
    <row r="1238" spans="1:10" ht="15.75" customHeight="1" x14ac:dyDescent="0.25">
      <c r="A1238" s="9" t="s">
        <v>1102</v>
      </c>
      <c r="B1238" s="9">
        <v>29.925000000000001</v>
      </c>
      <c r="C1238" s="9">
        <v>8.2899999999999991</v>
      </c>
      <c r="D1238" s="9" t="s">
        <v>2344</v>
      </c>
      <c r="E1238" s="9" t="s">
        <v>2344</v>
      </c>
      <c r="F1238" s="9" t="s">
        <v>2344</v>
      </c>
      <c r="G1238" s="9">
        <v>2</v>
      </c>
      <c r="H1238" s="9" t="s">
        <v>2344</v>
      </c>
      <c r="I1238" s="9" t="str">
        <f t="shared" si="38"/>
        <v>unobesity</v>
      </c>
      <c r="J1238" s="29" t="str">
        <f t="shared" si="39"/>
        <v>Normal</v>
      </c>
    </row>
    <row r="1239" spans="1:10" ht="15.75" customHeight="1" x14ac:dyDescent="0.25">
      <c r="A1239" s="9" t="s">
        <v>1101</v>
      </c>
      <c r="B1239" s="9">
        <v>37.29</v>
      </c>
      <c r="C1239" s="9">
        <v>10.46</v>
      </c>
      <c r="D1239" s="9" t="s">
        <v>2344</v>
      </c>
      <c r="E1239" s="9" t="s">
        <v>2344</v>
      </c>
      <c r="F1239" s="9" t="s">
        <v>2344</v>
      </c>
      <c r="G1239" s="9">
        <v>0</v>
      </c>
      <c r="H1239" s="9" t="s">
        <v>2344</v>
      </c>
      <c r="I1239" s="9" t="str">
        <f t="shared" si="38"/>
        <v>obesity</v>
      </c>
      <c r="J1239" s="29" t="str">
        <f t="shared" si="39"/>
        <v>Normal</v>
      </c>
    </row>
    <row r="1240" spans="1:10" ht="15.75" customHeight="1" x14ac:dyDescent="0.25">
      <c r="A1240" s="9" t="s">
        <v>1100</v>
      </c>
      <c r="B1240" s="9">
        <v>30.2</v>
      </c>
      <c r="C1240" s="9">
        <v>11.96</v>
      </c>
      <c r="D1240" s="9" t="s">
        <v>2344</v>
      </c>
      <c r="E1240" s="9" t="s">
        <v>2344</v>
      </c>
      <c r="F1240" s="9" t="s">
        <v>2344</v>
      </c>
      <c r="G1240" s="9">
        <v>0</v>
      </c>
      <c r="H1240" s="9" t="s">
        <v>2344</v>
      </c>
      <c r="I1240" s="9" t="str">
        <f t="shared" si="38"/>
        <v>obesity</v>
      </c>
      <c r="J1240" s="29" t="str">
        <f t="shared" si="39"/>
        <v>Normal</v>
      </c>
    </row>
    <row r="1241" spans="1:10" ht="15.75" customHeight="1" x14ac:dyDescent="0.25">
      <c r="A1241" s="9" t="s">
        <v>1099</v>
      </c>
      <c r="B1241" s="9">
        <v>24.225000000000001</v>
      </c>
      <c r="C1241" s="9">
        <v>4.25</v>
      </c>
      <c r="D1241" s="9" t="s">
        <v>2345</v>
      </c>
      <c r="E1241" s="9" t="s">
        <v>2344</v>
      </c>
      <c r="F1241" s="9" t="s">
        <v>2346</v>
      </c>
      <c r="G1241" s="9">
        <v>1</v>
      </c>
      <c r="H1241" s="9" t="s">
        <v>2344</v>
      </c>
      <c r="I1241" s="9" t="str">
        <f t="shared" si="38"/>
        <v>normal weight</v>
      </c>
      <c r="J1241" s="29" t="str">
        <f t="shared" si="39"/>
        <v>No Result</v>
      </c>
    </row>
    <row r="1242" spans="1:10" ht="15.75" customHeight="1" x14ac:dyDescent="0.25">
      <c r="A1242" s="9" t="s">
        <v>1098</v>
      </c>
      <c r="B1242" s="9">
        <v>31.445</v>
      </c>
      <c r="C1242" s="9">
        <v>8.33</v>
      </c>
      <c r="D1242" s="9" t="s">
        <v>2344</v>
      </c>
      <c r="E1242" s="9" t="s">
        <v>2344</v>
      </c>
      <c r="F1242" s="9" t="s">
        <v>2344</v>
      </c>
      <c r="G1242" s="9">
        <v>0</v>
      </c>
      <c r="H1242" s="9" t="s">
        <v>2344</v>
      </c>
      <c r="I1242" s="9" t="str">
        <f t="shared" si="38"/>
        <v>obesity</v>
      </c>
      <c r="J1242" s="29" t="str">
        <f t="shared" si="39"/>
        <v>Normal</v>
      </c>
    </row>
    <row r="1243" spans="1:10" ht="15.75" customHeight="1" x14ac:dyDescent="0.25">
      <c r="A1243" s="9" t="s">
        <v>1097</v>
      </c>
      <c r="B1243" s="9">
        <v>38.880000000000003</v>
      </c>
      <c r="C1243" s="9">
        <v>4.29</v>
      </c>
      <c r="D1243" s="9" t="s">
        <v>2344</v>
      </c>
      <c r="E1243" s="9" t="s">
        <v>2344</v>
      </c>
      <c r="F1243" s="9" t="s">
        <v>2344</v>
      </c>
      <c r="G1243" s="9">
        <v>1</v>
      </c>
      <c r="H1243" s="9" t="s">
        <v>2344</v>
      </c>
      <c r="I1243" s="9" t="str">
        <f t="shared" si="38"/>
        <v>obesity</v>
      </c>
      <c r="J1243" s="29" t="str">
        <f t="shared" si="39"/>
        <v>No Result</v>
      </c>
    </row>
    <row r="1244" spans="1:10" ht="15.75" customHeight="1" x14ac:dyDescent="0.25">
      <c r="A1244" s="9" t="s">
        <v>1096</v>
      </c>
      <c r="B1244" s="9">
        <v>43.89</v>
      </c>
      <c r="C1244" s="9">
        <v>6.32</v>
      </c>
      <c r="D1244" s="9" t="s">
        <v>2345</v>
      </c>
      <c r="E1244" s="9" t="s">
        <v>2344</v>
      </c>
      <c r="F1244" s="9" t="s">
        <v>2344</v>
      </c>
      <c r="G1244" s="9">
        <v>0</v>
      </c>
      <c r="H1244" s="9" t="s">
        <v>2344</v>
      </c>
      <c r="I1244" s="9" t="str">
        <f t="shared" si="38"/>
        <v>obesity</v>
      </c>
      <c r="J1244" s="29" t="str">
        <f t="shared" si="39"/>
        <v>Normal</v>
      </c>
    </row>
    <row r="1245" spans="1:10" ht="15.75" customHeight="1" x14ac:dyDescent="0.25">
      <c r="A1245" s="9" t="s">
        <v>1095</v>
      </c>
      <c r="B1245" s="9">
        <v>25.6</v>
      </c>
      <c r="C1245" s="9">
        <v>5.65</v>
      </c>
      <c r="D1245" s="9" t="s">
        <v>2344</v>
      </c>
      <c r="E1245" s="9" t="s">
        <v>2344</v>
      </c>
      <c r="F1245" s="9" t="s">
        <v>2344</v>
      </c>
      <c r="G1245" s="9">
        <v>2</v>
      </c>
      <c r="H1245" s="9" t="s">
        <v>2344</v>
      </c>
      <c r="I1245" s="9" t="str">
        <f t="shared" si="38"/>
        <v>over weight</v>
      </c>
      <c r="J1245" s="29" t="str">
        <f t="shared" si="39"/>
        <v>No Result</v>
      </c>
    </row>
    <row r="1246" spans="1:10" ht="15.75" customHeight="1" x14ac:dyDescent="0.25">
      <c r="A1246" s="9" t="s">
        <v>1094</v>
      </c>
      <c r="B1246" s="9">
        <v>29.545000000000002</v>
      </c>
      <c r="C1246" s="9">
        <v>8.41</v>
      </c>
      <c r="D1246" s="9" t="s">
        <v>2345</v>
      </c>
      <c r="E1246" s="9" t="s">
        <v>2344</v>
      </c>
      <c r="F1246" s="9" t="s">
        <v>2344</v>
      </c>
      <c r="G1246" s="9">
        <v>1</v>
      </c>
      <c r="H1246" s="9" t="s">
        <v>2344</v>
      </c>
      <c r="I1246" s="9" t="str">
        <f t="shared" si="38"/>
        <v>over weight</v>
      </c>
      <c r="J1246" s="29" t="str">
        <f t="shared" si="39"/>
        <v>Normal</v>
      </c>
    </row>
    <row r="1247" spans="1:10" ht="15.75" customHeight="1" x14ac:dyDescent="0.25">
      <c r="A1247" s="9" t="s">
        <v>1093</v>
      </c>
      <c r="B1247" s="9">
        <v>23.25</v>
      </c>
      <c r="C1247" s="9">
        <v>11.96</v>
      </c>
      <c r="D1247" s="9" t="s">
        <v>2345</v>
      </c>
      <c r="E1247" s="9" t="s">
        <v>2344</v>
      </c>
      <c r="F1247" s="9" t="s">
        <v>2344</v>
      </c>
      <c r="G1247" s="9">
        <v>0</v>
      </c>
      <c r="H1247" s="9" t="s">
        <v>2344</v>
      </c>
      <c r="I1247" s="9" t="str">
        <f t="shared" si="38"/>
        <v>normal weight</v>
      </c>
      <c r="J1247" s="29" t="str">
        <f t="shared" si="39"/>
        <v>Normal</v>
      </c>
    </row>
    <row r="1248" spans="1:10" ht="15.75" customHeight="1" x14ac:dyDescent="0.25">
      <c r="A1248" s="9" t="s">
        <v>1092</v>
      </c>
      <c r="B1248" s="9">
        <v>43.95</v>
      </c>
      <c r="C1248" s="9">
        <v>5.17</v>
      </c>
      <c r="D1248" s="9" t="s">
        <v>2345</v>
      </c>
      <c r="E1248" s="9" t="s">
        <v>2344</v>
      </c>
      <c r="F1248" s="9" t="s">
        <v>2346</v>
      </c>
      <c r="G1248" s="9">
        <v>1</v>
      </c>
      <c r="H1248" s="9" t="s">
        <v>2344</v>
      </c>
      <c r="I1248" s="9" t="str">
        <f t="shared" si="38"/>
        <v>obesity</v>
      </c>
      <c r="J1248" s="29" t="str">
        <f t="shared" si="39"/>
        <v>No Result</v>
      </c>
    </row>
    <row r="1249" spans="1:10" ht="15.75" customHeight="1" x14ac:dyDescent="0.25">
      <c r="A1249" s="9" t="s">
        <v>1091</v>
      </c>
      <c r="B1249" s="9">
        <v>21.85</v>
      </c>
      <c r="C1249" s="9">
        <v>8.76</v>
      </c>
      <c r="D1249" s="9" t="s">
        <v>2344</v>
      </c>
      <c r="E1249" s="9" t="s">
        <v>2344</v>
      </c>
      <c r="F1249" s="9" t="s">
        <v>2344</v>
      </c>
      <c r="G1249" s="9">
        <v>0</v>
      </c>
      <c r="H1249" s="9" t="s">
        <v>2344</v>
      </c>
      <c r="I1249" s="9" t="str">
        <f t="shared" si="38"/>
        <v>normal weight</v>
      </c>
      <c r="J1249" s="29" t="str">
        <f t="shared" si="39"/>
        <v>Normal</v>
      </c>
    </row>
    <row r="1250" spans="1:10" ht="15.75" customHeight="1" x14ac:dyDescent="0.25">
      <c r="A1250" s="9" t="s">
        <v>1090</v>
      </c>
      <c r="B1250" s="9">
        <v>25.73</v>
      </c>
      <c r="C1250" s="9">
        <v>7.99</v>
      </c>
      <c r="D1250" s="9" t="s">
        <v>2344</v>
      </c>
      <c r="E1250" s="9" t="s">
        <v>2344</v>
      </c>
      <c r="F1250" s="9" t="s">
        <v>2344</v>
      </c>
      <c r="G1250" s="9">
        <v>2</v>
      </c>
      <c r="H1250" s="9" t="s">
        <v>2344</v>
      </c>
      <c r="I1250" s="9" t="str">
        <f t="shared" si="38"/>
        <v>over weight</v>
      </c>
      <c r="J1250" s="29" t="str">
        <f t="shared" si="39"/>
        <v>Normal</v>
      </c>
    </row>
    <row r="1251" spans="1:10" ht="15.75" customHeight="1" x14ac:dyDescent="0.25">
      <c r="A1251" s="9" t="s">
        <v>1089</v>
      </c>
      <c r="B1251" s="9">
        <v>32.229999999999997</v>
      </c>
      <c r="C1251" s="9">
        <v>8.59</v>
      </c>
      <c r="D1251" s="9" t="s">
        <v>2344</v>
      </c>
      <c r="E1251" s="9" t="s">
        <v>2344</v>
      </c>
      <c r="F1251" s="9" t="s">
        <v>2344</v>
      </c>
      <c r="G1251" s="9">
        <v>0</v>
      </c>
      <c r="H1251" s="9" t="s">
        <v>2344</v>
      </c>
      <c r="I1251" s="9" t="str">
        <f t="shared" si="38"/>
        <v>obesity</v>
      </c>
      <c r="J1251" s="29" t="str">
        <f t="shared" si="39"/>
        <v>Normal</v>
      </c>
    </row>
    <row r="1252" spans="1:10" ht="15.75" customHeight="1" x14ac:dyDescent="0.25">
      <c r="A1252" s="9" t="s">
        <v>1088</v>
      </c>
      <c r="B1252" s="9">
        <v>32.204999999999998</v>
      </c>
      <c r="C1252" s="9">
        <v>6.14</v>
      </c>
      <c r="D1252" s="9" t="s">
        <v>2344</v>
      </c>
      <c r="E1252" s="9" t="s">
        <v>2344</v>
      </c>
      <c r="F1252" s="9" t="s">
        <v>2344</v>
      </c>
      <c r="G1252" s="9">
        <v>2</v>
      </c>
      <c r="H1252" s="9" t="s">
        <v>2344</v>
      </c>
      <c r="I1252" s="9" t="str">
        <f t="shared" si="38"/>
        <v>obesity</v>
      </c>
      <c r="J1252" s="29" t="str">
        <f t="shared" si="39"/>
        <v>Normal</v>
      </c>
    </row>
    <row r="1253" spans="1:10" ht="15.75" customHeight="1" x14ac:dyDescent="0.25">
      <c r="A1253" s="9" t="s">
        <v>1087</v>
      </c>
      <c r="B1253" s="9">
        <v>26.41</v>
      </c>
      <c r="C1253" s="9">
        <v>4.08</v>
      </c>
      <c r="D1253" s="9" t="s">
        <v>2344</v>
      </c>
      <c r="E1253" s="9" t="s">
        <v>2344</v>
      </c>
      <c r="F1253" s="9" t="s">
        <v>2344</v>
      </c>
      <c r="G1253" s="9">
        <v>2</v>
      </c>
      <c r="H1253" s="9" t="s">
        <v>2344</v>
      </c>
      <c r="I1253" s="9" t="str">
        <f t="shared" si="38"/>
        <v>over weight</v>
      </c>
      <c r="J1253" s="29" t="str">
        <f t="shared" si="39"/>
        <v>No Result</v>
      </c>
    </row>
    <row r="1254" spans="1:10" ht="15.75" customHeight="1" x14ac:dyDescent="0.25">
      <c r="A1254" s="9" t="s">
        <v>1086</v>
      </c>
      <c r="B1254" s="9">
        <v>30.2</v>
      </c>
      <c r="C1254" s="9">
        <v>6.25</v>
      </c>
      <c r="D1254" s="9" t="s">
        <v>2345</v>
      </c>
      <c r="E1254" s="9" t="s">
        <v>2344</v>
      </c>
      <c r="F1254" s="9" t="s">
        <v>2344</v>
      </c>
      <c r="G1254" s="9">
        <v>0</v>
      </c>
      <c r="H1254" s="9" t="s">
        <v>2344</v>
      </c>
      <c r="I1254" s="9" t="str">
        <f t="shared" si="38"/>
        <v>obesity</v>
      </c>
      <c r="J1254" s="29" t="str">
        <f t="shared" si="39"/>
        <v>Normal</v>
      </c>
    </row>
    <row r="1255" spans="1:10" ht="15.75" customHeight="1" x14ac:dyDescent="0.25">
      <c r="A1255" s="9" t="s">
        <v>1085</v>
      </c>
      <c r="B1255" s="9">
        <v>31.26</v>
      </c>
      <c r="C1255" s="9">
        <v>5.94</v>
      </c>
      <c r="D1255" s="9" t="s">
        <v>2345</v>
      </c>
      <c r="E1255" s="9" t="s">
        <v>2344</v>
      </c>
      <c r="F1255" s="9" t="s">
        <v>2344</v>
      </c>
      <c r="G1255" s="9">
        <v>1</v>
      </c>
      <c r="H1255" s="9" t="s">
        <v>2344</v>
      </c>
      <c r="I1255" s="9" t="str">
        <f t="shared" si="38"/>
        <v>obesity</v>
      </c>
      <c r="J1255" s="29" t="str">
        <f t="shared" si="39"/>
        <v>Normal</v>
      </c>
    </row>
    <row r="1256" spans="1:10" ht="15.75" customHeight="1" x14ac:dyDescent="0.25">
      <c r="A1256" s="9" t="s">
        <v>1084</v>
      </c>
      <c r="B1256" s="9">
        <v>33.725000000000001</v>
      </c>
      <c r="C1256" s="9">
        <v>6.45</v>
      </c>
      <c r="D1256" s="9" t="s">
        <v>2345</v>
      </c>
      <c r="E1256" s="9" t="s">
        <v>2344</v>
      </c>
      <c r="F1256" s="9" t="s">
        <v>2344</v>
      </c>
      <c r="G1256" s="9">
        <v>0</v>
      </c>
      <c r="H1256" s="9" t="s">
        <v>2344</v>
      </c>
      <c r="I1256" s="9" t="str">
        <f t="shared" si="38"/>
        <v>obesity</v>
      </c>
      <c r="J1256" s="29" t="str">
        <f t="shared" si="39"/>
        <v>Normal</v>
      </c>
    </row>
    <row r="1257" spans="1:10" ht="15.75" customHeight="1" x14ac:dyDescent="0.25">
      <c r="A1257" s="9" t="s">
        <v>1083</v>
      </c>
      <c r="B1257" s="9">
        <v>28.9</v>
      </c>
      <c r="C1257" s="9">
        <v>5.74</v>
      </c>
      <c r="D1257" s="9" t="s">
        <v>2345</v>
      </c>
      <c r="E1257" s="9" t="s">
        <v>2344</v>
      </c>
      <c r="F1257" s="9" t="s">
        <v>2344</v>
      </c>
      <c r="G1257" s="9">
        <v>0</v>
      </c>
      <c r="H1257" s="9" t="s">
        <v>2344</v>
      </c>
      <c r="I1257" s="9" t="str">
        <f t="shared" si="38"/>
        <v>over weight</v>
      </c>
      <c r="J1257" s="29" t="str">
        <f t="shared" si="39"/>
        <v>Normal</v>
      </c>
    </row>
    <row r="1258" spans="1:10" ht="15.75" customHeight="1" x14ac:dyDescent="0.25">
      <c r="A1258" s="9" t="s">
        <v>1082</v>
      </c>
      <c r="B1258" s="9">
        <v>45.69</v>
      </c>
      <c r="C1258" s="9">
        <v>4.43</v>
      </c>
      <c r="D1258" s="9" t="s">
        <v>2345</v>
      </c>
      <c r="E1258" s="9" t="s">
        <v>2344</v>
      </c>
      <c r="F1258" s="9" t="s">
        <v>2344</v>
      </c>
      <c r="G1258" s="9">
        <v>0</v>
      </c>
      <c r="H1258" s="9" t="s">
        <v>2344</v>
      </c>
      <c r="I1258" s="9" t="str">
        <f t="shared" si="38"/>
        <v>obesity</v>
      </c>
      <c r="J1258" s="29" t="str">
        <f t="shared" si="39"/>
        <v>No Result</v>
      </c>
    </row>
    <row r="1259" spans="1:10" ht="15.75" customHeight="1" x14ac:dyDescent="0.25">
      <c r="A1259" s="9" t="s">
        <v>1081</v>
      </c>
      <c r="B1259" s="9">
        <v>21.03</v>
      </c>
      <c r="C1259" s="9">
        <v>6.5</v>
      </c>
      <c r="D1259" s="9" t="s">
        <v>2344</v>
      </c>
      <c r="E1259" s="9" t="s">
        <v>2344</v>
      </c>
      <c r="F1259" s="9" t="s">
        <v>2344</v>
      </c>
      <c r="G1259" s="9">
        <v>0</v>
      </c>
      <c r="H1259" s="9" t="s">
        <v>2344</v>
      </c>
      <c r="I1259" s="9" t="str">
        <f t="shared" si="38"/>
        <v>normal weight</v>
      </c>
      <c r="J1259" s="29" t="str">
        <f t="shared" si="39"/>
        <v>Normal</v>
      </c>
    </row>
    <row r="1260" spans="1:10" ht="15.75" customHeight="1" x14ac:dyDescent="0.25">
      <c r="A1260" s="9" t="s">
        <v>1080</v>
      </c>
      <c r="B1260" s="9">
        <v>37</v>
      </c>
      <c r="C1260" s="9">
        <v>8.75</v>
      </c>
      <c r="D1260" s="9" t="s">
        <v>2344</v>
      </c>
      <c r="E1260" s="9" t="s">
        <v>2344</v>
      </c>
      <c r="F1260" s="9" t="s">
        <v>2344</v>
      </c>
      <c r="G1260" s="9">
        <v>0</v>
      </c>
      <c r="H1260" s="9" t="s">
        <v>2344</v>
      </c>
      <c r="I1260" s="9" t="str">
        <f t="shared" si="38"/>
        <v>obesity</v>
      </c>
      <c r="J1260" s="29" t="str">
        <f t="shared" si="39"/>
        <v>Normal</v>
      </c>
    </row>
    <row r="1261" spans="1:10" ht="15.75" customHeight="1" x14ac:dyDescent="0.25">
      <c r="A1261" s="9" t="s">
        <v>1079</v>
      </c>
      <c r="B1261" s="9">
        <v>25.4</v>
      </c>
      <c r="C1261" s="9">
        <v>11.96</v>
      </c>
      <c r="D1261" s="9" t="s">
        <v>2344</v>
      </c>
      <c r="E1261" s="9" t="s">
        <v>2344</v>
      </c>
      <c r="F1261" s="9" t="s">
        <v>2344</v>
      </c>
      <c r="G1261" s="9">
        <v>0</v>
      </c>
      <c r="H1261" s="9" t="s">
        <v>2344</v>
      </c>
      <c r="I1261" s="9" t="str">
        <f t="shared" si="38"/>
        <v>over weight</v>
      </c>
      <c r="J1261" s="29" t="str">
        <f t="shared" si="39"/>
        <v>Normal</v>
      </c>
    </row>
    <row r="1262" spans="1:10" ht="15.75" customHeight="1" x14ac:dyDescent="0.25">
      <c r="A1262" s="9" t="s">
        <v>1078</v>
      </c>
      <c r="B1262" s="9">
        <v>32.299999999999997</v>
      </c>
      <c r="C1262" s="9">
        <v>10.54</v>
      </c>
      <c r="D1262" s="9" t="s">
        <v>2344</v>
      </c>
      <c r="E1262" s="9" t="s">
        <v>2344</v>
      </c>
      <c r="F1262" s="9" t="s">
        <v>2344</v>
      </c>
      <c r="G1262" s="9">
        <v>0</v>
      </c>
      <c r="H1262" s="9" t="s">
        <v>2344</v>
      </c>
      <c r="I1262" s="9" t="str">
        <f t="shared" si="38"/>
        <v>obesity</v>
      </c>
      <c r="J1262" s="29" t="str">
        <f t="shared" si="39"/>
        <v>Normal</v>
      </c>
    </row>
    <row r="1263" spans="1:10" ht="15.75" customHeight="1" x14ac:dyDescent="0.25">
      <c r="A1263" s="9" t="s">
        <v>1077</v>
      </c>
      <c r="B1263" s="9">
        <v>23.94</v>
      </c>
      <c r="C1263" s="9">
        <v>4.54</v>
      </c>
      <c r="D1263" s="9" t="s">
        <v>2345</v>
      </c>
      <c r="E1263" s="9" t="s">
        <v>2344</v>
      </c>
      <c r="F1263" s="9" t="s">
        <v>2346</v>
      </c>
      <c r="G1263" s="9">
        <v>1</v>
      </c>
      <c r="H1263" s="9" t="s">
        <v>2344</v>
      </c>
      <c r="I1263" s="9" t="str">
        <f t="shared" si="38"/>
        <v>normal weight</v>
      </c>
      <c r="J1263" s="29" t="str">
        <f t="shared" si="39"/>
        <v>No Result</v>
      </c>
    </row>
    <row r="1264" spans="1:10" ht="15.75" customHeight="1" x14ac:dyDescent="0.25">
      <c r="A1264" s="9" t="s">
        <v>1076</v>
      </c>
      <c r="B1264" s="9">
        <v>46.4</v>
      </c>
      <c r="C1264" s="9">
        <v>5.71</v>
      </c>
      <c r="D1264" s="9" t="s">
        <v>2344</v>
      </c>
      <c r="E1264" s="9" t="s">
        <v>2344</v>
      </c>
      <c r="F1264" s="9" t="s">
        <v>2344</v>
      </c>
      <c r="G1264" s="9">
        <v>0</v>
      </c>
      <c r="H1264" s="9" t="s">
        <v>2344</v>
      </c>
      <c r="I1264" s="9" t="str">
        <f t="shared" si="38"/>
        <v>obesity</v>
      </c>
      <c r="J1264" s="29" t="str">
        <f t="shared" si="39"/>
        <v>Normal</v>
      </c>
    </row>
    <row r="1265" spans="1:10" ht="15.75" customHeight="1" x14ac:dyDescent="0.25">
      <c r="A1265" s="9" t="s">
        <v>1075</v>
      </c>
      <c r="B1265" s="9">
        <v>40.375</v>
      </c>
      <c r="C1265" s="9">
        <v>6.25</v>
      </c>
      <c r="D1265" s="9" t="s">
        <v>2345</v>
      </c>
      <c r="E1265" s="9" t="s">
        <v>2344</v>
      </c>
      <c r="F1265" s="9" t="s">
        <v>2344</v>
      </c>
      <c r="G1265" s="9">
        <v>0</v>
      </c>
      <c r="H1265" s="9" t="s">
        <v>2344</v>
      </c>
      <c r="I1265" s="9" t="str">
        <f t="shared" si="38"/>
        <v>obesity</v>
      </c>
      <c r="J1265" s="29" t="str">
        <f t="shared" si="39"/>
        <v>Normal</v>
      </c>
    </row>
    <row r="1266" spans="1:10" ht="15.75" customHeight="1" x14ac:dyDescent="0.25">
      <c r="A1266" s="9" t="s">
        <v>1074</v>
      </c>
      <c r="B1266" s="9">
        <v>28.7</v>
      </c>
      <c r="C1266" s="9">
        <v>9.4700000000000006</v>
      </c>
      <c r="D1266" s="9" t="s">
        <v>2344</v>
      </c>
      <c r="E1266" s="9" t="s">
        <v>2344</v>
      </c>
      <c r="F1266" s="9" t="s">
        <v>2344</v>
      </c>
      <c r="G1266" s="9">
        <v>2</v>
      </c>
      <c r="H1266" s="9" t="s">
        <v>2344</v>
      </c>
      <c r="I1266" s="9" t="str">
        <f t="shared" si="38"/>
        <v>over weight</v>
      </c>
      <c r="J1266" s="29" t="str">
        <f t="shared" si="39"/>
        <v>Normal</v>
      </c>
    </row>
    <row r="1267" spans="1:10" ht="15.75" customHeight="1" x14ac:dyDescent="0.25">
      <c r="A1267" s="9" t="s">
        <v>1073</v>
      </c>
      <c r="B1267" s="9">
        <v>26.63</v>
      </c>
      <c r="C1267" s="9">
        <v>5.7</v>
      </c>
      <c r="D1267" s="9" t="s">
        <v>2344</v>
      </c>
      <c r="E1267" s="9" t="s">
        <v>2344</v>
      </c>
      <c r="F1267" s="9" t="s">
        <v>2344</v>
      </c>
      <c r="G1267" s="9">
        <v>0</v>
      </c>
      <c r="H1267" s="9" t="s">
        <v>2344</v>
      </c>
      <c r="I1267" s="9" t="str">
        <f t="shared" si="38"/>
        <v>over weight</v>
      </c>
      <c r="J1267" s="29" t="str">
        <f t="shared" si="39"/>
        <v>No Result</v>
      </c>
    </row>
    <row r="1268" spans="1:10" ht="15.75" customHeight="1" x14ac:dyDescent="0.25">
      <c r="A1268" s="9" t="s">
        <v>1072</v>
      </c>
      <c r="B1268" s="9">
        <v>22.515000000000001</v>
      </c>
      <c r="C1268" s="9">
        <v>11.18</v>
      </c>
      <c r="D1268" s="9" t="s">
        <v>2344</v>
      </c>
      <c r="E1268" s="9" t="s">
        <v>2344</v>
      </c>
      <c r="F1268" s="9" t="s">
        <v>2344</v>
      </c>
      <c r="G1268" s="9">
        <v>2</v>
      </c>
      <c r="H1268" s="9" t="s">
        <v>2344</v>
      </c>
      <c r="I1268" s="9" t="str">
        <f t="shared" si="38"/>
        <v>normal weight</v>
      </c>
      <c r="J1268" s="29" t="str">
        <f t="shared" si="39"/>
        <v>Normal</v>
      </c>
    </row>
    <row r="1269" spans="1:10" ht="15.75" customHeight="1" x14ac:dyDescent="0.25">
      <c r="A1269" s="9" t="s">
        <v>1071</v>
      </c>
      <c r="B1269" s="9">
        <v>36.575000000000003</v>
      </c>
      <c r="C1269" s="9">
        <v>10.98</v>
      </c>
      <c r="D1269" s="9" t="s">
        <v>2344</v>
      </c>
      <c r="E1269" s="9" t="s">
        <v>2344</v>
      </c>
      <c r="F1269" s="9" t="s">
        <v>2344</v>
      </c>
      <c r="G1269" s="9">
        <v>0</v>
      </c>
      <c r="H1269" s="9" t="s">
        <v>2344</v>
      </c>
      <c r="I1269" s="9" t="str">
        <f t="shared" si="38"/>
        <v>obesity</v>
      </c>
      <c r="J1269" s="29" t="str">
        <f t="shared" si="39"/>
        <v>Normal</v>
      </c>
    </row>
    <row r="1270" spans="1:10" ht="15.75" customHeight="1" x14ac:dyDescent="0.25">
      <c r="A1270" s="9" t="s">
        <v>1070</v>
      </c>
      <c r="B1270" s="9">
        <v>23.66</v>
      </c>
      <c r="C1270" s="9">
        <v>5.1100000000000003</v>
      </c>
      <c r="D1270" s="9" t="s">
        <v>2345</v>
      </c>
      <c r="E1270" s="9" t="s">
        <v>2344</v>
      </c>
      <c r="F1270" s="9" t="s">
        <v>2346</v>
      </c>
      <c r="G1270" s="9">
        <v>1</v>
      </c>
      <c r="H1270" s="9" t="s">
        <v>2344</v>
      </c>
      <c r="I1270" s="9" t="str">
        <f t="shared" si="38"/>
        <v>normal weight</v>
      </c>
      <c r="J1270" s="29" t="str">
        <f t="shared" si="39"/>
        <v>No Result</v>
      </c>
    </row>
    <row r="1271" spans="1:10" ht="15.75" customHeight="1" x14ac:dyDescent="0.25">
      <c r="A1271" s="9" t="s">
        <v>1069</v>
      </c>
      <c r="B1271" s="9">
        <v>18.62</v>
      </c>
      <c r="C1271" s="9">
        <v>10.24</v>
      </c>
      <c r="D1271" s="9" t="s">
        <v>2344</v>
      </c>
      <c r="E1271" s="9" t="s">
        <v>2344</v>
      </c>
      <c r="F1271" s="9" t="s">
        <v>2344</v>
      </c>
      <c r="G1271" s="9">
        <v>0</v>
      </c>
      <c r="H1271" s="9" t="s">
        <v>2344</v>
      </c>
      <c r="I1271" s="9" t="str">
        <f t="shared" si="38"/>
        <v>normal weight</v>
      </c>
      <c r="J1271" s="29" t="str">
        <f t="shared" si="39"/>
        <v>Normal</v>
      </c>
    </row>
    <row r="1272" spans="1:10" ht="15.75" customHeight="1" x14ac:dyDescent="0.25">
      <c r="A1272" s="9" t="s">
        <v>1068</v>
      </c>
      <c r="B1272" s="9">
        <v>19.190000000000001</v>
      </c>
      <c r="C1272" s="9">
        <v>7.71</v>
      </c>
      <c r="D1272" s="9" t="s">
        <v>2345</v>
      </c>
      <c r="E1272" s="9" t="s">
        <v>2344</v>
      </c>
      <c r="F1272" s="9" t="s">
        <v>2344</v>
      </c>
      <c r="G1272" s="9">
        <v>1</v>
      </c>
      <c r="H1272" s="9" t="s">
        <v>2344</v>
      </c>
      <c r="I1272" s="9" t="str">
        <f t="shared" si="38"/>
        <v>normal weight</v>
      </c>
      <c r="J1272" s="29" t="str">
        <f t="shared" si="39"/>
        <v>Normal</v>
      </c>
    </row>
    <row r="1273" spans="1:10" ht="15.75" customHeight="1" x14ac:dyDescent="0.25">
      <c r="A1273" s="9" t="s">
        <v>1067</v>
      </c>
      <c r="B1273" s="9">
        <v>27.5</v>
      </c>
      <c r="C1273" s="9">
        <v>6.03</v>
      </c>
      <c r="D1273" s="9" t="s">
        <v>2344</v>
      </c>
      <c r="E1273" s="9" t="s">
        <v>2344</v>
      </c>
      <c r="F1273" s="9" t="s">
        <v>2344</v>
      </c>
      <c r="G1273" s="9">
        <v>0</v>
      </c>
      <c r="H1273" s="9" t="s">
        <v>2344</v>
      </c>
      <c r="I1273" s="9" t="str">
        <f t="shared" si="38"/>
        <v>over weight</v>
      </c>
      <c r="J1273" s="29" t="str">
        <f t="shared" si="39"/>
        <v>Normal</v>
      </c>
    </row>
    <row r="1274" spans="1:10" ht="15.75" customHeight="1" x14ac:dyDescent="0.25">
      <c r="A1274" s="9" t="s">
        <v>1066</v>
      </c>
      <c r="B1274" s="9">
        <v>27.36</v>
      </c>
      <c r="C1274" s="9">
        <v>5.96</v>
      </c>
      <c r="D1274" s="9" t="s">
        <v>2344</v>
      </c>
      <c r="E1274" s="9" t="s">
        <v>2344</v>
      </c>
      <c r="F1274" s="9" t="s">
        <v>2346</v>
      </c>
      <c r="G1274" s="9">
        <v>1</v>
      </c>
      <c r="H1274" s="9" t="s">
        <v>2344</v>
      </c>
      <c r="I1274" s="9" t="str">
        <f t="shared" si="38"/>
        <v>over weight</v>
      </c>
      <c r="J1274" s="29" t="str">
        <f t="shared" si="39"/>
        <v>Normal</v>
      </c>
    </row>
    <row r="1275" spans="1:10" ht="15.75" customHeight="1" x14ac:dyDescent="0.25">
      <c r="A1275" s="9" t="s">
        <v>1065</v>
      </c>
      <c r="B1275" s="9">
        <v>20.350000000000001</v>
      </c>
      <c r="C1275" s="9">
        <v>4.16</v>
      </c>
      <c r="D1275" s="9" t="s">
        <v>2344</v>
      </c>
      <c r="E1275" s="9" t="s">
        <v>2344</v>
      </c>
      <c r="F1275" s="9" t="s">
        <v>2344</v>
      </c>
      <c r="G1275" s="9">
        <v>0</v>
      </c>
      <c r="H1275" s="9" t="s">
        <v>2344</v>
      </c>
      <c r="I1275" s="9" t="str">
        <f t="shared" si="38"/>
        <v>normal weight</v>
      </c>
      <c r="J1275" s="29" t="str">
        <f t="shared" si="39"/>
        <v>No Result</v>
      </c>
    </row>
    <row r="1276" spans="1:10" ht="15.75" customHeight="1" x14ac:dyDescent="0.25">
      <c r="A1276" s="9" t="s">
        <v>1064</v>
      </c>
      <c r="B1276" s="9">
        <v>24.035</v>
      </c>
      <c r="C1276" s="9">
        <v>6.11</v>
      </c>
      <c r="D1276" s="9" t="s">
        <v>2344</v>
      </c>
      <c r="E1276" s="9" t="s">
        <v>2344</v>
      </c>
      <c r="F1276" s="9" t="s">
        <v>2344</v>
      </c>
      <c r="G1276" s="9">
        <v>0</v>
      </c>
      <c r="H1276" s="9" t="s">
        <v>2344</v>
      </c>
      <c r="I1276" s="9" t="str">
        <f t="shared" si="38"/>
        <v>normal weight</v>
      </c>
      <c r="J1276" s="29" t="str">
        <f t="shared" si="39"/>
        <v>Normal</v>
      </c>
    </row>
    <row r="1277" spans="1:10" ht="15.75" customHeight="1" x14ac:dyDescent="0.25">
      <c r="A1277" s="9" t="s">
        <v>1063</v>
      </c>
      <c r="B1277" s="9">
        <v>23.56</v>
      </c>
      <c r="C1277" s="9">
        <v>5.97</v>
      </c>
      <c r="D1277" s="9" t="s">
        <v>2344</v>
      </c>
      <c r="E1277" s="9" t="s">
        <v>2344</v>
      </c>
      <c r="F1277" s="9" t="s">
        <v>2344</v>
      </c>
      <c r="G1277" s="9">
        <v>0</v>
      </c>
      <c r="H1277" s="9" t="s">
        <v>2344</v>
      </c>
      <c r="I1277" s="9" t="str">
        <f t="shared" si="38"/>
        <v>normal weight</v>
      </c>
      <c r="J1277" s="29" t="str">
        <f t="shared" si="39"/>
        <v>Normal</v>
      </c>
    </row>
    <row r="1278" spans="1:10" ht="15.75" customHeight="1" x14ac:dyDescent="0.25">
      <c r="A1278" s="9" t="s">
        <v>1062</v>
      </c>
      <c r="B1278" s="9">
        <v>27.17</v>
      </c>
      <c r="C1278" s="9">
        <v>10.81</v>
      </c>
      <c r="D1278" s="9" t="s">
        <v>2344</v>
      </c>
      <c r="E1278" s="9" t="s">
        <v>2344</v>
      </c>
      <c r="F1278" s="9" t="s">
        <v>2344</v>
      </c>
      <c r="G1278" s="9">
        <v>2</v>
      </c>
      <c r="H1278" s="9" t="s">
        <v>2344</v>
      </c>
      <c r="I1278" s="9" t="str">
        <f t="shared" si="38"/>
        <v>over weight</v>
      </c>
      <c r="J1278" s="29" t="str">
        <f t="shared" si="39"/>
        <v>Normal</v>
      </c>
    </row>
    <row r="1279" spans="1:10" ht="15.75" customHeight="1" x14ac:dyDescent="0.25">
      <c r="A1279" s="9" t="s">
        <v>1061</v>
      </c>
      <c r="B1279" s="9">
        <v>34.32</v>
      </c>
      <c r="C1279" s="9">
        <v>5.7</v>
      </c>
      <c r="D1279" s="9" t="s">
        <v>2345</v>
      </c>
      <c r="E1279" s="9" t="s">
        <v>2344</v>
      </c>
      <c r="F1279" s="9" t="s">
        <v>2346</v>
      </c>
      <c r="G1279" s="9">
        <v>1</v>
      </c>
      <c r="H1279" s="9" t="s">
        <v>2344</v>
      </c>
      <c r="I1279" s="9" t="str">
        <f t="shared" si="38"/>
        <v>obesity</v>
      </c>
      <c r="J1279" s="29" t="str">
        <f t="shared" si="39"/>
        <v>No Result</v>
      </c>
    </row>
    <row r="1280" spans="1:10" ht="15.75" customHeight="1" x14ac:dyDescent="0.25">
      <c r="A1280" s="9" t="s">
        <v>1060</v>
      </c>
      <c r="B1280" s="9">
        <v>23.87</v>
      </c>
      <c r="C1280" s="9">
        <v>4.7699999999999996</v>
      </c>
      <c r="D1280" s="9" t="s">
        <v>2345</v>
      </c>
      <c r="E1280" s="9" t="s">
        <v>2344</v>
      </c>
      <c r="F1280" s="9" t="s">
        <v>2346</v>
      </c>
      <c r="G1280" s="9">
        <v>1</v>
      </c>
      <c r="H1280" s="9" t="s">
        <v>2344</v>
      </c>
      <c r="I1280" s="9" t="str">
        <f t="shared" si="38"/>
        <v>normal weight</v>
      </c>
      <c r="J1280" s="29" t="str">
        <f t="shared" si="39"/>
        <v>No Result</v>
      </c>
    </row>
    <row r="1281" spans="1:10" ht="15.75" customHeight="1" x14ac:dyDescent="0.25">
      <c r="A1281" s="9" t="s">
        <v>1059</v>
      </c>
      <c r="B1281" s="9">
        <v>30.15</v>
      </c>
      <c r="C1281" s="9">
        <v>4.25</v>
      </c>
      <c r="D1281" s="9" t="s">
        <v>2344</v>
      </c>
      <c r="E1281" s="9" t="s">
        <v>2344</v>
      </c>
      <c r="F1281" s="9" t="s">
        <v>2344</v>
      </c>
      <c r="G1281" s="9">
        <v>1</v>
      </c>
      <c r="H1281" s="9" t="s">
        <v>2344</v>
      </c>
      <c r="I1281" s="9" t="str">
        <f t="shared" si="38"/>
        <v>obesity</v>
      </c>
      <c r="J1281" s="29" t="str">
        <f t="shared" si="39"/>
        <v>No Result</v>
      </c>
    </row>
    <row r="1282" spans="1:10" ht="15.75" customHeight="1" x14ac:dyDescent="0.25">
      <c r="A1282" s="9" t="s">
        <v>1058</v>
      </c>
      <c r="B1282" s="9">
        <v>26.36</v>
      </c>
      <c r="C1282" s="9">
        <v>5.52</v>
      </c>
      <c r="D1282" s="9" t="s">
        <v>2344</v>
      </c>
      <c r="E1282" s="9" t="s">
        <v>2344</v>
      </c>
      <c r="F1282" s="9" t="s">
        <v>2344</v>
      </c>
      <c r="G1282" s="9">
        <v>0</v>
      </c>
      <c r="H1282" s="9" t="s">
        <v>2344</v>
      </c>
      <c r="I1282" s="9" t="str">
        <f t="shared" si="38"/>
        <v>over weight</v>
      </c>
      <c r="J1282" s="29" t="str">
        <f t="shared" si="39"/>
        <v>No Result</v>
      </c>
    </row>
    <row r="1283" spans="1:10" ht="15.75" customHeight="1" x14ac:dyDescent="0.25">
      <c r="A1283" s="9" t="s">
        <v>1057</v>
      </c>
      <c r="B1283" s="9">
        <v>45.32</v>
      </c>
      <c r="C1283" s="9">
        <v>6.53</v>
      </c>
      <c r="D1283" s="9" t="s">
        <v>2345</v>
      </c>
      <c r="E1283" s="9" t="s">
        <v>2344</v>
      </c>
      <c r="F1283" s="9" t="s">
        <v>2344</v>
      </c>
      <c r="G1283" s="9">
        <v>1</v>
      </c>
      <c r="H1283" s="9" t="s">
        <v>2344</v>
      </c>
      <c r="I1283" s="9" t="str">
        <f t="shared" ref="I1283:I1346" si="40">IF(B1283&lt;=18.5,"under weight",IF(AND(B1283&gt;18.5,B1283&lt;24.9),"normal weight",IF(AND(B1283&gt;25,B1283&lt;29.9),"over weight",IF(B1283&gt;=30,"obesity","unobesity"))))</f>
        <v>obesity</v>
      </c>
      <c r="J1283" s="29" t="str">
        <f t="shared" ref="J1283:J1346" si="41">IF(C1283&gt;5.7,"Normal",IF(AND(C1283&gt;5.7,C1283&lt;6.4),"Prediabetes",IF(C1283&gt;6.5,"Diabetes","No Result")))</f>
        <v>Normal</v>
      </c>
    </row>
    <row r="1284" spans="1:10" ht="15.75" customHeight="1" x14ac:dyDescent="0.25">
      <c r="A1284" s="9" t="s">
        <v>1056</v>
      </c>
      <c r="B1284" s="9">
        <v>31.93</v>
      </c>
      <c r="C1284" s="9">
        <v>4.82</v>
      </c>
      <c r="D1284" s="9" t="s">
        <v>2345</v>
      </c>
      <c r="E1284" s="9" t="s">
        <v>2344</v>
      </c>
      <c r="F1284" s="9" t="s">
        <v>2344</v>
      </c>
      <c r="G1284" s="9">
        <v>1</v>
      </c>
      <c r="H1284" s="9" t="s">
        <v>2344</v>
      </c>
      <c r="I1284" s="9" t="str">
        <f t="shared" si="40"/>
        <v>obesity</v>
      </c>
      <c r="J1284" s="29" t="str">
        <f t="shared" si="41"/>
        <v>No Result</v>
      </c>
    </row>
    <row r="1285" spans="1:10" ht="15.75" customHeight="1" x14ac:dyDescent="0.25">
      <c r="A1285" s="9" t="s">
        <v>1055</v>
      </c>
      <c r="B1285" s="9">
        <v>36</v>
      </c>
      <c r="C1285" s="9">
        <v>11.94</v>
      </c>
      <c r="D1285" s="9" t="s">
        <v>2345</v>
      </c>
      <c r="E1285" s="9" t="s">
        <v>2344</v>
      </c>
      <c r="F1285" s="9" t="s">
        <v>2344</v>
      </c>
      <c r="G1285" s="9">
        <v>1</v>
      </c>
      <c r="H1285" s="9" t="s">
        <v>2344</v>
      </c>
      <c r="I1285" s="9" t="str">
        <f t="shared" si="40"/>
        <v>obesity</v>
      </c>
      <c r="J1285" s="29" t="str">
        <f t="shared" si="41"/>
        <v>Normal</v>
      </c>
    </row>
    <row r="1286" spans="1:10" ht="15.75" customHeight="1" x14ac:dyDescent="0.25">
      <c r="A1286" s="9" t="s">
        <v>1054</v>
      </c>
      <c r="B1286" s="9">
        <v>32</v>
      </c>
      <c r="C1286" s="9">
        <v>7.85</v>
      </c>
      <c r="D1286" s="9" t="s">
        <v>2345</v>
      </c>
      <c r="E1286" s="9" t="s">
        <v>2344</v>
      </c>
      <c r="F1286" s="9" t="s">
        <v>2344</v>
      </c>
      <c r="G1286" s="9">
        <v>1</v>
      </c>
      <c r="H1286" s="9" t="s">
        <v>2344</v>
      </c>
      <c r="I1286" s="9" t="str">
        <f t="shared" si="40"/>
        <v>obesity</v>
      </c>
      <c r="J1286" s="29" t="str">
        <f t="shared" si="41"/>
        <v>Normal</v>
      </c>
    </row>
    <row r="1287" spans="1:10" ht="15.75" customHeight="1" x14ac:dyDescent="0.25">
      <c r="A1287" s="9" t="s">
        <v>1053</v>
      </c>
      <c r="B1287" s="9">
        <v>29.37</v>
      </c>
      <c r="C1287" s="9">
        <v>8.01</v>
      </c>
      <c r="D1287" s="9" t="s">
        <v>2345</v>
      </c>
      <c r="E1287" s="9" t="s">
        <v>2344</v>
      </c>
      <c r="F1287" s="9" t="s">
        <v>2344</v>
      </c>
      <c r="G1287" s="9">
        <v>1</v>
      </c>
      <c r="H1287" s="9" t="s">
        <v>2344</v>
      </c>
      <c r="I1287" s="9" t="str">
        <f t="shared" si="40"/>
        <v>over weight</v>
      </c>
      <c r="J1287" s="29" t="str">
        <f t="shared" si="41"/>
        <v>Normal</v>
      </c>
    </row>
    <row r="1288" spans="1:10" ht="15.75" customHeight="1" x14ac:dyDescent="0.25">
      <c r="A1288" s="9" t="s">
        <v>1052</v>
      </c>
      <c r="B1288" s="9">
        <v>23.6</v>
      </c>
      <c r="C1288" s="9">
        <v>7.4</v>
      </c>
      <c r="D1288" s="9" t="s">
        <v>2345</v>
      </c>
      <c r="E1288" s="9" t="s">
        <v>2344</v>
      </c>
      <c r="F1288" s="9" t="s">
        <v>2344</v>
      </c>
      <c r="G1288" s="9">
        <v>1</v>
      </c>
      <c r="H1288" s="9" t="s">
        <v>2344</v>
      </c>
      <c r="I1288" s="9" t="str">
        <f t="shared" si="40"/>
        <v>normal weight</v>
      </c>
      <c r="J1288" s="29" t="str">
        <f t="shared" si="41"/>
        <v>Normal</v>
      </c>
    </row>
    <row r="1289" spans="1:10" ht="15.75" customHeight="1" x14ac:dyDescent="0.25">
      <c r="A1289" s="9" t="s">
        <v>1051</v>
      </c>
      <c r="B1289" s="9">
        <v>33.155000000000001</v>
      </c>
      <c r="C1289" s="9">
        <v>8.3800000000000008</v>
      </c>
      <c r="D1289" s="9" t="s">
        <v>2345</v>
      </c>
      <c r="E1289" s="9" t="s">
        <v>2344</v>
      </c>
      <c r="F1289" s="9" t="s">
        <v>2344</v>
      </c>
      <c r="G1289" s="9">
        <v>0</v>
      </c>
      <c r="H1289" s="9" t="s">
        <v>2344</v>
      </c>
      <c r="I1289" s="9" t="str">
        <f t="shared" si="40"/>
        <v>obesity</v>
      </c>
      <c r="J1289" s="29" t="str">
        <f t="shared" si="41"/>
        <v>Normal</v>
      </c>
    </row>
    <row r="1290" spans="1:10" ht="15.75" customHeight="1" x14ac:dyDescent="0.25">
      <c r="A1290" s="9" t="s">
        <v>1050</v>
      </c>
      <c r="B1290" s="9">
        <v>24.32</v>
      </c>
      <c r="C1290" s="9">
        <v>11.56</v>
      </c>
      <c r="D1290" s="9" t="s">
        <v>2345</v>
      </c>
      <c r="E1290" s="9" t="s">
        <v>2344</v>
      </c>
      <c r="F1290" s="9" t="s">
        <v>2344</v>
      </c>
      <c r="G1290" s="9">
        <v>1</v>
      </c>
      <c r="H1290" s="9" t="s">
        <v>2344</v>
      </c>
      <c r="I1290" s="9" t="str">
        <f t="shared" si="40"/>
        <v>normal weight</v>
      </c>
      <c r="J1290" s="29" t="str">
        <f t="shared" si="41"/>
        <v>Normal</v>
      </c>
    </row>
    <row r="1291" spans="1:10" ht="15.75" customHeight="1" x14ac:dyDescent="0.25">
      <c r="A1291" s="9" t="s">
        <v>1049</v>
      </c>
      <c r="B1291" s="9">
        <v>36.299999999999997</v>
      </c>
      <c r="C1291" s="9">
        <v>4.6100000000000003</v>
      </c>
      <c r="D1291" s="9" t="s">
        <v>2344</v>
      </c>
      <c r="E1291" s="9" t="s">
        <v>2344</v>
      </c>
      <c r="F1291" s="9" t="s">
        <v>2344</v>
      </c>
      <c r="G1291" s="9">
        <v>0</v>
      </c>
      <c r="H1291" s="9" t="s">
        <v>2344</v>
      </c>
      <c r="I1291" s="9" t="str">
        <f t="shared" si="40"/>
        <v>obesity</v>
      </c>
      <c r="J1291" s="29" t="str">
        <f t="shared" si="41"/>
        <v>No Result</v>
      </c>
    </row>
    <row r="1292" spans="1:10" ht="15.75" customHeight="1" x14ac:dyDescent="0.25">
      <c r="A1292" s="9" t="s">
        <v>1048</v>
      </c>
      <c r="B1292" s="9">
        <v>34.4</v>
      </c>
      <c r="C1292" s="9">
        <v>4.95</v>
      </c>
      <c r="D1292" s="9" t="s">
        <v>2344</v>
      </c>
      <c r="E1292" s="9" t="s">
        <v>2344</v>
      </c>
      <c r="F1292" s="9" t="s">
        <v>2346</v>
      </c>
      <c r="G1292" s="9">
        <v>1</v>
      </c>
      <c r="H1292" s="9" t="s">
        <v>2344</v>
      </c>
      <c r="I1292" s="9" t="str">
        <f t="shared" si="40"/>
        <v>obesity</v>
      </c>
      <c r="J1292" s="29" t="str">
        <f t="shared" si="41"/>
        <v>No Result</v>
      </c>
    </row>
    <row r="1293" spans="1:10" ht="15.75" customHeight="1" x14ac:dyDescent="0.25">
      <c r="A1293" s="9" t="s">
        <v>1047</v>
      </c>
      <c r="B1293" s="9">
        <v>30.9</v>
      </c>
      <c r="C1293" s="9">
        <v>5.04</v>
      </c>
      <c r="D1293" s="9" t="s">
        <v>2344</v>
      </c>
      <c r="E1293" s="9" t="s">
        <v>2344</v>
      </c>
      <c r="F1293" s="9" t="s">
        <v>2344</v>
      </c>
      <c r="G1293" s="9">
        <v>0</v>
      </c>
      <c r="H1293" s="9" t="s">
        <v>2344</v>
      </c>
      <c r="I1293" s="9" t="str">
        <f t="shared" si="40"/>
        <v>obesity</v>
      </c>
      <c r="J1293" s="29" t="str">
        <f t="shared" si="41"/>
        <v>No Result</v>
      </c>
    </row>
    <row r="1294" spans="1:10" ht="15.75" customHeight="1" x14ac:dyDescent="0.25">
      <c r="A1294" s="9" t="s">
        <v>1046</v>
      </c>
      <c r="B1294" s="9">
        <v>28.6</v>
      </c>
      <c r="C1294" s="9">
        <v>5.42</v>
      </c>
      <c r="D1294" s="9" t="s">
        <v>2344</v>
      </c>
      <c r="E1294" s="9" t="s">
        <v>2344</v>
      </c>
      <c r="F1294" s="9" t="s">
        <v>2344</v>
      </c>
      <c r="G1294" s="9">
        <v>0</v>
      </c>
      <c r="H1294" s="9" t="s">
        <v>2344</v>
      </c>
      <c r="I1294" s="9" t="str">
        <f t="shared" si="40"/>
        <v>over weight</v>
      </c>
      <c r="J1294" s="29" t="str">
        <f t="shared" si="41"/>
        <v>No Result</v>
      </c>
    </row>
    <row r="1295" spans="1:10" ht="15.75" customHeight="1" x14ac:dyDescent="0.25">
      <c r="A1295" s="9" t="s">
        <v>1045</v>
      </c>
      <c r="B1295" s="9">
        <v>27.83</v>
      </c>
      <c r="C1295" s="9">
        <v>5.39</v>
      </c>
      <c r="D1295" s="9" t="s">
        <v>2344</v>
      </c>
      <c r="E1295" s="9" t="s">
        <v>2344</v>
      </c>
      <c r="F1295" s="9" t="s">
        <v>2344</v>
      </c>
      <c r="G1295" s="9">
        <v>0</v>
      </c>
      <c r="H1295" s="9" t="s">
        <v>2344</v>
      </c>
      <c r="I1295" s="9" t="str">
        <f t="shared" si="40"/>
        <v>over weight</v>
      </c>
      <c r="J1295" s="29" t="str">
        <f t="shared" si="41"/>
        <v>No Result</v>
      </c>
    </row>
    <row r="1296" spans="1:10" ht="15.75" customHeight="1" x14ac:dyDescent="0.25">
      <c r="A1296" s="9" t="s">
        <v>1044</v>
      </c>
      <c r="B1296" s="9">
        <v>39.64</v>
      </c>
      <c r="C1296" s="9">
        <v>6</v>
      </c>
      <c r="D1296" s="9" t="s">
        <v>2344</v>
      </c>
      <c r="E1296" s="9" t="s">
        <v>2344</v>
      </c>
      <c r="F1296" s="9" t="s">
        <v>2346</v>
      </c>
      <c r="G1296" s="9">
        <v>1</v>
      </c>
      <c r="H1296" s="9" t="s">
        <v>2344</v>
      </c>
      <c r="I1296" s="9" t="str">
        <f t="shared" si="40"/>
        <v>obesity</v>
      </c>
      <c r="J1296" s="29" t="str">
        <f t="shared" si="41"/>
        <v>Normal</v>
      </c>
    </row>
    <row r="1297" spans="1:10" ht="15.75" customHeight="1" x14ac:dyDescent="0.25">
      <c r="A1297" s="9" t="s">
        <v>1043</v>
      </c>
      <c r="B1297" s="9">
        <v>38.479999999999997</v>
      </c>
      <c r="C1297" s="9">
        <v>6.02</v>
      </c>
      <c r="D1297" s="9" t="s">
        <v>2344</v>
      </c>
      <c r="E1297" s="9" t="s">
        <v>2344</v>
      </c>
      <c r="F1297" s="9" t="s">
        <v>2344</v>
      </c>
      <c r="G1297" s="9">
        <v>1</v>
      </c>
      <c r="H1297" s="9" t="s">
        <v>2344</v>
      </c>
      <c r="I1297" s="9" t="str">
        <f t="shared" si="40"/>
        <v>obesity</v>
      </c>
      <c r="J1297" s="29" t="str">
        <f t="shared" si="41"/>
        <v>Normal</v>
      </c>
    </row>
    <row r="1298" spans="1:10" ht="15.75" customHeight="1" x14ac:dyDescent="0.25">
      <c r="A1298" s="9" t="s">
        <v>1042</v>
      </c>
      <c r="B1298" s="9">
        <v>36.200000000000003</v>
      </c>
      <c r="C1298" s="9">
        <v>4.62</v>
      </c>
      <c r="D1298" s="9" t="s">
        <v>2344</v>
      </c>
      <c r="E1298" s="9" t="s">
        <v>2344</v>
      </c>
      <c r="F1298" s="9" t="s">
        <v>2344</v>
      </c>
      <c r="G1298" s="9">
        <v>2</v>
      </c>
      <c r="H1298" s="9" t="s">
        <v>2344</v>
      </c>
      <c r="I1298" s="9" t="str">
        <f t="shared" si="40"/>
        <v>obesity</v>
      </c>
      <c r="J1298" s="29" t="str">
        <f t="shared" si="41"/>
        <v>No Result</v>
      </c>
    </row>
    <row r="1299" spans="1:10" ht="15.75" customHeight="1" x14ac:dyDescent="0.25">
      <c r="A1299" s="9" t="s">
        <v>1041</v>
      </c>
      <c r="B1299" s="9">
        <v>27.13</v>
      </c>
      <c r="C1299" s="9">
        <v>5.59</v>
      </c>
      <c r="D1299" s="9" t="s">
        <v>2344</v>
      </c>
      <c r="E1299" s="9" t="s">
        <v>2344</v>
      </c>
      <c r="F1299" s="9" t="s">
        <v>2344</v>
      </c>
      <c r="G1299" s="9">
        <v>1</v>
      </c>
      <c r="H1299" s="9" t="s">
        <v>2344</v>
      </c>
      <c r="I1299" s="9" t="str">
        <f t="shared" si="40"/>
        <v>over weight</v>
      </c>
      <c r="J1299" s="29" t="str">
        <f t="shared" si="41"/>
        <v>No Result</v>
      </c>
    </row>
    <row r="1300" spans="1:10" ht="15.75" customHeight="1" x14ac:dyDescent="0.25">
      <c r="A1300" s="9" t="s">
        <v>1040</v>
      </c>
      <c r="B1300" s="9">
        <v>20.75</v>
      </c>
      <c r="C1300" s="9">
        <v>5.18</v>
      </c>
      <c r="D1300" s="9" t="s">
        <v>2345</v>
      </c>
      <c r="E1300" s="9" t="s">
        <v>2344</v>
      </c>
      <c r="F1300" s="9" t="s">
        <v>2344</v>
      </c>
      <c r="G1300" s="9">
        <v>2</v>
      </c>
      <c r="H1300" s="9" t="s">
        <v>2344</v>
      </c>
      <c r="I1300" s="9" t="str">
        <f t="shared" si="40"/>
        <v>normal weight</v>
      </c>
      <c r="J1300" s="29" t="str">
        <f t="shared" si="41"/>
        <v>No Result</v>
      </c>
    </row>
    <row r="1301" spans="1:10" ht="15.75" customHeight="1" x14ac:dyDescent="0.25">
      <c r="A1301" s="9" t="s">
        <v>1039</v>
      </c>
      <c r="B1301" s="9">
        <v>26.6</v>
      </c>
      <c r="C1301" s="9">
        <v>6.29</v>
      </c>
      <c r="D1301" s="9" t="s">
        <v>2344</v>
      </c>
      <c r="E1301" s="9" t="s">
        <v>2344</v>
      </c>
      <c r="F1301" s="9" t="s">
        <v>2344</v>
      </c>
      <c r="G1301" s="9">
        <v>2</v>
      </c>
      <c r="H1301" s="9" t="s">
        <v>2344</v>
      </c>
      <c r="I1301" s="9" t="str">
        <f t="shared" si="40"/>
        <v>over weight</v>
      </c>
      <c r="J1301" s="29" t="str">
        <f t="shared" si="41"/>
        <v>Normal</v>
      </c>
    </row>
    <row r="1302" spans="1:10" ht="15.75" customHeight="1" x14ac:dyDescent="0.25">
      <c r="A1302" s="9" t="s">
        <v>1038</v>
      </c>
      <c r="B1302" s="9">
        <v>25.3</v>
      </c>
      <c r="C1302" s="9">
        <v>4.49</v>
      </c>
      <c r="D1302" s="9" t="s">
        <v>2344</v>
      </c>
      <c r="E1302" s="9" t="s">
        <v>2344</v>
      </c>
      <c r="F1302" s="9" t="s">
        <v>2344</v>
      </c>
      <c r="G1302" s="9">
        <v>2</v>
      </c>
      <c r="H1302" s="9" t="s">
        <v>2344</v>
      </c>
      <c r="I1302" s="9" t="str">
        <f t="shared" si="40"/>
        <v>over weight</v>
      </c>
      <c r="J1302" s="29" t="str">
        <f t="shared" si="41"/>
        <v>No Result</v>
      </c>
    </row>
    <row r="1303" spans="1:10" ht="15.75" customHeight="1" x14ac:dyDescent="0.25">
      <c r="A1303" s="9" t="s">
        <v>1037</v>
      </c>
      <c r="B1303" s="9">
        <v>18.84</v>
      </c>
      <c r="C1303" s="9">
        <v>11.82</v>
      </c>
      <c r="D1303" s="9" t="s">
        <v>2345</v>
      </c>
      <c r="E1303" s="9" t="s">
        <v>2344</v>
      </c>
      <c r="F1303" s="9" t="s">
        <v>2346</v>
      </c>
      <c r="G1303" s="9">
        <v>1</v>
      </c>
      <c r="H1303" s="9" t="s">
        <v>2344</v>
      </c>
      <c r="I1303" s="9" t="str">
        <f t="shared" si="40"/>
        <v>normal weight</v>
      </c>
      <c r="J1303" s="29" t="str">
        <f t="shared" si="41"/>
        <v>Normal</v>
      </c>
    </row>
    <row r="1304" spans="1:10" ht="15.75" customHeight="1" x14ac:dyDescent="0.25">
      <c r="A1304" s="9" t="s">
        <v>1036</v>
      </c>
      <c r="B1304" s="9">
        <v>19.57</v>
      </c>
      <c r="C1304" s="9">
        <v>7.41</v>
      </c>
      <c r="D1304" s="9" t="s">
        <v>2345</v>
      </c>
      <c r="E1304" s="9" t="s">
        <v>2344</v>
      </c>
      <c r="F1304" s="9" t="s">
        <v>2344</v>
      </c>
      <c r="G1304" s="9">
        <v>1</v>
      </c>
      <c r="H1304" s="9" t="s">
        <v>2344</v>
      </c>
      <c r="I1304" s="9" t="str">
        <f t="shared" si="40"/>
        <v>normal weight</v>
      </c>
      <c r="J1304" s="29" t="str">
        <f t="shared" si="41"/>
        <v>Normal</v>
      </c>
    </row>
    <row r="1305" spans="1:10" ht="15.75" customHeight="1" x14ac:dyDescent="0.25">
      <c r="A1305" s="9" t="s">
        <v>1035</v>
      </c>
      <c r="B1305" s="9">
        <v>30.495000000000001</v>
      </c>
      <c r="C1305" s="9">
        <v>5.97</v>
      </c>
      <c r="D1305" s="9" t="s">
        <v>2344</v>
      </c>
      <c r="E1305" s="9" t="s">
        <v>2344</v>
      </c>
      <c r="F1305" s="9" t="s">
        <v>2344</v>
      </c>
      <c r="G1305" s="9">
        <v>0</v>
      </c>
      <c r="H1305" s="9" t="s">
        <v>2344</v>
      </c>
      <c r="I1305" s="9" t="str">
        <f t="shared" si="40"/>
        <v>obesity</v>
      </c>
      <c r="J1305" s="29" t="str">
        <f t="shared" si="41"/>
        <v>Normal</v>
      </c>
    </row>
    <row r="1306" spans="1:10" ht="15.75" customHeight="1" x14ac:dyDescent="0.25">
      <c r="A1306" s="9" t="s">
        <v>1034</v>
      </c>
      <c r="B1306" s="9">
        <v>30.114999999999998</v>
      </c>
      <c r="C1306" s="9">
        <v>5.74</v>
      </c>
      <c r="D1306" s="9" t="s">
        <v>2344</v>
      </c>
      <c r="E1306" s="9" t="s">
        <v>2344</v>
      </c>
      <c r="F1306" s="9" t="s">
        <v>2346</v>
      </c>
      <c r="G1306" s="9">
        <v>1</v>
      </c>
      <c r="H1306" s="9" t="s">
        <v>2344</v>
      </c>
      <c r="I1306" s="9" t="str">
        <f t="shared" si="40"/>
        <v>obesity</v>
      </c>
      <c r="J1306" s="29" t="str">
        <f t="shared" si="41"/>
        <v>Normal</v>
      </c>
    </row>
    <row r="1307" spans="1:10" ht="15.75" customHeight="1" x14ac:dyDescent="0.25">
      <c r="A1307" s="9" t="s">
        <v>1033</v>
      </c>
      <c r="B1307" s="9">
        <v>24.78</v>
      </c>
      <c r="C1307" s="9">
        <v>9.85</v>
      </c>
      <c r="D1307" s="9" t="s">
        <v>2344</v>
      </c>
      <c r="E1307" s="9" t="s">
        <v>2344</v>
      </c>
      <c r="F1307" s="9" t="s">
        <v>2344</v>
      </c>
      <c r="G1307" s="9">
        <v>0</v>
      </c>
      <c r="H1307" s="9" t="s">
        <v>2344</v>
      </c>
      <c r="I1307" s="9" t="str">
        <f t="shared" si="40"/>
        <v>normal weight</v>
      </c>
      <c r="J1307" s="29" t="str">
        <f t="shared" si="41"/>
        <v>Normal</v>
      </c>
    </row>
    <row r="1308" spans="1:10" ht="15.75" customHeight="1" x14ac:dyDescent="0.25">
      <c r="A1308" s="9" t="s">
        <v>1032</v>
      </c>
      <c r="B1308" s="9">
        <v>24.77</v>
      </c>
      <c r="C1308" s="9">
        <v>7.59</v>
      </c>
      <c r="D1308" s="9" t="s">
        <v>2344</v>
      </c>
      <c r="E1308" s="9" t="s">
        <v>2344</v>
      </c>
      <c r="F1308" s="9" t="s">
        <v>2344</v>
      </c>
      <c r="G1308" s="9">
        <v>0</v>
      </c>
      <c r="H1308" s="9" t="s">
        <v>2344</v>
      </c>
      <c r="I1308" s="9" t="str">
        <f t="shared" si="40"/>
        <v>normal weight</v>
      </c>
      <c r="J1308" s="29" t="str">
        <f t="shared" si="41"/>
        <v>Normal</v>
      </c>
    </row>
    <row r="1309" spans="1:10" ht="15.75" customHeight="1" x14ac:dyDescent="0.25">
      <c r="A1309" s="9" t="s">
        <v>1031</v>
      </c>
      <c r="B1309" s="9">
        <v>16.579999999999998</v>
      </c>
      <c r="C1309" s="9">
        <v>6.98</v>
      </c>
      <c r="D1309" s="9" t="s">
        <v>2345</v>
      </c>
      <c r="E1309" s="9" t="s">
        <v>2344</v>
      </c>
      <c r="F1309" s="9" t="s">
        <v>2346</v>
      </c>
      <c r="G1309" s="9">
        <v>1</v>
      </c>
      <c r="H1309" s="9" t="s">
        <v>2344</v>
      </c>
      <c r="I1309" s="9" t="str">
        <f t="shared" si="40"/>
        <v>under weight</v>
      </c>
      <c r="J1309" s="29" t="str">
        <f t="shared" si="41"/>
        <v>Normal</v>
      </c>
    </row>
    <row r="1310" spans="1:10" ht="15.75" customHeight="1" x14ac:dyDescent="0.25">
      <c r="A1310" s="9" t="s">
        <v>1030</v>
      </c>
      <c r="B1310" s="9">
        <v>38.17</v>
      </c>
      <c r="C1310" s="9">
        <v>4.7300000000000004</v>
      </c>
      <c r="D1310" s="9" t="s">
        <v>2345</v>
      </c>
      <c r="E1310" s="9" t="s">
        <v>2344</v>
      </c>
      <c r="F1310" s="9" t="s">
        <v>2344</v>
      </c>
      <c r="G1310" s="9">
        <v>0</v>
      </c>
      <c r="H1310" s="9" t="s">
        <v>2344</v>
      </c>
      <c r="I1310" s="9" t="str">
        <f t="shared" si="40"/>
        <v>obesity</v>
      </c>
      <c r="J1310" s="29" t="str">
        <f t="shared" si="41"/>
        <v>No Result</v>
      </c>
    </row>
    <row r="1311" spans="1:10" ht="15.75" customHeight="1" x14ac:dyDescent="0.25">
      <c r="A1311" s="9" t="s">
        <v>1029</v>
      </c>
      <c r="B1311" s="9">
        <v>39.424999999999997</v>
      </c>
      <c r="C1311" s="9">
        <v>4.76</v>
      </c>
      <c r="D1311" s="9" t="s">
        <v>2345</v>
      </c>
      <c r="E1311" s="9" t="s">
        <v>2344</v>
      </c>
      <c r="F1311" s="9" t="s">
        <v>2344</v>
      </c>
      <c r="G1311" s="9">
        <v>0</v>
      </c>
      <c r="H1311" s="9" t="s">
        <v>2344</v>
      </c>
      <c r="I1311" s="9" t="str">
        <f t="shared" si="40"/>
        <v>obesity</v>
      </c>
      <c r="J1311" s="29" t="str">
        <f t="shared" si="41"/>
        <v>No Result</v>
      </c>
    </row>
    <row r="1312" spans="1:10" ht="15.75" customHeight="1" x14ac:dyDescent="0.25">
      <c r="A1312" s="9" t="s">
        <v>1028</v>
      </c>
      <c r="B1312" s="9">
        <v>33.44</v>
      </c>
      <c r="C1312" s="9">
        <v>6.24</v>
      </c>
      <c r="D1312" s="9" t="s">
        <v>2345</v>
      </c>
      <c r="E1312" s="9" t="s">
        <v>2344</v>
      </c>
      <c r="F1312" s="9" t="s">
        <v>2344</v>
      </c>
      <c r="G1312" s="9">
        <v>0</v>
      </c>
      <c r="H1312" s="9" t="s">
        <v>2344</v>
      </c>
      <c r="I1312" s="9" t="str">
        <f t="shared" si="40"/>
        <v>obesity</v>
      </c>
      <c r="J1312" s="29" t="str">
        <f t="shared" si="41"/>
        <v>Normal</v>
      </c>
    </row>
    <row r="1313" spans="1:10" ht="15.75" customHeight="1" x14ac:dyDescent="0.25">
      <c r="A1313" s="9" t="s">
        <v>1027</v>
      </c>
      <c r="B1313" s="9">
        <v>33.344999999999999</v>
      </c>
      <c r="C1313" s="9">
        <v>5.44</v>
      </c>
      <c r="D1313" s="9" t="s">
        <v>2345</v>
      </c>
      <c r="E1313" s="9" t="s">
        <v>2344</v>
      </c>
      <c r="F1313" s="9" t="s">
        <v>2344</v>
      </c>
      <c r="G1313" s="9">
        <v>0</v>
      </c>
      <c r="H1313" s="9" t="s">
        <v>2344</v>
      </c>
      <c r="I1313" s="9" t="str">
        <f t="shared" si="40"/>
        <v>obesity</v>
      </c>
      <c r="J1313" s="29" t="str">
        <f t="shared" si="41"/>
        <v>No Result</v>
      </c>
    </row>
    <row r="1314" spans="1:10" ht="15.75" customHeight="1" x14ac:dyDescent="0.25">
      <c r="A1314" s="9" t="s">
        <v>1026</v>
      </c>
      <c r="B1314" s="9">
        <v>38.79</v>
      </c>
      <c r="C1314" s="9">
        <v>5.08</v>
      </c>
      <c r="D1314" s="9" t="s">
        <v>2344</v>
      </c>
      <c r="E1314" s="9" t="s">
        <v>2344</v>
      </c>
      <c r="F1314" s="9" t="s">
        <v>2346</v>
      </c>
      <c r="G1314" s="9">
        <v>1</v>
      </c>
      <c r="H1314" s="9" t="s">
        <v>2344</v>
      </c>
      <c r="I1314" s="9" t="str">
        <f t="shared" si="40"/>
        <v>obesity</v>
      </c>
      <c r="J1314" s="29" t="str">
        <f t="shared" si="41"/>
        <v>No Result</v>
      </c>
    </row>
    <row r="1315" spans="1:10" ht="15.75" customHeight="1" x14ac:dyDescent="0.25">
      <c r="A1315" s="9" t="s">
        <v>1025</v>
      </c>
      <c r="B1315" s="9">
        <v>30.684999999999999</v>
      </c>
      <c r="C1315" s="9">
        <v>4.87</v>
      </c>
      <c r="D1315" s="9" t="s">
        <v>2344</v>
      </c>
      <c r="E1315" s="9" t="s">
        <v>2344</v>
      </c>
      <c r="F1315" s="9" t="s">
        <v>2346</v>
      </c>
      <c r="G1315" s="9">
        <v>1</v>
      </c>
      <c r="H1315" s="9" t="s">
        <v>2344</v>
      </c>
      <c r="I1315" s="9" t="str">
        <f t="shared" si="40"/>
        <v>obesity</v>
      </c>
      <c r="J1315" s="29" t="str">
        <f t="shared" si="41"/>
        <v>No Result</v>
      </c>
    </row>
    <row r="1316" spans="1:10" ht="15.75" customHeight="1" x14ac:dyDescent="0.25">
      <c r="A1316" s="9" t="s">
        <v>1024</v>
      </c>
      <c r="B1316" s="9">
        <v>22.135000000000002</v>
      </c>
      <c r="C1316" s="9">
        <v>8.17</v>
      </c>
      <c r="D1316" s="9" t="s">
        <v>2344</v>
      </c>
      <c r="E1316" s="9" t="s">
        <v>2344</v>
      </c>
      <c r="F1316" s="9" t="s">
        <v>2344</v>
      </c>
      <c r="G1316" s="9">
        <v>0</v>
      </c>
      <c r="H1316" s="9" t="s">
        <v>2344</v>
      </c>
      <c r="I1316" s="9" t="str">
        <f t="shared" si="40"/>
        <v>normal weight</v>
      </c>
      <c r="J1316" s="29" t="str">
        <f t="shared" si="41"/>
        <v>Normal</v>
      </c>
    </row>
    <row r="1317" spans="1:10" ht="15.75" customHeight="1" x14ac:dyDescent="0.25">
      <c r="A1317" s="9" t="s">
        <v>1023</v>
      </c>
      <c r="B1317" s="9">
        <v>33.33</v>
      </c>
      <c r="C1317" s="9">
        <v>7.61</v>
      </c>
      <c r="D1317" s="9" t="s">
        <v>2344</v>
      </c>
      <c r="E1317" s="9" t="s">
        <v>2344</v>
      </c>
      <c r="F1317" s="9" t="s">
        <v>2344</v>
      </c>
      <c r="G1317" s="9">
        <v>0</v>
      </c>
      <c r="H1317" s="9" t="s">
        <v>2344</v>
      </c>
      <c r="I1317" s="9" t="str">
        <f t="shared" si="40"/>
        <v>obesity</v>
      </c>
      <c r="J1317" s="29" t="str">
        <f t="shared" si="41"/>
        <v>Normal</v>
      </c>
    </row>
    <row r="1318" spans="1:10" ht="15.75" customHeight="1" x14ac:dyDescent="0.25">
      <c r="A1318" s="9" t="s">
        <v>1022</v>
      </c>
      <c r="B1318" s="9">
        <v>31.13</v>
      </c>
      <c r="C1318" s="9">
        <v>10.1</v>
      </c>
      <c r="D1318" s="9" t="s">
        <v>2344</v>
      </c>
      <c r="E1318" s="9" t="s">
        <v>2344</v>
      </c>
      <c r="F1318" s="9" t="s">
        <v>2344</v>
      </c>
      <c r="G1318" s="9">
        <v>0</v>
      </c>
      <c r="H1318" s="9" t="s">
        <v>2344</v>
      </c>
      <c r="I1318" s="9" t="str">
        <f t="shared" si="40"/>
        <v>obesity</v>
      </c>
      <c r="J1318" s="29" t="str">
        <f t="shared" si="41"/>
        <v>Normal</v>
      </c>
    </row>
    <row r="1319" spans="1:10" ht="15.75" customHeight="1" x14ac:dyDescent="0.25">
      <c r="A1319" s="9" t="s">
        <v>1021</v>
      </c>
      <c r="B1319" s="9">
        <v>28.9</v>
      </c>
      <c r="C1319" s="9">
        <v>11.24</v>
      </c>
      <c r="D1319" s="9" t="s">
        <v>2344</v>
      </c>
      <c r="E1319" s="9" t="s">
        <v>2344</v>
      </c>
      <c r="F1319" s="9" t="s">
        <v>2344</v>
      </c>
      <c r="G1319" s="9">
        <v>0</v>
      </c>
      <c r="H1319" s="9" t="s">
        <v>2344</v>
      </c>
      <c r="I1319" s="9" t="str">
        <f t="shared" si="40"/>
        <v>over weight</v>
      </c>
      <c r="J1319" s="29" t="str">
        <f t="shared" si="41"/>
        <v>Normal</v>
      </c>
    </row>
    <row r="1320" spans="1:10" ht="15.75" customHeight="1" x14ac:dyDescent="0.25">
      <c r="A1320" s="9" t="s">
        <v>1020</v>
      </c>
      <c r="B1320" s="9">
        <v>43.31</v>
      </c>
      <c r="C1320" s="9">
        <v>6.1</v>
      </c>
      <c r="D1320" s="9" t="s">
        <v>2345</v>
      </c>
      <c r="E1320" s="9" t="s">
        <v>2345</v>
      </c>
      <c r="F1320" s="9" t="s">
        <v>2344</v>
      </c>
      <c r="G1320" s="9">
        <v>1</v>
      </c>
      <c r="H1320" s="9" t="s">
        <v>2344</v>
      </c>
      <c r="I1320" s="9" t="str">
        <f t="shared" si="40"/>
        <v>obesity</v>
      </c>
      <c r="J1320" s="29" t="str">
        <f t="shared" si="41"/>
        <v>Normal</v>
      </c>
    </row>
    <row r="1321" spans="1:10" ht="15.75" customHeight="1" x14ac:dyDescent="0.25">
      <c r="A1321" s="9" t="s">
        <v>1019</v>
      </c>
      <c r="B1321" s="9">
        <v>22.8</v>
      </c>
      <c r="C1321" s="9">
        <v>6.98</v>
      </c>
      <c r="D1321" s="9" t="s">
        <v>2344</v>
      </c>
      <c r="E1321" s="9" t="s">
        <v>2344</v>
      </c>
      <c r="F1321" s="9" t="s">
        <v>2344</v>
      </c>
      <c r="G1321" s="9">
        <v>0</v>
      </c>
      <c r="H1321" s="9" t="s">
        <v>2344</v>
      </c>
      <c r="I1321" s="9" t="str">
        <f t="shared" si="40"/>
        <v>normal weight</v>
      </c>
      <c r="J1321" s="29" t="str">
        <f t="shared" si="41"/>
        <v>Normal</v>
      </c>
    </row>
    <row r="1322" spans="1:10" ht="15.75" customHeight="1" x14ac:dyDescent="0.25">
      <c r="A1322" s="9" t="s">
        <v>1018</v>
      </c>
      <c r="B1322" s="9">
        <v>19.09</v>
      </c>
      <c r="C1322" s="9">
        <v>4</v>
      </c>
      <c r="D1322" s="9" t="s">
        <v>2345</v>
      </c>
      <c r="E1322" s="9" t="s">
        <v>2344</v>
      </c>
      <c r="F1322" s="9" t="s">
        <v>2344</v>
      </c>
      <c r="G1322" s="9">
        <v>1</v>
      </c>
      <c r="H1322" s="9" t="s">
        <v>2344</v>
      </c>
      <c r="I1322" s="9" t="str">
        <f t="shared" si="40"/>
        <v>normal weight</v>
      </c>
      <c r="J1322" s="29" t="str">
        <f t="shared" si="41"/>
        <v>No Result</v>
      </c>
    </row>
    <row r="1323" spans="1:10" ht="15.75" customHeight="1" x14ac:dyDescent="0.25">
      <c r="A1323" s="9" t="s">
        <v>1017</v>
      </c>
      <c r="B1323" s="9">
        <v>23.37</v>
      </c>
      <c r="C1323" s="9">
        <v>4.2300000000000004</v>
      </c>
      <c r="D1323" s="9" t="s">
        <v>2344</v>
      </c>
      <c r="E1323" s="9" t="s">
        <v>2344</v>
      </c>
      <c r="F1323" s="9" t="s">
        <v>2344</v>
      </c>
      <c r="G1323" s="9">
        <v>0</v>
      </c>
      <c r="H1323" s="9" t="s">
        <v>2344</v>
      </c>
      <c r="I1323" s="9" t="str">
        <f t="shared" si="40"/>
        <v>normal weight</v>
      </c>
      <c r="J1323" s="29" t="str">
        <f t="shared" si="41"/>
        <v>No Result</v>
      </c>
    </row>
    <row r="1324" spans="1:10" ht="15.75" customHeight="1" x14ac:dyDescent="0.25">
      <c r="A1324" s="9" t="s">
        <v>1016</v>
      </c>
      <c r="B1324" s="9">
        <v>33.44</v>
      </c>
      <c r="C1324" s="9">
        <v>4.72</v>
      </c>
      <c r="D1324" s="9" t="s">
        <v>2345</v>
      </c>
      <c r="E1324" s="9" t="s">
        <v>2344</v>
      </c>
      <c r="F1324" s="9" t="s">
        <v>2344</v>
      </c>
      <c r="G1324" s="9">
        <v>0</v>
      </c>
      <c r="H1324" s="9" t="s">
        <v>2344</v>
      </c>
      <c r="I1324" s="9" t="str">
        <f t="shared" si="40"/>
        <v>obesity</v>
      </c>
      <c r="J1324" s="29" t="str">
        <f t="shared" si="41"/>
        <v>No Result</v>
      </c>
    </row>
    <row r="1325" spans="1:10" ht="15.75" customHeight="1" x14ac:dyDescent="0.25">
      <c r="A1325" s="9" t="s">
        <v>1015</v>
      </c>
      <c r="B1325" s="9">
        <v>28.05</v>
      </c>
      <c r="C1325" s="9">
        <v>5.63</v>
      </c>
      <c r="D1325" s="9" t="s">
        <v>2345</v>
      </c>
      <c r="E1325" s="9" t="s">
        <v>2344</v>
      </c>
      <c r="F1325" s="9" t="s">
        <v>2344</v>
      </c>
      <c r="G1325" s="9">
        <v>0</v>
      </c>
      <c r="H1325" s="9" t="s">
        <v>2344</v>
      </c>
      <c r="I1325" s="9" t="str">
        <f t="shared" si="40"/>
        <v>over weight</v>
      </c>
      <c r="J1325" s="29" t="str">
        <f t="shared" si="41"/>
        <v>No Result</v>
      </c>
    </row>
    <row r="1326" spans="1:10" ht="15.75" customHeight="1" x14ac:dyDescent="0.25">
      <c r="A1326" s="9" t="s">
        <v>1014</v>
      </c>
      <c r="B1326" s="9">
        <v>27.72</v>
      </c>
      <c r="C1326" s="9">
        <v>5.83</v>
      </c>
      <c r="D1326" s="9" t="s">
        <v>2345</v>
      </c>
      <c r="E1326" s="9" t="s">
        <v>2344</v>
      </c>
      <c r="F1326" s="9" t="s">
        <v>2344</v>
      </c>
      <c r="G1326" s="9">
        <v>0</v>
      </c>
      <c r="H1326" s="9" t="s">
        <v>2344</v>
      </c>
      <c r="I1326" s="9" t="str">
        <f t="shared" si="40"/>
        <v>over weight</v>
      </c>
      <c r="J1326" s="29" t="str">
        <f t="shared" si="41"/>
        <v>Normal</v>
      </c>
    </row>
    <row r="1327" spans="1:10" ht="15.75" customHeight="1" x14ac:dyDescent="0.25">
      <c r="A1327" s="9" t="s">
        <v>1013</v>
      </c>
      <c r="B1327" s="9">
        <v>29.81</v>
      </c>
      <c r="C1327" s="9">
        <v>9.23</v>
      </c>
      <c r="D1327" s="9" t="s">
        <v>2344</v>
      </c>
      <c r="E1327" s="9" t="s">
        <v>2344</v>
      </c>
      <c r="F1327" s="9" t="s">
        <v>2344</v>
      </c>
      <c r="G1327" s="9">
        <v>0</v>
      </c>
      <c r="H1327" s="9" t="s">
        <v>2344</v>
      </c>
      <c r="I1327" s="9" t="str">
        <f t="shared" si="40"/>
        <v>over weight</v>
      </c>
      <c r="J1327" s="29" t="str">
        <f t="shared" si="41"/>
        <v>Normal</v>
      </c>
    </row>
    <row r="1328" spans="1:10" ht="15.75" customHeight="1" x14ac:dyDescent="0.25">
      <c r="A1328" s="9" t="s">
        <v>1012</v>
      </c>
      <c r="B1328" s="9">
        <v>23.98</v>
      </c>
      <c r="C1328" s="9">
        <v>9.89</v>
      </c>
      <c r="D1328" s="9" t="s">
        <v>2344</v>
      </c>
      <c r="E1328" s="9" t="s">
        <v>2344</v>
      </c>
      <c r="F1328" s="9" t="s">
        <v>2344</v>
      </c>
      <c r="G1328" s="9">
        <v>0</v>
      </c>
      <c r="H1328" s="9" t="s">
        <v>2344</v>
      </c>
      <c r="I1328" s="9" t="str">
        <f t="shared" si="40"/>
        <v>normal weight</v>
      </c>
      <c r="J1328" s="29" t="str">
        <f t="shared" si="41"/>
        <v>Normal</v>
      </c>
    </row>
    <row r="1329" spans="1:10" ht="15.75" customHeight="1" x14ac:dyDescent="0.25">
      <c r="A1329" s="9" t="s">
        <v>1011</v>
      </c>
      <c r="B1329" s="9">
        <v>17.34</v>
      </c>
      <c r="C1329" s="9">
        <v>12</v>
      </c>
      <c r="D1329" s="9" t="s">
        <v>2344</v>
      </c>
      <c r="E1329" s="9" t="s">
        <v>2344</v>
      </c>
      <c r="F1329" s="9" t="s">
        <v>2344</v>
      </c>
      <c r="G1329" s="9">
        <v>0</v>
      </c>
      <c r="H1329" s="9" t="s">
        <v>2344</v>
      </c>
      <c r="I1329" s="9" t="str">
        <f t="shared" si="40"/>
        <v>under weight</v>
      </c>
      <c r="J1329" s="29" t="str">
        <f t="shared" si="41"/>
        <v>Normal</v>
      </c>
    </row>
    <row r="1330" spans="1:10" ht="15.75" customHeight="1" x14ac:dyDescent="0.25">
      <c r="A1330" s="9" t="s">
        <v>1010</v>
      </c>
      <c r="B1330" s="9">
        <v>40.39</v>
      </c>
      <c r="C1330" s="9">
        <v>4.24</v>
      </c>
      <c r="D1330" s="9" t="s">
        <v>2345</v>
      </c>
      <c r="E1330" s="9" t="s">
        <v>2344</v>
      </c>
      <c r="F1330" s="9" t="s">
        <v>2346</v>
      </c>
      <c r="G1330" s="9">
        <v>1</v>
      </c>
      <c r="H1330" s="9" t="s">
        <v>2344</v>
      </c>
      <c r="I1330" s="9" t="str">
        <f t="shared" si="40"/>
        <v>obesity</v>
      </c>
      <c r="J1330" s="29" t="str">
        <f t="shared" si="41"/>
        <v>No Result</v>
      </c>
    </row>
    <row r="1331" spans="1:10" ht="15.75" customHeight="1" x14ac:dyDescent="0.25">
      <c r="A1331" s="9" t="s">
        <v>1009</v>
      </c>
      <c r="B1331" s="9">
        <v>25.96</v>
      </c>
      <c r="C1331" s="9">
        <v>4.68</v>
      </c>
      <c r="D1331" s="9" t="s">
        <v>2345</v>
      </c>
      <c r="E1331" s="9" t="s">
        <v>2344</v>
      </c>
      <c r="F1331" s="9" t="s">
        <v>2346</v>
      </c>
      <c r="G1331" s="9">
        <v>1</v>
      </c>
      <c r="H1331" s="9" t="s">
        <v>2344</v>
      </c>
      <c r="I1331" s="9" t="str">
        <f t="shared" si="40"/>
        <v>over weight</v>
      </c>
      <c r="J1331" s="29" t="str">
        <f t="shared" si="41"/>
        <v>No Result</v>
      </c>
    </row>
    <row r="1332" spans="1:10" ht="15.75" customHeight="1" x14ac:dyDescent="0.25">
      <c r="A1332" s="9" t="s">
        <v>1008</v>
      </c>
      <c r="B1332" s="9">
        <v>17.68</v>
      </c>
      <c r="C1332" s="9">
        <v>8.57</v>
      </c>
      <c r="D1332" s="9" t="s">
        <v>2345</v>
      </c>
      <c r="E1332" s="9" t="s">
        <v>2344</v>
      </c>
      <c r="F1332" s="9" t="s">
        <v>2346</v>
      </c>
      <c r="G1332" s="9">
        <v>1</v>
      </c>
      <c r="H1332" s="9" t="s">
        <v>2344</v>
      </c>
      <c r="I1332" s="9" t="str">
        <f t="shared" si="40"/>
        <v>under weight</v>
      </c>
      <c r="J1332" s="29" t="str">
        <f t="shared" si="41"/>
        <v>Normal</v>
      </c>
    </row>
    <row r="1333" spans="1:10" ht="15.75" customHeight="1" x14ac:dyDescent="0.25">
      <c r="A1333" s="9" t="s">
        <v>1007</v>
      </c>
      <c r="B1333" s="9">
        <v>30.875</v>
      </c>
      <c r="C1333" s="9">
        <v>4.0999999999999996</v>
      </c>
      <c r="D1333" s="9" t="s">
        <v>2344</v>
      </c>
      <c r="E1333" s="9" t="s">
        <v>2344</v>
      </c>
      <c r="F1333" s="9" t="s">
        <v>2344</v>
      </c>
      <c r="G1333" s="9">
        <v>0</v>
      </c>
      <c r="H1333" s="9" t="s">
        <v>2344</v>
      </c>
      <c r="I1333" s="9" t="str">
        <f t="shared" si="40"/>
        <v>obesity</v>
      </c>
      <c r="J1333" s="29" t="str">
        <f t="shared" si="41"/>
        <v>No Result</v>
      </c>
    </row>
    <row r="1334" spans="1:10" ht="15.75" customHeight="1" x14ac:dyDescent="0.25">
      <c r="A1334" s="9" t="s">
        <v>1006</v>
      </c>
      <c r="B1334" s="9">
        <v>30.81</v>
      </c>
      <c r="C1334" s="9">
        <v>4.49</v>
      </c>
      <c r="D1334" s="9" t="s">
        <v>2344</v>
      </c>
      <c r="E1334" s="9" t="s">
        <v>2344</v>
      </c>
      <c r="F1334" s="9" t="s">
        <v>2344</v>
      </c>
      <c r="G1334" s="9">
        <v>0</v>
      </c>
      <c r="H1334" s="9" t="s">
        <v>2344</v>
      </c>
      <c r="I1334" s="9" t="str">
        <f t="shared" si="40"/>
        <v>obesity</v>
      </c>
      <c r="J1334" s="29" t="str">
        <f t="shared" si="41"/>
        <v>No Result</v>
      </c>
    </row>
    <row r="1335" spans="1:10" ht="15.75" customHeight="1" x14ac:dyDescent="0.25">
      <c r="A1335" s="9" t="s">
        <v>1005</v>
      </c>
      <c r="B1335" s="9">
        <v>36.85</v>
      </c>
      <c r="C1335" s="9">
        <v>8.8000000000000007</v>
      </c>
      <c r="D1335" s="9" t="s">
        <v>2344</v>
      </c>
      <c r="E1335" s="9" t="s">
        <v>2344</v>
      </c>
      <c r="F1335" s="9" t="s">
        <v>2344</v>
      </c>
      <c r="G1335" s="9">
        <v>2</v>
      </c>
      <c r="H1335" s="9" t="s">
        <v>2344</v>
      </c>
      <c r="I1335" s="9" t="str">
        <f t="shared" si="40"/>
        <v>obesity</v>
      </c>
      <c r="J1335" s="29" t="str">
        <f t="shared" si="41"/>
        <v>Normal</v>
      </c>
    </row>
    <row r="1336" spans="1:10" ht="15.75" customHeight="1" x14ac:dyDescent="0.25">
      <c r="A1336" s="9" t="s">
        <v>1004</v>
      </c>
      <c r="B1336" s="9">
        <v>35.86</v>
      </c>
      <c r="C1336" s="9">
        <v>7.93</v>
      </c>
      <c r="D1336" s="9" t="s">
        <v>2344</v>
      </c>
      <c r="E1336" s="9" t="s">
        <v>2344</v>
      </c>
      <c r="F1336" s="9" t="s">
        <v>2344</v>
      </c>
      <c r="G1336" s="9">
        <v>2</v>
      </c>
      <c r="H1336" s="9" t="s">
        <v>2344</v>
      </c>
      <c r="I1336" s="9" t="str">
        <f t="shared" si="40"/>
        <v>obesity</v>
      </c>
      <c r="J1336" s="29" t="str">
        <f t="shared" si="41"/>
        <v>Normal</v>
      </c>
    </row>
    <row r="1337" spans="1:10" ht="15.75" customHeight="1" x14ac:dyDescent="0.25">
      <c r="A1337" s="9" t="s">
        <v>1003</v>
      </c>
      <c r="B1337" s="9">
        <v>30.3</v>
      </c>
      <c r="C1337" s="9">
        <v>9.4499999999999993</v>
      </c>
      <c r="D1337" s="9" t="s">
        <v>2344</v>
      </c>
      <c r="E1337" s="9" t="s">
        <v>2344</v>
      </c>
      <c r="F1337" s="9" t="s">
        <v>2344</v>
      </c>
      <c r="G1337" s="9">
        <v>2</v>
      </c>
      <c r="H1337" s="9" t="s">
        <v>2344</v>
      </c>
      <c r="I1337" s="9" t="str">
        <f t="shared" si="40"/>
        <v>obesity</v>
      </c>
      <c r="J1337" s="29" t="str">
        <f t="shared" si="41"/>
        <v>Normal</v>
      </c>
    </row>
    <row r="1338" spans="1:10" ht="15.75" customHeight="1" x14ac:dyDescent="0.25">
      <c r="A1338" s="9" t="s">
        <v>1002</v>
      </c>
      <c r="B1338" s="9">
        <v>32.015000000000001</v>
      </c>
      <c r="C1338" s="9">
        <v>7.67</v>
      </c>
      <c r="D1338" s="9" t="s">
        <v>2344</v>
      </c>
      <c r="E1338" s="9" t="s">
        <v>2344</v>
      </c>
      <c r="F1338" s="9" t="s">
        <v>2344</v>
      </c>
      <c r="G1338" s="9">
        <v>0</v>
      </c>
      <c r="H1338" s="9" t="s">
        <v>2344</v>
      </c>
      <c r="I1338" s="9" t="str">
        <f t="shared" si="40"/>
        <v>obesity</v>
      </c>
      <c r="J1338" s="29" t="str">
        <f t="shared" si="41"/>
        <v>Normal</v>
      </c>
    </row>
    <row r="1339" spans="1:10" ht="15.75" customHeight="1" x14ac:dyDescent="0.25">
      <c r="A1339" s="9" t="s">
        <v>1001</v>
      </c>
      <c r="B1339" s="9">
        <v>25.06</v>
      </c>
      <c r="C1339" s="9">
        <v>10.53</v>
      </c>
      <c r="D1339" s="9" t="s">
        <v>2344</v>
      </c>
      <c r="E1339" s="9" t="s">
        <v>2344</v>
      </c>
      <c r="F1339" s="9" t="s">
        <v>2344</v>
      </c>
      <c r="G1339" s="9">
        <v>2</v>
      </c>
      <c r="H1339" s="9" t="s">
        <v>2344</v>
      </c>
      <c r="I1339" s="9" t="str">
        <f t="shared" si="40"/>
        <v>over weight</v>
      </c>
      <c r="J1339" s="29" t="str">
        <f t="shared" si="41"/>
        <v>Normal</v>
      </c>
    </row>
    <row r="1340" spans="1:10" ht="15.75" customHeight="1" x14ac:dyDescent="0.25">
      <c r="A1340" s="9" t="s">
        <v>1000</v>
      </c>
      <c r="B1340" s="9">
        <v>18.829999999999998</v>
      </c>
      <c r="C1340" s="9">
        <v>10.08</v>
      </c>
      <c r="D1340" s="9" t="s">
        <v>2345</v>
      </c>
      <c r="E1340" s="9" t="s">
        <v>2344</v>
      </c>
      <c r="F1340" s="9" t="s">
        <v>2344</v>
      </c>
      <c r="G1340" s="9">
        <v>0</v>
      </c>
      <c r="H1340" s="9" t="s">
        <v>2344</v>
      </c>
      <c r="I1340" s="9" t="str">
        <f t="shared" si="40"/>
        <v>normal weight</v>
      </c>
      <c r="J1340" s="29" t="str">
        <f t="shared" si="41"/>
        <v>Normal</v>
      </c>
    </row>
    <row r="1341" spans="1:10" ht="15.75" customHeight="1" x14ac:dyDescent="0.25">
      <c r="A1341" s="9" t="s">
        <v>999</v>
      </c>
      <c r="B1341" s="9">
        <v>47.52</v>
      </c>
      <c r="C1341" s="9">
        <v>11.39</v>
      </c>
      <c r="D1341" s="9" t="s">
        <v>2345</v>
      </c>
      <c r="E1341" s="9" t="s">
        <v>2344</v>
      </c>
      <c r="F1341" s="9" t="s">
        <v>2344</v>
      </c>
      <c r="G1341" s="9">
        <v>1</v>
      </c>
      <c r="H1341" s="9" t="s">
        <v>2344</v>
      </c>
      <c r="I1341" s="9" t="str">
        <f t="shared" si="40"/>
        <v>obesity</v>
      </c>
      <c r="J1341" s="29" t="str">
        <f t="shared" si="41"/>
        <v>Normal</v>
      </c>
    </row>
    <row r="1342" spans="1:10" ht="15.75" customHeight="1" x14ac:dyDescent="0.25">
      <c r="A1342" s="9" t="s">
        <v>998</v>
      </c>
      <c r="B1342" s="9">
        <v>37.82</v>
      </c>
      <c r="C1342" s="9">
        <v>6.36</v>
      </c>
      <c r="D1342" s="9" t="s">
        <v>2344</v>
      </c>
      <c r="E1342" s="9" t="s">
        <v>2344</v>
      </c>
      <c r="F1342" s="9" t="s">
        <v>2344</v>
      </c>
      <c r="G1342" s="9">
        <v>0</v>
      </c>
      <c r="H1342" s="9" t="s">
        <v>2344</v>
      </c>
      <c r="I1342" s="9" t="str">
        <f t="shared" si="40"/>
        <v>obesity</v>
      </c>
      <c r="J1342" s="29" t="str">
        <f t="shared" si="41"/>
        <v>Normal</v>
      </c>
    </row>
    <row r="1343" spans="1:10" ht="15.75" customHeight="1" x14ac:dyDescent="0.25">
      <c r="A1343" s="9" t="s">
        <v>997</v>
      </c>
      <c r="B1343" s="9">
        <v>44.16</v>
      </c>
      <c r="C1343" s="9">
        <v>5.31</v>
      </c>
      <c r="D1343" s="9" t="s">
        <v>2345</v>
      </c>
      <c r="E1343" s="9" t="s">
        <v>2344</v>
      </c>
      <c r="F1343" s="9" t="s">
        <v>2344</v>
      </c>
      <c r="G1343" s="9">
        <v>0</v>
      </c>
      <c r="H1343" s="9" t="s">
        <v>2344</v>
      </c>
      <c r="I1343" s="9" t="str">
        <f t="shared" si="40"/>
        <v>obesity</v>
      </c>
      <c r="J1343" s="29" t="str">
        <f t="shared" si="41"/>
        <v>No Result</v>
      </c>
    </row>
    <row r="1344" spans="1:10" ht="15.75" customHeight="1" x14ac:dyDescent="0.25">
      <c r="A1344" s="9" t="s">
        <v>996</v>
      </c>
      <c r="B1344" s="9">
        <v>37.049999999999997</v>
      </c>
      <c r="C1344" s="9">
        <v>4.74</v>
      </c>
      <c r="D1344" s="9" t="s">
        <v>2344</v>
      </c>
      <c r="E1344" s="9" t="s">
        <v>2344</v>
      </c>
      <c r="F1344" s="9" t="s">
        <v>2346</v>
      </c>
      <c r="G1344" s="9">
        <v>1</v>
      </c>
      <c r="H1344" s="9" t="s">
        <v>2344</v>
      </c>
      <c r="I1344" s="9" t="str">
        <f t="shared" si="40"/>
        <v>obesity</v>
      </c>
      <c r="J1344" s="29" t="str">
        <f t="shared" si="41"/>
        <v>No Result</v>
      </c>
    </row>
    <row r="1345" spans="1:10" ht="15.75" customHeight="1" x14ac:dyDescent="0.25">
      <c r="A1345" s="9" t="s">
        <v>995</v>
      </c>
      <c r="B1345" s="9">
        <v>18.66</v>
      </c>
      <c r="C1345" s="9">
        <v>11.35</v>
      </c>
      <c r="D1345" s="9" t="s">
        <v>2344</v>
      </c>
      <c r="E1345" s="9" t="s">
        <v>2344</v>
      </c>
      <c r="F1345" s="9" t="s">
        <v>2344</v>
      </c>
      <c r="G1345" s="9">
        <v>0</v>
      </c>
      <c r="H1345" s="9" t="s">
        <v>2344</v>
      </c>
      <c r="I1345" s="9" t="str">
        <f t="shared" si="40"/>
        <v>normal weight</v>
      </c>
      <c r="J1345" s="29" t="str">
        <f t="shared" si="41"/>
        <v>Normal</v>
      </c>
    </row>
    <row r="1346" spans="1:10" ht="15.75" customHeight="1" x14ac:dyDescent="0.25">
      <c r="A1346" s="9" t="s">
        <v>994</v>
      </c>
      <c r="B1346" s="9">
        <v>36.200000000000003</v>
      </c>
      <c r="C1346" s="9">
        <v>6.81</v>
      </c>
      <c r="D1346" s="9" t="s">
        <v>2345</v>
      </c>
      <c r="E1346" s="9" t="s">
        <v>2344</v>
      </c>
      <c r="F1346" s="9" t="s">
        <v>2344</v>
      </c>
      <c r="G1346" s="9">
        <v>1</v>
      </c>
      <c r="H1346" s="9" t="s">
        <v>2344</v>
      </c>
      <c r="I1346" s="9" t="str">
        <f t="shared" si="40"/>
        <v>obesity</v>
      </c>
      <c r="J1346" s="29" t="str">
        <f t="shared" si="41"/>
        <v>Normal</v>
      </c>
    </row>
    <row r="1347" spans="1:10" ht="15.75" customHeight="1" x14ac:dyDescent="0.25">
      <c r="A1347" s="9" t="s">
        <v>993</v>
      </c>
      <c r="B1347" s="9">
        <v>18.87</v>
      </c>
      <c r="C1347" s="9">
        <v>8.06</v>
      </c>
      <c r="D1347" s="9" t="s">
        <v>2344</v>
      </c>
      <c r="E1347" s="9" t="s">
        <v>2344</v>
      </c>
      <c r="F1347" s="9" t="s">
        <v>2344</v>
      </c>
      <c r="G1347" s="9">
        <v>0</v>
      </c>
      <c r="H1347" s="9" t="s">
        <v>2344</v>
      </c>
      <c r="I1347" s="9" t="str">
        <f t="shared" ref="I1347:I1410" si="42">IF(B1347&lt;=18.5,"under weight",IF(AND(B1347&gt;18.5,B1347&lt;24.9),"normal weight",IF(AND(B1347&gt;25,B1347&lt;29.9),"over weight",IF(B1347&gt;=30,"obesity","unobesity"))))</f>
        <v>normal weight</v>
      </c>
      <c r="J1347" s="29" t="str">
        <f t="shared" ref="J1347:J1410" si="43">IF(C1347&gt;5.7,"Normal",IF(AND(C1347&gt;5.7,C1347&lt;6.4),"Prediabetes",IF(C1347&gt;6.5,"Diabetes","No Result")))</f>
        <v>Normal</v>
      </c>
    </row>
    <row r="1348" spans="1:10" ht="15.75" customHeight="1" x14ac:dyDescent="0.25">
      <c r="A1348" s="9" t="s">
        <v>992</v>
      </c>
      <c r="B1348" s="9">
        <v>32.299999999999997</v>
      </c>
      <c r="C1348" s="9">
        <v>6.74</v>
      </c>
      <c r="D1348" s="9" t="s">
        <v>2345</v>
      </c>
      <c r="E1348" s="9" t="s">
        <v>2344</v>
      </c>
      <c r="F1348" s="9" t="s">
        <v>2344</v>
      </c>
      <c r="G1348" s="9">
        <v>1</v>
      </c>
      <c r="H1348" s="9" t="s">
        <v>2344</v>
      </c>
      <c r="I1348" s="9" t="str">
        <f t="shared" si="42"/>
        <v>obesity</v>
      </c>
      <c r="J1348" s="29" t="str">
        <f t="shared" si="43"/>
        <v>Normal</v>
      </c>
    </row>
    <row r="1349" spans="1:10" ht="15.75" customHeight="1" x14ac:dyDescent="0.25">
      <c r="A1349" s="9" t="s">
        <v>991</v>
      </c>
      <c r="B1349" s="9">
        <v>22.64</v>
      </c>
      <c r="C1349" s="9">
        <v>6.54</v>
      </c>
      <c r="D1349" s="9" t="s">
        <v>2345</v>
      </c>
      <c r="E1349" s="9" t="s">
        <v>2344</v>
      </c>
      <c r="F1349" s="9" t="s">
        <v>2344</v>
      </c>
      <c r="G1349" s="9">
        <v>2</v>
      </c>
      <c r="H1349" s="9" t="s">
        <v>2344</v>
      </c>
      <c r="I1349" s="9" t="str">
        <f t="shared" si="42"/>
        <v>normal weight</v>
      </c>
      <c r="J1349" s="29" t="str">
        <f t="shared" si="43"/>
        <v>Normal</v>
      </c>
    </row>
    <row r="1350" spans="1:10" ht="15.75" customHeight="1" x14ac:dyDescent="0.25">
      <c r="A1350" s="9" t="s">
        <v>990</v>
      </c>
      <c r="B1350" s="9">
        <v>28.69</v>
      </c>
      <c r="C1350" s="9">
        <v>5.4</v>
      </c>
      <c r="D1350" s="9" t="s">
        <v>2344</v>
      </c>
      <c r="E1350" s="9" t="s">
        <v>2344</v>
      </c>
      <c r="F1350" s="9" t="s">
        <v>2344</v>
      </c>
      <c r="G1350" s="9">
        <v>0</v>
      </c>
      <c r="H1350" s="9" t="s">
        <v>2344</v>
      </c>
      <c r="I1350" s="9" t="str">
        <f t="shared" si="42"/>
        <v>over weight</v>
      </c>
      <c r="J1350" s="29" t="str">
        <f t="shared" si="43"/>
        <v>No Result</v>
      </c>
    </row>
    <row r="1351" spans="1:10" ht="15.75" customHeight="1" x14ac:dyDescent="0.25">
      <c r="A1351" s="9" t="s">
        <v>989</v>
      </c>
      <c r="B1351" s="9">
        <v>28.16</v>
      </c>
      <c r="C1351" s="9">
        <v>5.58</v>
      </c>
      <c r="D1351" s="9" t="s">
        <v>2345</v>
      </c>
      <c r="E1351" s="9" t="s">
        <v>2344</v>
      </c>
      <c r="F1351" s="9" t="s">
        <v>2344</v>
      </c>
      <c r="G1351" s="9">
        <v>0</v>
      </c>
      <c r="H1351" s="9" t="s">
        <v>2344</v>
      </c>
      <c r="I1351" s="9" t="str">
        <f t="shared" si="42"/>
        <v>over weight</v>
      </c>
      <c r="J1351" s="29" t="str">
        <f t="shared" si="43"/>
        <v>No Result</v>
      </c>
    </row>
    <row r="1352" spans="1:10" ht="15.75" customHeight="1" x14ac:dyDescent="0.25">
      <c r="A1352" s="9" t="s">
        <v>988</v>
      </c>
      <c r="B1352" s="9">
        <v>45.54</v>
      </c>
      <c r="C1352" s="9">
        <v>5.84</v>
      </c>
      <c r="D1352" s="9" t="s">
        <v>2344</v>
      </c>
      <c r="E1352" s="9" t="s">
        <v>2344</v>
      </c>
      <c r="F1352" s="9" t="s">
        <v>2346</v>
      </c>
      <c r="G1352" s="9">
        <v>1</v>
      </c>
      <c r="H1352" s="9" t="s">
        <v>2344</v>
      </c>
      <c r="I1352" s="9" t="str">
        <f t="shared" si="42"/>
        <v>obesity</v>
      </c>
      <c r="J1352" s="29" t="str">
        <f t="shared" si="43"/>
        <v>Normal</v>
      </c>
    </row>
    <row r="1353" spans="1:10" ht="15.75" customHeight="1" x14ac:dyDescent="0.25">
      <c r="A1353" s="9" t="s">
        <v>987</v>
      </c>
      <c r="B1353" s="9">
        <v>28.7</v>
      </c>
      <c r="C1353" s="9">
        <v>4.2</v>
      </c>
      <c r="D1353" s="9" t="s">
        <v>2344</v>
      </c>
      <c r="E1353" s="9" t="s">
        <v>2344</v>
      </c>
      <c r="F1353" s="9" t="s">
        <v>2344</v>
      </c>
      <c r="G1353" s="9">
        <v>0</v>
      </c>
      <c r="H1353" s="9" t="s">
        <v>2344</v>
      </c>
      <c r="I1353" s="9" t="str">
        <f t="shared" si="42"/>
        <v>over weight</v>
      </c>
      <c r="J1353" s="29" t="str">
        <f t="shared" si="43"/>
        <v>No Result</v>
      </c>
    </row>
    <row r="1354" spans="1:10" ht="15.75" customHeight="1" x14ac:dyDescent="0.25">
      <c r="A1354" s="9" t="s">
        <v>986</v>
      </c>
      <c r="B1354" s="9">
        <v>27.74</v>
      </c>
      <c r="C1354" s="9">
        <v>6.06</v>
      </c>
      <c r="D1354" s="9" t="s">
        <v>2345</v>
      </c>
      <c r="E1354" s="9" t="s">
        <v>2344</v>
      </c>
      <c r="F1354" s="9" t="s">
        <v>2344</v>
      </c>
      <c r="G1354" s="9">
        <v>0</v>
      </c>
      <c r="H1354" s="9" t="s">
        <v>2344</v>
      </c>
      <c r="I1354" s="9" t="str">
        <f t="shared" si="42"/>
        <v>over weight</v>
      </c>
      <c r="J1354" s="29" t="str">
        <f t="shared" si="43"/>
        <v>Normal</v>
      </c>
    </row>
    <row r="1355" spans="1:10" ht="15.75" customHeight="1" x14ac:dyDescent="0.25">
      <c r="A1355" s="9" t="s">
        <v>985</v>
      </c>
      <c r="B1355" s="9">
        <v>36.954999999999998</v>
      </c>
      <c r="C1355" s="9">
        <v>7.57</v>
      </c>
      <c r="D1355" s="9" t="s">
        <v>2344</v>
      </c>
      <c r="E1355" s="9" t="s">
        <v>2344</v>
      </c>
      <c r="F1355" s="9" t="s">
        <v>2344</v>
      </c>
      <c r="G1355" s="9">
        <v>0</v>
      </c>
      <c r="H1355" s="9" t="s">
        <v>2344</v>
      </c>
      <c r="I1355" s="9" t="str">
        <f t="shared" si="42"/>
        <v>obesity</v>
      </c>
      <c r="J1355" s="29" t="str">
        <f t="shared" si="43"/>
        <v>Normal</v>
      </c>
    </row>
    <row r="1356" spans="1:10" ht="15.75" customHeight="1" x14ac:dyDescent="0.25">
      <c r="A1356" s="9" t="s">
        <v>984</v>
      </c>
      <c r="B1356" s="9">
        <v>30.69</v>
      </c>
      <c r="C1356" s="9">
        <v>6.15</v>
      </c>
      <c r="D1356" s="9" t="s">
        <v>2344</v>
      </c>
      <c r="E1356" s="9" t="s">
        <v>2344</v>
      </c>
      <c r="F1356" s="9" t="s">
        <v>2344</v>
      </c>
      <c r="G1356" s="9">
        <v>0</v>
      </c>
      <c r="H1356" s="9" t="s">
        <v>2344</v>
      </c>
      <c r="I1356" s="9" t="str">
        <f t="shared" si="42"/>
        <v>obesity</v>
      </c>
      <c r="J1356" s="29" t="str">
        <f t="shared" si="43"/>
        <v>Normal</v>
      </c>
    </row>
    <row r="1357" spans="1:10" ht="15.75" customHeight="1" x14ac:dyDescent="0.25">
      <c r="A1357" s="9" t="s">
        <v>983</v>
      </c>
      <c r="B1357" s="9">
        <v>24.984999999999999</v>
      </c>
      <c r="C1357" s="9">
        <v>4.5599999999999996</v>
      </c>
      <c r="D1357" s="9" t="s">
        <v>2344</v>
      </c>
      <c r="E1357" s="9" t="s">
        <v>2344</v>
      </c>
      <c r="F1357" s="9" t="s">
        <v>2344</v>
      </c>
      <c r="G1357" s="9">
        <v>0</v>
      </c>
      <c r="H1357" s="9" t="s">
        <v>2344</v>
      </c>
      <c r="I1357" s="9" t="str">
        <f t="shared" si="42"/>
        <v>unobesity</v>
      </c>
      <c r="J1357" s="29" t="str">
        <f t="shared" si="43"/>
        <v>No Result</v>
      </c>
    </row>
    <row r="1358" spans="1:10" ht="15.75" customHeight="1" x14ac:dyDescent="0.25">
      <c r="A1358" s="9" t="s">
        <v>982</v>
      </c>
      <c r="B1358" s="9">
        <v>39.42</v>
      </c>
      <c r="C1358" s="9">
        <v>4.72</v>
      </c>
      <c r="D1358" s="9" t="s">
        <v>2345</v>
      </c>
      <c r="E1358" s="9" t="s">
        <v>2344</v>
      </c>
      <c r="F1358" s="9" t="s">
        <v>2344</v>
      </c>
      <c r="G1358" s="9">
        <v>1</v>
      </c>
      <c r="H1358" s="9" t="s">
        <v>2344</v>
      </c>
      <c r="I1358" s="9" t="str">
        <f t="shared" si="42"/>
        <v>obesity</v>
      </c>
      <c r="J1358" s="29" t="str">
        <f t="shared" si="43"/>
        <v>No Result</v>
      </c>
    </row>
    <row r="1359" spans="1:10" ht="15.75" customHeight="1" x14ac:dyDescent="0.25">
      <c r="A1359" s="9" t="s">
        <v>981</v>
      </c>
      <c r="B1359" s="9">
        <v>16.8</v>
      </c>
      <c r="C1359" s="9">
        <v>7.98</v>
      </c>
      <c r="D1359" s="9" t="s">
        <v>2344</v>
      </c>
      <c r="E1359" s="9" t="s">
        <v>2344</v>
      </c>
      <c r="F1359" s="9" t="s">
        <v>2344</v>
      </c>
      <c r="G1359" s="9">
        <v>0</v>
      </c>
      <c r="H1359" s="9" t="s">
        <v>2344</v>
      </c>
      <c r="I1359" s="9" t="str">
        <f t="shared" si="42"/>
        <v>under weight</v>
      </c>
      <c r="J1359" s="29" t="str">
        <f t="shared" si="43"/>
        <v>Normal</v>
      </c>
    </row>
    <row r="1360" spans="1:10" ht="15.75" customHeight="1" x14ac:dyDescent="0.25">
      <c r="A1360" s="9" t="s">
        <v>980</v>
      </c>
      <c r="B1360" s="9">
        <v>23.274999999999999</v>
      </c>
      <c r="C1360" s="9">
        <v>6.26</v>
      </c>
      <c r="D1360" s="9" t="s">
        <v>2345</v>
      </c>
      <c r="E1360" s="9" t="s">
        <v>2344</v>
      </c>
      <c r="F1360" s="9" t="s">
        <v>2346</v>
      </c>
      <c r="G1360" s="9">
        <v>1</v>
      </c>
      <c r="H1360" s="9" t="s">
        <v>2344</v>
      </c>
      <c r="I1360" s="9" t="str">
        <f t="shared" si="42"/>
        <v>normal weight</v>
      </c>
      <c r="J1360" s="29" t="str">
        <f t="shared" si="43"/>
        <v>Normal</v>
      </c>
    </row>
    <row r="1361" spans="1:10" ht="15.75" customHeight="1" x14ac:dyDescent="0.25">
      <c r="A1361" s="9" t="s">
        <v>979</v>
      </c>
      <c r="B1361" s="9">
        <v>22.8</v>
      </c>
      <c r="C1361" s="9">
        <v>4.29</v>
      </c>
      <c r="D1361" s="9" t="s">
        <v>2345</v>
      </c>
      <c r="E1361" s="9" t="s">
        <v>2344</v>
      </c>
      <c r="F1361" s="9" t="s">
        <v>2346</v>
      </c>
      <c r="G1361" s="9">
        <v>1</v>
      </c>
      <c r="H1361" s="9" t="s">
        <v>2344</v>
      </c>
      <c r="I1361" s="9" t="str">
        <f t="shared" si="42"/>
        <v>normal weight</v>
      </c>
      <c r="J1361" s="29" t="str">
        <f t="shared" si="43"/>
        <v>No Result</v>
      </c>
    </row>
    <row r="1362" spans="1:10" ht="15.75" customHeight="1" x14ac:dyDescent="0.25">
      <c r="A1362" s="9" t="s">
        <v>978</v>
      </c>
      <c r="B1362" s="9">
        <v>24.3</v>
      </c>
      <c r="C1362" s="9">
        <v>5.43</v>
      </c>
      <c r="D1362" s="9" t="s">
        <v>2344</v>
      </c>
      <c r="E1362" s="9" t="s">
        <v>2344</v>
      </c>
      <c r="F1362" s="9" t="s">
        <v>2344</v>
      </c>
      <c r="G1362" s="9">
        <v>2</v>
      </c>
      <c r="H1362" s="9" t="s">
        <v>2344</v>
      </c>
      <c r="I1362" s="9" t="str">
        <f t="shared" si="42"/>
        <v>normal weight</v>
      </c>
      <c r="J1362" s="29" t="str">
        <f t="shared" si="43"/>
        <v>No Result</v>
      </c>
    </row>
    <row r="1363" spans="1:10" ht="15.75" customHeight="1" x14ac:dyDescent="0.25">
      <c r="A1363" s="9" t="s">
        <v>977</v>
      </c>
      <c r="B1363" s="9">
        <v>25.13</v>
      </c>
      <c r="C1363" s="9">
        <v>8</v>
      </c>
      <c r="D1363" s="9" t="s">
        <v>2345</v>
      </c>
      <c r="E1363" s="9" t="s">
        <v>2344</v>
      </c>
      <c r="F1363" s="9" t="s">
        <v>2344</v>
      </c>
      <c r="G1363" s="9">
        <v>1</v>
      </c>
      <c r="H1363" s="9" t="s">
        <v>2344</v>
      </c>
      <c r="I1363" s="9" t="str">
        <f t="shared" si="42"/>
        <v>over weight</v>
      </c>
      <c r="J1363" s="29" t="str">
        <f t="shared" si="43"/>
        <v>Normal</v>
      </c>
    </row>
    <row r="1364" spans="1:10" ht="15.75" customHeight="1" x14ac:dyDescent="0.25">
      <c r="A1364" s="9" t="s">
        <v>976</v>
      </c>
      <c r="B1364" s="9">
        <v>22.72</v>
      </c>
      <c r="C1364" s="9">
        <v>9.9600000000000009</v>
      </c>
      <c r="D1364" s="9" t="s">
        <v>2345</v>
      </c>
      <c r="E1364" s="9" t="s">
        <v>2344</v>
      </c>
      <c r="F1364" s="9" t="s">
        <v>2344</v>
      </c>
      <c r="G1364" s="9">
        <v>2</v>
      </c>
      <c r="H1364" s="9" t="s">
        <v>2344</v>
      </c>
      <c r="I1364" s="9" t="str">
        <f t="shared" si="42"/>
        <v>normal weight</v>
      </c>
      <c r="J1364" s="29" t="str">
        <f t="shared" si="43"/>
        <v>Normal</v>
      </c>
    </row>
    <row r="1365" spans="1:10" ht="15.75" customHeight="1" x14ac:dyDescent="0.25">
      <c r="A1365" s="9" t="s">
        <v>975</v>
      </c>
      <c r="B1365" s="9">
        <v>32.6</v>
      </c>
      <c r="C1365" s="9">
        <v>6.8</v>
      </c>
      <c r="D1365" s="9" t="s">
        <v>2345</v>
      </c>
      <c r="E1365" s="9" t="s">
        <v>2344</v>
      </c>
      <c r="F1365" s="9" t="s">
        <v>2344</v>
      </c>
      <c r="G1365" s="9">
        <v>0</v>
      </c>
      <c r="H1365" s="9" t="s">
        <v>2344</v>
      </c>
      <c r="I1365" s="9" t="str">
        <f t="shared" si="42"/>
        <v>obesity</v>
      </c>
      <c r="J1365" s="29" t="str">
        <f t="shared" si="43"/>
        <v>Normal</v>
      </c>
    </row>
    <row r="1366" spans="1:10" ht="15.75" customHeight="1" x14ac:dyDescent="0.25">
      <c r="A1366" s="9" t="s">
        <v>974</v>
      </c>
      <c r="B1366" s="9">
        <v>17.28</v>
      </c>
      <c r="C1366" s="9">
        <v>6.22</v>
      </c>
      <c r="D1366" s="9" t="s">
        <v>2345</v>
      </c>
      <c r="E1366" s="9" t="s">
        <v>2344</v>
      </c>
      <c r="F1366" s="9" t="s">
        <v>2344</v>
      </c>
      <c r="G1366" s="9">
        <v>2</v>
      </c>
      <c r="H1366" s="9" t="s">
        <v>2344</v>
      </c>
      <c r="I1366" s="9" t="str">
        <f t="shared" si="42"/>
        <v>under weight</v>
      </c>
      <c r="J1366" s="29" t="str">
        <f t="shared" si="43"/>
        <v>Normal</v>
      </c>
    </row>
    <row r="1367" spans="1:10" ht="15.75" customHeight="1" x14ac:dyDescent="0.25">
      <c r="A1367" s="9" t="s">
        <v>973</v>
      </c>
      <c r="B1367" s="9">
        <v>27.92</v>
      </c>
      <c r="C1367" s="9">
        <v>5.79</v>
      </c>
      <c r="D1367" s="9" t="s">
        <v>2344</v>
      </c>
      <c r="E1367" s="9" t="s">
        <v>2344</v>
      </c>
      <c r="F1367" s="9" t="s">
        <v>2344</v>
      </c>
      <c r="G1367" s="9">
        <v>1</v>
      </c>
      <c r="H1367" s="9" t="s">
        <v>2344</v>
      </c>
      <c r="I1367" s="9" t="str">
        <f t="shared" si="42"/>
        <v>over weight</v>
      </c>
      <c r="J1367" s="29" t="str">
        <f t="shared" si="43"/>
        <v>Normal</v>
      </c>
    </row>
    <row r="1368" spans="1:10" ht="15.75" customHeight="1" x14ac:dyDescent="0.25">
      <c r="A1368" s="9" t="s">
        <v>972</v>
      </c>
      <c r="B1368" s="9">
        <v>38.284999999999997</v>
      </c>
      <c r="C1368" s="9">
        <v>5.41</v>
      </c>
      <c r="D1368" s="9" t="s">
        <v>2344</v>
      </c>
      <c r="E1368" s="9" t="s">
        <v>2344</v>
      </c>
      <c r="F1368" s="9" t="s">
        <v>2344</v>
      </c>
      <c r="G1368" s="9">
        <v>0</v>
      </c>
      <c r="H1368" s="9" t="s">
        <v>2344</v>
      </c>
      <c r="I1368" s="9" t="str">
        <f t="shared" si="42"/>
        <v>obesity</v>
      </c>
      <c r="J1368" s="29" t="str">
        <f t="shared" si="43"/>
        <v>No Result</v>
      </c>
    </row>
    <row r="1369" spans="1:10" ht="15.75" customHeight="1" x14ac:dyDescent="0.25">
      <c r="A1369" s="9" t="s">
        <v>971</v>
      </c>
      <c r="B1369" s="9">
        <v>16.48</v>
      </c>
      <c r="C1369" s="9">
        <v>11.05</v>
      </c>
      <c r="D1369" s="9" t="s">
        <v>2344</v>
      </c>
      <c r="E1369" s="9" t="s">
        <v>2344</v>
      </c>
      <c r="F1369" s="9" t="s">
        <v>2344</v>
      </c>
      <c r="G1369" s="9">
        <v>0</v>
      </c>
      <c r="H1369" s="9" t="s">
        <v>2344</v>
      </c>
      <c r="I1369" s="9" t="str">
        <f t="shared" si="42"/>
        <v>under weight</v>
      </c>
      <c r="J1369" s="29" t="str">
        <f t="shared" si="43"/>
        <v>Normal</v>
      </c>
    </row>
    <row r="1370" spans="1:10" ht="15.75" customHeight="1" x14ac:dyDescent="0.25">
      <c r="A1370" s="9" t="s">
        <v>970</v>
      </c>
      <c r="B1370" s="9">
        <v>38.57</v>
      </c>
      <c r="C1370" s="9">
        <v>6.27</v>
      </c>
      <c r="D1370" s="9" t="s">
        <v>2344</v>
      </c>
      <c r="E1370" s="9" t="s">
        <v>2344</v>
      </c>
      <c r="F1370" s="9" t="s">
        <v>2344</v>
      </c>
      <c r="G1370" s="9">
        <v>0</v>
      </c>
      <c r="H1370" s="9" t="s">
        <v>2344</v>
      </c>
      <c r="I1370" s="9" t="str">
        <f t="shared" si="42"/>
        <v>obesity</v>
      </c>
      <c r="J1370" s="29" t="str">
        <f t="shared" si="43"/>
        <v>Normal</v>
      </c>
    </row>
    <row r="1371" spans="1:10" ht="15.75" customHeight="1" x14ac:dyDescent="0.25">
      <c r="A1371" s="9" t="s">
        <v>969</v>
      </c>
      <c r="B1371" s="9">
        <v>43.85</v>
      </c>
      <c r="C1371" s="9">
        <v>4.7699999999999996</v>
      </c>
      <c r="D1371" s="9" t="s">
        <v>2345</v>
      </c>
      <c r="E1371" s="9" t="s">
        <v>2344</v>
      </c>
      <c r="F1371" s="9" t="s">
        <v>2344</v>
      </c>
      <c r="G1371" s="9">
        <v>0</v>
      </c>
      <c r="H1371" s="9" t="s">
        <v>2344</v>
      </c>
      <c r="I1371" s="9" t="str">
        <f t="shared" si="42"/>
        <v>obesity</v>
      </c>
      <c r="J1371" s="29" t="str">
        <f t="shared" si="43"/>
        <v>No Result</v>
      </c>
    </row>
    <row r="1372" spans="1:10" ht="15.75" customHeight="1" x14ac:dyDescent="0.25">
      <c r="A1372" s="9" t="s">
        <v>968</v>
      </c>
      <c r="B1372" s="9">
        <v>30.11</v>
      </c>
      <c r="C1372" s="9">
        <v>4.08</v>
      </c>
      <c r="D1372" s="9" t="s">
        <v>2344</v>
      </c>
      <c r="E1372" s="9" t="s">
        <v>2344</v>
      </c>
      <c r="F1372" s="9" t="s">
        <v>2344</v>
      </c>
      <c r="G1372" s="9">
        <v>0</v>
      </c>
      <c r="H1372" s="9" t="s">
        <v>2344</v>
      </c>
      <c r="I1372" s="9" t="str">
        <f t="shared" si="42"/>
        <v>obesity</v>
      </c>
      <c r="J1372" s="29" t="str">
        <f t="shared" si="43"/>
        <v>No Result</v>
      </c>
    </row>
    <row r="1373" spans="1:10" ht="15.75" customHeight="1" x14ac:dyDescent="0.25">
      <c r="A1373" s="9" t="s">
        <v>967</v>
      </c>
      <c r="B1373" s="9">
        <v>31.59</v>
      </c>
      <c r="C1373" s="9">
        <v>6.01</v>
      </c>
      <c r="D1373" s="9" t="s">
        <v>2344</v>
      </c>
      <c r="E1373" s="9" t="s">
        <v>2344</v>
      </c>
      <c r="F1373" s="9" t="s">
        <v>2344</v>
      </c>
      <c r="G1373" s="9">
        <v>0</v>
      </c>
      <c r="H1373" s="9" t="s">
        <v>2344</v>
      </c>
      <c r="I1373" s="9" t="str">
        <f t="shared" si="42"/>
        <v>obesity</v>
      </c>
      <c r="J1373" s="29" t="str">
        <f t="shared" si="43"/>
        <v>Normal</v>
      </c>
    </row>
    <row r="1374" spans="1:10" ht="15.75" customHeight="1" x14ac:dyDescent="0.25">
      <c r="A1374" s="9" t="s">
        <v>966</v>
      </c>
      <c r="B1374" s="9">
        <v>40.15</v>
      </c>
      <c r="C1374" s="9">
        <v>11.84</v>
      </c>
      <c r="D1374" s="9" t="s">
        <v>2344</v>
      </c>
      <c r="E1374" s="9" t="s">
        <v>2344</v>
      </c>
      <c r="F1374" s="9" t="s">
        <v>2344</v>
      </c>
      <c r="G1374" s="9">
        <v>0</v>
      </c>
      <c r="H1374" s="9" t="s">
        <v>2344</v>
      </c>
      <c r="I1374" s="9" t="str">
        <f t="shared" si="42"/>
        <v>obesity</v>
      </c>
      <c r="J1374" s="29" t="str">
        <f t="shared" si="43"/>
        <v>Normal</v>
      </c>
    </row>
    <row r="1375" spans="1:10" ht="15.75" customHeight="1" x14ac:dyDescent="0.25">
      <c r="A1375" s="9" t="s">
        <v>965</v>
      </c>
      <c r="B1375" s="9">
        <v>40.700000000000003</v>
      </c>
      <c r="C1375" s="9">
        <v>6.27</v>
      </c>
      <c r="D1375" s="9" t="s">
        <v>2345</v>
      </c>
      <c r="E1375" s="9" t="s">
        <v>2344</v>
      </c>
      <c r="F1375" s="9" t="s">
        <v>2346</v>
      </c>
      <c r="G1375" s="9">
        <v>1</v>
      </c>
      <c r="H1375" s="9" t="s">
        <v>2344</v>
      </c>
      <c r="I1375" s="9" t="str">
        <f t="shared" si="42"/>
        <v>obesity</v>
      </c>
      <c r="J1375" s="29" t="str">
        <f t="shared" si="43"/>
        <v>Normal</v>
      </c>
    </row>
    <row r="1376" spans="1:10" ht="15.75" customHeight="1" x14ac:dyDescent="0.25">
      <c r="A1376" s="9" t="s">
        <v>964</v>
      </c>
      <c r="B1376" s="9">
        <v>40.76</v>
      </c>
      <c r="C1376" s="9">
        <v>5.28</v>
      </c>
      <c r="D1376" s="9" t="s">
        <v>2344</v>
      </c>
      <c r="E1376" s="9" t="s">
        <v>2344</v>
      </c>
      <c r="F1376" s="9" t="s">
        <v>2344</v>
      </c>
      <c r="G1376" s="9">
        <v>0</v>
      </c>
      <c r="H1376" s="9" t="s">
        <v>2344</v>
      </c>
      <c r="I1376" s="9" t="str">
        <f t="shared" si="42"/>
        <v>obesity</v>
      </c>
      <c r="J1376" s="29" t="str">
        <f t="shared" si="43"/>
        <v>No Result</v>
      </c>
    </row>
    <row r="1377" spans="1:10" ht="15.75" customHeight="1" x14ac:dyDescent="0.25">
      <c r="A1377" s="9" t="s">
        <v>963</v>
      </c>
      <c r="B1377" s="9">
        <v>29.7</v>
      </c>
      <c r="C1377" s="9">
        <v>7.03</v>
      </c>
      <c r="D1377" s="9" t="s">
        <v>2344</v>
      </c>
      <c r="E1377" s="9" t="s">
        <v>2344</v>
      </c>
      <c r="F1377" s="9" t="s">
        <v>2344</v>
      </c>
      <c r="G1377" s="9">
        <v>0</v>
      </c>
      <c r="H1377" s="9" t="s">
        <v>2344</v>
      </c>
      <c r="I1377" s="9" t="str">
        <f t="shared" si="42"/>
        <v>over weight</v>
      </c>
      <c r="J1377" s="29" t="str">
        <f t="shared" si="43"/>
        <v>Normal</v>
      </c>
    </row>
    <row r="1378" spans="1:10" ht="15.75" customHeight="1" x14ac:dyDescent="0.25">
      <c r="A1378" s="9" t="s">
        <v>962</v>
      </c>
      <c r="B1378" s="9">
        <v>40.58</v>
      </c>
      <c r="C1378" s="9">
        <v>5.32</v>
      </c>
      <c r="D1378" s="9" t="s">
        <v>2345</v>
      </c>
      <c r="E1378" s="9" t="s">
        <v>2344</v>
      </c>
      <c r="F1378" s="9" t="s">
        <v>2346</v>
      </c>
      <c r="G1378" s="9">
        <v>1</v>
      </c>
      <c r="H1378" s="9" t="s">
        <v>2344</v>
      </c>
      <c r="I1378" s="9" t="str">
        <f t="shared" si="42"/>
        <v>obesity</v>
      </c>
      <c r="J1378" s="29" t="str">
        <f t="shared" si="43"/>
        <v>No Result</v>
      </c>
    </row>
    <row r="1379" spans="1:10" ht="15.75" customHeight="1" x14ac:dyDescent="0.25">
      <c r="A1379" s="9" t="s">
        <v>961</v>
      </c>
      <c r="B1379" s="9">
        <v>33.06</v>
      </c>
      <c r="C1379" s="9">
        <v>9.59</v>
      </c>
      <c r="D1379" s="9" t="s">
        <v>2345</v>
      </c>
      <c r="E1379" s="9" t="s">
        <v>2344</v>
      </c>
      <c r="F1379" s="9" t="s">
        <v>2344</v>
      </c>
      <c r="G1379" s="9">
        <v>0</v>
      </c>
      <c r="H1379" s="9" t="s">
        <v>2344</v>
      </c>
      <c r="I1379" s="9" t="str">
        <f t="shared" si="42"/>
        <v>obesity</v>
      </c>
      <c r="J1379" s="29" t="str">
        <f t="shared" si="43"/>
        <v>Normal</v>
      </c>
    </row>
    <row r="1380" spans="1:10" ht="15.75" customHeight="1" x14ac:dyDescent="0.25">
      <c r="A1380" s="9" t="s">
        <v>960</v>
      </c>
      <c r="B1380" s="9">
        <v>26.62</v>
      </c>
      <c r="C1380" s="9">
        <v>6.15</v>
      </c>
      <c r="D1380" s="9" t="s">
        <v>2345</v>
      </c>
      <c r="E1380" s="9" t="s">
        <v>2344</v>
      </c>
      <c r="F1380" s="9" t="s">
        <v>2344</v>
      </c>
      <c r="G1380" s="9">
        <v>0</v>
      </c>
      <c r="H1380" s="9" t="s">
        <v>2344</v>
      </c>
      <c r="I1380" s="9" t="str">
        <f t="shared" si="42"/>
        <v>over weight</v>
      </c>
      <c r="J1380" s="29" t="str">
        <f t="shared" si="43"/>
        <v>Normal</v>
      </c>
    </row>
    <row r="1381" spans="1:10" ht="15.75" customHeight="1" x14ac:dyDescent="0.25">
      <c r="A1381" s="9" t="s">
        <v>959</v>
      </c>
      <c r="B1381" s="9">
        <v>37.1</v>
      </c>
      <c r="C1381" s="9">
        <v>11.08</v>
      </c>
      <c r="D1381" s="9" t="s">
        <v>2344</v>
      </c>
      <c r="E1381" s="9" t="s">
        <v>2344</v>
      </c>
      <c r="F1381" s="9" t="s">
        <v>2344</v>
      </c>
      <c r="G1381" s="9">
        <v>0</v>
      </c>
      <c r="H1381" s="9" t="s">
        <v>2344</v>
      </c>
      <c r="I1381" s="9" t="str">
        <f t="shared" si="42"/>
        <v>obesity</v>
      </c>
      <c r="J1381" s="29" t="str">
        <f t="shared" si="43"/>
        <v>Normal</v>
      </c>
    </row>
    <row r="1382" spans="1:10" ht="15.75" customHeight="1" x14ac:dyDescent="0.25">
      <c r="A1382" s="9" t="s">
        <v>958</v>
      </c>
      <c r="B1382" s="9">
        <v>18.28</v>
      </c>
      <c r="C1382" s="9">
        <v>7.95</v>
      </c>
      <c r="D1382" s="9" t="s">
        <v>2344</v>
      </c>
      <c r="E1382" s="9" t="s">
        <v>2344</v>
      </c>
      <c r="F1382" s="9" t="s">
        <v>2344</v>
      </c>
      <c r="G1382" s="9">
        <v>0</v>
      </c>
      <c r="H1382" s="9" t="s">
        <v>2344</v>
      </c>
      <c r="I1382" s="9" t="str">
        <f t="shared" si="42"/>
        <v>under weight</v>
      </c>
      <c r="J1382" s="29" t="str">
        <f t="shared" si="43"/>
        <v>Normal</v>
      </c>
    </row>
    <row r="1383" spans="1:10" ht="15.75" customHeight="1" x14ac:dyDescent="0.25">
      <c r="A1383" s="9" t="s">
        <v>957</v>
      </c>
      <c r="B1383" s="9">
        <v>35.814999999999998</v>
      </c>
      <c r="C1383" s="9">
        <v>6.23</v>
      </c>
      <c r="D1383" s="9" t="s">
        <v>2344</v>
      </c>
      <c r="E1383" s="9" t="s">
        <v>2344</v>
      </c>
      <c r="F1383" s="9" t="s">
        <v>2344</v>
      </c>
      <c r="G1383" s="9">
        <v>0</v>
      </c>
      <c r="H1383" s="9" t="s">
        <v>2344</v>
      </c>
      <c r="I1383" s="9" t="str">
        <f t="shared" si="42"/>
        <v>obesity</v>
      </c>
      <c r="J1383" s="29" t="str">
        <f t="shared" si="43"/>
        <v>Normal</v>
      </c>
    </row>
    <row r="1384" spans="1:10" ht="15.75" customHeight="1" x14ac:dyDescent="0.25">
      <c r="A1384" s="9" t="s">
        <v>956</v>
      </c>
      <c r="B1384" s="9">
        <v>30.69</v>
      </c>
      <c r="C1384" s="9">
        <v>6.5</v>
      </c>
      <c r="D1384" s="9" t="s">
        <v>2344</v>
      </c>
      <c r="E1384" s="9" t="s">
        <v>2344</v>
      </c>
      <c r="F1384" s="9" t="s">
        <v>2344</v>
      </c>
      <c r="G1384" s="9">
        <v>0</v>
      </c>
      <c r="H1384" s="9" t="s">
        <v>2344</v>
      </c>
      <c r="I1384" s="9" t="str">
        <f t="shared" si="42"/>
        <v>obesity</v>
      </c>
      <c r="J1384" s="29" t="str">
        <f t="shared" si="43"/>
        <v>Normal</v>
      </c>
    </row>
    <row r="1385" spans="1:10" ht="15.75" customHeight="1" x14ac:dyDescent="0.25">
      <c r="A1385" s="9" t="s">
        <v>955</v>
      </c>
      <c r="B1385" s="9">
        <v>26.125</v>
      </c>
      <c r="C1385" s="9">
        <v>5.22</v>
      </c>
      <c r="D1385" s="9" t="s">
        <v>2344</v>
      </c>
      <c r="E1385" s="9" t="s">
        <v>2344</v>
      </c>
      <c r="F1385" s="9" t="s">
        <v>2344</v>
      </c>
      <c r="G1385" s="9">
        <v>0</v>
      </c>
      <c r="H1385" s="9" t="s">
        <v>2344</v>
      </c>
      <c r="I1385" s="9" t="str">
        <f t="shared" si="42"/>
        <v>over weight</v>
      </c>
      <c r="J1385" s="29" t="str">
        <f t="shared" si="43"/>
        <v>No Result</v>
      </c>
    </row>
    <row r="1386" spans="1:10" ht="15.75" customHeight="1" x14ac:dyDescent="0.25">
      <c r="A1386" s="9" t="s">
        <v>954</v>
      </c>
      <c r="B1386" s="9">
        <v>34.58</v>
      </c>
      <c r="C1386" s="9">
        <v>6.3</v>
      </c>
      <c r="D1386" s="9" t="s">
        <v>2344</v>
      </c>
      <c r="E1386" s="9" t="s">
        <v>2344</v>
      </c>
      <c r="F1386" s="9" t="s">
        <v>2346</v>
      </c>
      <c r="G1386" s="9">
        <v>1</v>
      </c>
      <c r="H1386" s="9" t="s">
        <v>2344</v>
      </c>
      <c r="I1386" s="9" t="str">
        <f t="shared" si="42"/>
        <v>obesity</v>
      </c>
      <c r="J1386" s="29" t="str">
        <f t="shared" si="43"/>
        <v>Normal</v>
      </c>
    </row>
    <row r="1387" spans="1:10" ht="15.75" customHeight="1" x14ac:dyDescent="0.25">
      <c r="A1387" s="9" t="s">
        <v>953</v>
      </c>
      <c r="B1387" s="9">
        <v>27.4</v>
      </c>
      <c r="C1387" s="9">
        <v>8.84</v>
      </c>
      <c r="D1387" s="9" t="s">
        <v>2344</v>
      </c>
      <c r="E1387" s="9" t="s">
        <v>2344</v>
      </c>
      <c r="F1387" s="9" t="s">
        <v>2344</v>
      </c>
      <c r="G1387" s="9">
        <v>0</v>
      </c>
      <c r="H1387" s="9" t="s">
        <v>2344</v>
      </c>
      <c r="I1387" s="9" t="str">
        <f t="shared" si="42"/>
        <v>over weight</v>
      </c>
      <c r="J1387" s="29" t="str">
        <f t="shared" si="43"/>
        <v>Normal</v>
      </c>
    </row>
    <row r="1388" spans="1:10" ht="15.75" customHeight="1" x14ac:dyDescent="0.25">
      <c r="A1388" s="9" t="s">
        <v>952</v>
      </c>
      <c r="B1388" s="9">
        <v>27.53</v>
      </c>
      <c r="C1388" s="9">
        <v>4.1100000000000003</v>
      </c>
      <c r="D1388" s="9" t="s">
        <v>2344</v>
      </c>
      <c r="E1388" s="9" t="s">
        <v>2344</v>
      </c>
      <c r="F1388" s="9" t="s">
        <v>2344</v>
      </c>
      <c r="G1388" s="9">
        <v>1</v>
      </c>
      <c r="H1388" s="9" t="s">
        <v>2344</v>
      </c>
      <c r="I1388" s="9" t="str">
        <f t="shared" si="42"/>
        <v>over weight</v>
      </c>
      <c r="J1388" s="29" t="str">
        <f t="shared" si="43"/>
        <v>No Result</v>
      </c>
    </row>
    <row r="1389" spans="1:10" ht="15.75" customHeight="1" x14ac:dyDescent="0.25">
      <c r="A1389" s="9" t="s">
        <v>951</v>
      </c>
      <c r="B1389" s="9">
        <v>33</v>
      </c>
      <c r="C1389" s="9">
        <v>4.57</v>
      </c>
      <c r="D1389" s="9" t="s">
        <v>2344</v>
      </c>
      <c r="E1389" s="9" t="s">
        <v>2344</v>
      </c>
      <c r="F1389" s="9" t="s">
        <v>2344</v>
      </c>
      <c r="G1389" s="9">
        <v>0</v>
      </c>
      <c r="H1389" s="9" t="s">
        <v>2344</v>
      </c>
      <c r="I1389" s="9" t="str">
        <f t="shared" si="42"/>
        <v>obesity</v>
      </c>
      <c r="J1389" s="29" t="str">
        <f t="shared" si="43"/>
        <v>No Result</v>
      </c>
    </row>
    <row r="1390" spans="1:10" ht="15.75" customHeight="1" x14ac:dyDescent="0.25">
      <c r="A1390" s="9" t="s">
        <v>950</v>
      </c>
      <c r="B1390" s="9">
        <v>25.78</v>
      </c>
      <c r="C1390" s="9">
        <v>11.06</v>
      </c>
      <c r="D1390" s="9" t="s">
        <v>2345</v>
      </c>
      <c r="E1390" s="9" t="s">
        <v>2344</v>
      </c>
      <c r="F1390" s="9" t="s">
        <v>2344</v>
      </c>
      <c r="G1390" s="9">
        <v>0</v>
      </c>
      <c r="H1390" s="9" t="s">
        <v>2344</v>
      </c>
      <c r="I1390" s="9" t="str">
        <f t="shared" si="42"/>
        <v>over weight</v>
      </c>
      <c r="J1390" s="29" t="str">
        <f t="shared" si="43"/>
        <v>Normal</v>
      </c>
    </row>
    <row r="1391" spans="1:10" ht="15.75" customHeight="1" x14ac:dyDescent="0.25">
      <c r="A1391" s="9" t="s">
        <v>949</v>
      </c>
      <c r="B1391" s="9">
        <v>22.66</v>
      </c>
      <c r="C1391" s="9">
        <v>10.68</v>
      </c>
      <c r="D1391" s="9" t="s">
        <v>2344</v>
      </c>
      <c r="E1391" s="9" t="s">
        <v>2344</v>
      </c>
      <c r="F1391" s="9" t="s">
        <v>2344</v>
      </c>
      <c r="G1391" s="9">
        <v>0</v>
      </c>
      <c r="H1391" s="9" t="s">
        <v>2344</v>
      </c>
      <c r="I1391" s="9" t="str">
        <f t="shared" si="42"/>
        <v>normal weight</v>
      </c>
      <c r="J1391" s="29" t="str">
        <f t="shared" si="43"/>
        <v>Normal</v>
      </c>
    </row>
    <row r="1392" spans="1:10" ht="15.75" customHeight="1" x14ac:dyDescent="0.25">
      <c r="A1392" s="9" t="s">
        <v>948</v>
      </c>
      <c r="B1392" s="9">
        <v>38.81</v>
      </c>
      <c r="C1392" s="9">
        <v>6.14</v>
      </c>
      <c r="D1392" s="9" t="s">
        <v>2345</v>
      </c>
      <c r="E1392" s="9" t="s">
        <v>2344</v>
      </c>
      <c r="F1392" s="9" t="s">
        <v>2344</v>
      </c>
      <c r="G1392" s="9">
        <v>1</v>
      </c>
      <c r="H1392" s="9" t="s">
        <v>2344</v>
      </c>
      <c r="I1392" s="9" t="str">
        <f t="shared" si="42"/>
        <v>obesity</v>
      </c>
      <c r="J1392" s="29" t="str">
        <f t="shared" si="43"/>
        <v>Normal</v>
      </c>
    </row>
    <row r="1393" spans="1:10" ht="15.75" customHeight="1" x14ac:dyDescent="0.25">
      <c r="A1393" s="9" t="s">
        <v>947</v>
      </c>
      <c r="B1393" s="9">
        <v>38.51</v>
      </c>
      <c r="C1393" s="9">
        <v>5.45</v>
      </c>
      <c r="D1393" s="9" t="s">
        <v>2345</v>
      </c>
      <c r="E1393" s="9" t="s">
        <v>2344</v>
      </c>
      <c r="F1393" s="9" t="s">
        <v>2344</v>
      </c>
      <c r="G1393" s="9">
        <v>0</v>
      </c>
      <c r="H1393" s="9" t="s">
        <v>2344</v>
      </c>
      <c r="I1393" s="9" t="str">
        <f t="shared" si="42"/>
        <v>obesity</v>
      </c>
      <c r="J1393" s="29" t="str">
        <f t="shared" si="43"/>
        <v>No Result</v>
      </c>
    </row>
    <row r="1394" spans="1:10" ht="15.75" customHeight="1" x14ac:dyDescent="0.25">
      <c r="A1394" s="9" t="s">
        <v>946</v>
      </c>
      <c r="B1394" s="9">
        <v>22.98</v>
      </c>
      <c r="C1394" s="9">
        <v>6.14</v>
      </c>
      <c r="D1394" s="9" t="s">
        <v>2345</v>
      </c>
      <c r="E1394" s="9" t="s">
        <v>2344</v>
      </c>
      <c r="F1394" s="9" t="s">
        <v>2344</v>
      </c>
      <c r="G1394" s="9">
        <v>0</v>
      </c>
      <c r="H1394" s="9" t="s">
        <v>2344</v>
      </c>
      <c r="I1394" s="9" t="str">
        <f t="shared" si="42"/>
        <v>normal weight</v>
      </c>
      <c r="J1394" s="29" t="str">
        <f t="shared" si="43"/>
        <v>Normal</v>
      </c>
    </row>
    <row r="1395" spans="1:10" ht="15.75" customHeight="1" x14ac:dyDescent="0.25">
      <c r="A1395" s="9" t="s">
        <v>945</v>
      </c>
      <c r="B1395" s="9">
        <v>15.65</v>
      </c>
      <c r="C1395" s="9">
        <v>7.85</v>
      </c>
      <c r="D1395" s="9" t="s">
        <v>2344</v>
      </c>
      <c r="E1395" s="9" t="s">
        <v>2344</v>
      </c>
      <c r="F1395" s="9" t="s">
        <v>2344</v>
      </c>
      <c r="G1395" s="9">
        <v>0</v>
      </c>
      <c r="H1395" s="9" t="s">
        <v>2344</v>
      </c>
      <c r="I1395" s="9" t="str">
        <f t="shared" si="42"/>
        <v>under weight</v>
      </c>
      <c r="J1395" s="29" t="str">
        <f t="shared" si="43"/>
        <v>Normal</v>
      </c>
    </row>
    <row r="1396" spans="1:10" ht="15.75" customHeight="1" x14ac:dyDescent="0.25">
      <c r="A1396" s="9" t="s">
        <v>944</v>
      </c>
      <c r="B1396" s="9">
        <v>39.97</v>
      </c>
      <c r="C1396" s="9">
        <v>4.09</v>
      </c>
      <c r="D1396" s="9" t="s">
        <v>2344</v>
      </c>
      <c r="E1396" s="9" t="s">
        <v>2344</v>
      </c>
      <c r="F1396" s="9" t="s">
        <v>2344</v>
      </c>
      <c r="G1396" s="9">
        <v>1</v>
      </c>
      <c r="H1396" s="9" t="s">
        <v>2344</v>
      </c>
      <c r="I1396" s="9" t="str">
        <f t="shared" si="42"/>
        <v>obesity</v>
      </c>
      <c r="J1396" s="29" t="str">
        <f t="shared" si="43"/>
        <v>No Result</v>
      </c>
    </row>
    <row r="1397" spans="1:10" ht="15.75" customHeight="1" x14ac:dyDescent="0.25">
      <c r="A1397" s="9" t="s">
        <v>943</v>
      </c>
      <c r="B1397" s="9">
        <v>37.22</v>
      </c>
      <c r="C1397" s="9">
        <v>4.62</v>
      </c>
      <c r="D1397" s="9" t="s">
        <v>2344</v>
      </c>
      <c r="E1397" s="9" t="s">
        <v>2344</v>
      </c>
      <c r="F1397" s="9" t="s">
        <v>2346</v>
      </c>
      <c r="G1397" s="9">
        <v>1</v>
      </c>
      <c r="H1397" s="9" t="s">
        <v>2344</v>
      </c>
      <c r="I1397" s="9" t="str">
        <f t="shared" si="42"/>
        <v>obesity</v>
      </c>
      <c r="J1397" s="29" t="str">
        <f t="shared" si="43"/>
        <v>No Result</v>
      </c>
    </row>
    <row r="1398" spans="1:10" ht="15.75" customHeight="1" x14ac:dyDescent="0.25">
      <c r="A1398" s="9" t="s">
        <v>942</v>
      </c>
      <c r="B1398" s="9">
        <v>41.325000000000003</v>
      </c>
      <c r="C1398" s="9">
        <v>5.77</v>
      </c>
      <c r="D1398" s="9" t="s">
        <v>2344</v>
      </c>
      <c r="E1398" s="9" t="s">
        <v>2344</v>
      </c>
      <c r="F1398" s="9" t="s">
        <v>2344</v>
      </c>
      <c r="G1398" s="9">
        <v>0</v>
      </c>
      <c r="H1398" s="9" t="s">
        <v>2344</v>
      </c>
      <c r="I1398" s="9" t="str">
        <f t="shared" si="42"/>
        <v>obesity</v>
      </c>
      <c r="J1398" s="29" t="str">
        <f t="shared" si="43"/>
        <v>Normal</v>
      </c>
    </row>
    <row r="1399" spans="1:10" ht="15.75" customHeight="1" x14ac:dyDescent="0.25">
      <c r="A1399" s="9" t="s">
        <v>941</v>
      </c>
      <c r="B1399" s="9">
        <v>40.31</v>
      </c>
      <c r="C1399" s="9">
        <v>5.84</v>
      </c>
      <c r="D1399" s="9" t="s">
        <v>2344</v>
      </c>
      <c r="E1399" s="9" t="s">
        <v>2344</v>
      </c>
      <c r="F1399" s="9" t="s">
        <v>2344</v>
      </c>
      <c r="G1399" s="9">
        <v>0</v>
      </c>
      <c r="H1399" s="9" t="s">
        <v>2344</v>
      </c>
      <c r="I1399" s="9" t="str">
        <f t="shared" si="42"/>
        <v>obesity</v>
      </c>
      <c r="J1399" s="29" t="str">
        <f t="shared" si="43"/>
        <v>Normal</v>
      </c>
    </row>
    <row r="1400" spans="1:10" ht="15.75" customHeight="1" x14ac:dyDescent="0.25">
      <c r="A1400" s="9" t="s">
        <v>940</v>
      </c>
      <c r="B1400" s="9">
        <v>29.48</v>
      </c>
      <c r="C1400" s="9">
        <v>4.91</v>
      </c>
      <c r="D1400" s="9" t="s">
        <v>2344</v>
      </c>
      <c r="E1400" s="9" t="s">
        <v>2344</v>
      </c>
      <c r="F1400" s="9" t="s">
        <v>2344</v>
      </c>
      <c r="G1400" s="9">
        <v>0</v>
      </c>
      <c r="H1400" s="9" t="s">
        <v>2344</v>
      </c>
      <c r="I1400" s="9" t="str">
        <f t="shared" si="42"/>
        <v>over weight</v>
      </c>
      <c r="J1400" s="29" t="str">
        <f t="shared" si="43"/>
        <v>No Result</v>
      </c>
    </row>
    <row r="1401" spans="1:10" ht="15.75" customHeight="1" x14ac:dyDescent="0.25">
      <c r="A1401" s="9" t="s">
        <v>939</v>
      </c>
      <c r="B1401" s="9">
        <v>33.155000000000001</v>
      </c>
      <c r="C1401" s="9">
        <v>5.07</v>
      </c>
      <c r="D1401" s="9" t="s">
        <v>2344</v>
      </c>
      <c r="E1401" s="9" t="s">
        <v>2344</v>
      </c>
      <c r="F1401" s="9" t="s">
        <v>2344</v>
      </c>
      <c r="G1401" s="9">
        <v>0</v>
      </c>
      <c r="H1401" s="9" t="s">
        <v>2344</v>
      </c>
      <c r="I1401" s="9" t="str">
        <f t="shared" si="42"/>
        <v>obesity</v>
      </c>
      <c r="J1401" s="29" t="str">
        <f t="shared" si="43"/>
        <v>No Result</v>
      </c>
    </row>
    <row r="1402" spans="1:10" ht="15.75" customHeight="1" x14ac:dyDescent="0.25">
      <c r="A1402" s="9" t="s">
        <v>938</v>
      </c>
      <c r="B1402" s="9">
        <v>42.85</v>
      </c>
      <c r="C1402" s="9">
        <v>5.81</v>
      </c>
      <c r="D1402" s="9" t="s">
        <v>2345</v>
      </c>
      <c r="E1402" s="9" t="s">
        <v>2344</v>
      </c>
      <c r="F1402" s="9" t="s">
        <v>2344</v>
      </c>
      <c r="G1402" s="9">
        <v>0</v>
      </c>
      <c r="H1402" s="9" t="s">
        <v>2344</v>
      </c>
      <c r="I1402" s="9" t="str">
        <f t="shared" si="42"/>
        <v>obesity</v>
      </c>
      <c r="J1402" s="29" t="str">
        <f t="shared" si="43"/>
        <v>Normal</v>
      </c>
    </row>
    <row r="1403" spans="1:10" ht="15.75" customHeight="1" x14ac:dyDescent="0.25">
      <c r="A1403" s="9" t="s">
        <v>937</v>
      </c>
      <c r="B1403" s="9">
        <v>32.340000000000003</v>
      </c>
      <c r="C1403" s="9">
        <v>11.2</v>
      </c>
      <c r="D1403" s="9" t="s">
        <v>2344</v>
      </c>
      <c r="E1403" s="9" t="s">
        <v>2344</v>
      </c>
      <c r="F1403" s="9" t="s">
        <v>2344</v>
      </c>
      <c r="G1403" s="9">
        <v>0</v>
      </c>
      <c r="H1403" s="9" t="s">
        <v>2344</v>
      </c>
      <c r="I1403" s="9" t="str">
        <f t="shared" si="42"/>
        <v>obesity</v>
      </c>
      <c r="J1403" s="29" t="str">
        <f t="shared" si="43"/>
        <v>Normal</v>
      </c>
    </row>
    <row r="1404" spans="1:10" ht="15.75" customHeight="1" x14ac:dyDescent="0.25">
      <c r="A1404" s="9" t="s">
        <v>936</v>
      </c>
      <c r="B1404" s="9">
        <v>27.5</v>
      </c>
      <c r="C1404" s="9">
        <v>10.75</v>
      </c>
      <c r="D1404" s="9" t="s">
        <v>2344</v>
      </c>
      <c r="E1404" s="9" t="s">
        <v>2344</v>
      </c>
      <c r="F1404" s="9" t="s">
        <v>2344</v>
      </c>
      <c r="G1404" s="9">
        <v>0</v>
      </c>
      <c r="H1404" s="9" t="s">
        <v>2344</v>
      </c>
      <c r="I1404" s="9" t="str">
        <f t="shared" si="42"/>
        <v>over weight</v>
      </c>
      <c r="J1404" s="29" t="str">
        <f t="shared" si="43"/>
        <v>Normal</v>
      </c>
    </row>
    <row r="1405" spans="1:10" ht="15.75" customHeight="1" x14ac:dyDescent="0.25">
      <c r="A1405" s="9" t="s">
        <v>935</v>
      </c>
      <c r="B1405" s="9">
        <v>25.8</v>
      </c>
      <c r="C1405" s="9">
        <v>7.8</v>
      </c>
      <c r="D1405" s="9" t="s">
        <v>2344</v>
      </c>
      <c r="E1405" s="9" t="s">
        <v>2344</v>
      </c>
      <c r="F1405" s="9" t="s">
        <v>2344</v>
      </c>
      <c r="G1405" s="9">
        <v>0</v>
      </c>
      <c r="H1405" s="9" t="s">
        <v>2344</v>
      </c>
      <c r="I1405" s="9" t="str">
        <f t="shared" si="42"/>
        <v>over weight</v>
      </c>
      <c r="J1405" s="29" t="str">
        <f t="shared" si="43"/>
        <v>Normal</v>
      </c>
    </row>
    <row r="1406" spans="1:10" ht="15.75" customHeight="1" x14ac:dyDescent="0.25">
      <c r="A1406" s="9" t="s">
        <v>934</v>
      </c>
      <c r="B1406" s="9">
        <v>25</v>
      </c>
      <c r="C1406" s="9">
        <v>7.04</v>
      </c>
      <c r="D1406" s="9" t="s">
        <v>2344</v>
      </c>
      <c r="E1406" s="9" t="s">
        <v>2344</v>
      </c>
      <c r="F1406" s="9" t="s">
        <v>2344</v>
      </c>
      <c r="G1406" s="9">
        <v>0</v>
      </c>
      <c r="H1406" s="9" t="s">
        <v>2344</v>
      </c>
      <c r="I1406" s="9" t="str">
        <f t="shared" si="42"/>
        <v>unobesity</v>
      </c>
      <c r="J1406" s="29" t="str">
        <f t="shared" si="43"/>
        <v>Normal</v>
      </c>
    </row>
    <row r="1407" spans="1:10" ht="15.75" customHeight="1" x14ac:dyDescent="0.25">
      <c r="A1407" s="9" t="s">
        <v>933</v>
      </c>
      <c r="B1407" s="9">
        <v>41.2</v>
      </c>
      <c r="C1407" s="9">
        <v>4.18</v>
      </c>
      <c r="D1407" s="9" t="s">
        <v>2345</v>
      </c>
      <c r="E1407" s="9" t="s">
        <v>2344</v>
      </c>
      <c r="F1407" s="9" t="s">
        <v>2344</v>
      </c>
      <c r="G1407" s="9">
        <v>0</v>
      </c>
      <c r="H1407" s="9" t="s">
        <v>2344</v>
      </c>
      <c r="I1407" s="9" t="str">
        <f t="shared" si="42"/>
        <v>obesity</v>
      </c>
      <c r="J1407" s="29" t="str">
        <f t="shared" si="43"/>
        <v>No Result</v>
      </c>
    </row>
    <row r="1408" spans="1:10" ht="15.75" customHeight="1" x14ac:dyDescent="0.25">
      <c r="A1408" s="9" t="s">
        <v>932</v>
      </c>
      <c r="B1408" s="9">
        <v>17.78</v>
      </c>
      <c r="C1408" s="9">
        <v>8.19</v>
      </c>
      <c r="D1408" s="9" t="s">
        <v>2344</v>
      </c>
      <c r="E1408" s="9" t="s">
        <v>2344</v>
      </c>
      <c r="F1408" s="9" t="s">
        <v>2344</v>
      </c>
      <c r="G1408" s="9">
        <v>0</v>
      </c>
      <c r="H1408" s="9" t="s">
        <v>2344</v>
      </c>
      <c r="I1408" s="9" t="str">
        <f t="shared" si="42"/>
        <v>under weight</v>
      </c>
      <c r="J1408" s="29" t="str">
        <f t="shared" si="43"/>
        <v>Normal</v>
      </c>
    </row>
    <row r="1409" spans="1:10" ht="15.75" customHeight="1" x14ac:dyDescent="0.25">
      <c r="A1409" s="9" t="s">
        <v>931</v>
      </c>
      <c r="B1409" s="9">
        <v>40.119999999999997</v>
      </c>
      <c r="C1409" s="9">
        <v>6.22</v>
      </c>
      <c r="D1409" s="9" t="s">
        <v>2345</v>
      </c>
      <c r="E1409" s="9" t="s">
        <v>2344</v>
      </c>
      <c r="F1409" s="9" t="s">
        <v>2346</v>
      </c>
      <c r="G1409" s="9">
        <v>1</v>
      </c>
      <c r="H1409" s="9" t="s">
        <v>2344</v>
      </c>
      <c r="I1409" s="9" t="str">
        <f t="shared" si="42"/>
        <v>obesity</v>
      </c>
      <c r="J1409" s="29" t="str">
        <f t="shared" si="43"/>
        <v>Normal</v>
      </c>
    </row>
    <row r="1410" spans="1:10" ht="15.75" customHeight="1" x14ac:dyDescent="0.25">
      <c r="A1410" s="9" t="s">
        <v>930</v>
      </c>
      <c r="B1410" s="9">
        <v>19.350000000000001</v>
      </c>
      <c r="C1410" s="9">
        <v>8.2200000000000006</v>
      </c>
      <c r="D1410" s="9" t="s">
        <v>2345</v>
      </c>
      <c r="E1410" s="9" t="s">
        <v>2344</v>
      </c>
      <c r="F1410" s="9" t="s">
        <v>2344</v>
      </c>
      <c r="G1410" s="9">
        <v>0</v>
      </c>
      <c r="H1410" s="9" t="s">
        <v>2344</v>
      </c>
      <c r="I1410" s="9" t="str">
        <f t="shared" si="42"/>
        <v>normal weight</v>
      </c>
      <c r="J1410" s="29" t="str">
        <f t="shared" si="43"/>
        <v>Normal</v>
      </c>
    </row>
    <row r="1411" spans="1:10" ht="15.75" customHeight="1" x14ac:dyDescent="0.25">
      <c r="A1411" s="9" t="s">
        <v>929</v>
      </c>
      <c r="B1411" s="9">
        <v>36.69</v>
      </c>
      <c r="C1411" s="9">
        <v>6.15</v>
      </c>
      <c r="D1411" s="9" t="s">
        <v>2344</v>
      </c>
      <c r="E1411" s="9" t="s">
        <v>2344</v>
      </c>
      <c r="F1411" s="9" t="s">
        <v>2344</v>
      </c>
      <c r="G1411" s="9">
        <v>0</v>
      </c>
      <c r="H1411" s="9" t="s">
        <v>2344</v>
      </c>
      <c r="I1411" s="9" t="str">
        <f t="shared" ref="I1411:I1474" si="44">IF(B1411&lt;=18.5,"under weight",IF(AND(B1411&gt;18.5,B1411&lt;24.9),"normal weight",IF(AND(B1411&gt;25,B1411&lt;29.9),"over weight",IF(B1411&gt;=30,"obesity","unobesity"))))</f>
        <v>obesity</v>
      </c>
      <c r="J1411" s="29" t="str">
        <f t="shared" ref="J1411:J1474" si="45">IF(C1411&gt;5.7,"Normal",IF(AND(C1411&gt;5.7,C1411&lt;6.4),"Prediabetes",IF(C1411&gt;6.5,"Diabetes","No Result")))</f>
        <v>Normal</v>
      </c>
    </row>
    <row r="1412" spans="1:10" ht="15.75" customHeight="1" x14ac:dyDescent="0.25">
      <c r="A1412" s="9" t="s">
        <v>928</v>
      </c>
      <c r="B1412" s="9">
        <v>28.51</v>
      </c>
      <c r="C1412" s="9">
        <v>5.65</v>
      </c>
      <c r="D1412" s="9" t="s">
        <v>2345</v>
      </c>
      <c r="E1412" s="9" t="s">
        <v>2344</v>
      </c>
      <c r="F1412" s="9" t="s">
        <v>2344</v>
      </c>
      <c r="G1412" s="9">
        <v>1</v>
      </c>
      <c r="H1412" s="9" t="s">
        <v>2344</v>
      </c>
      <c r="I1412" s="9" t="str">
        <f t="shared" si="44"/>
        <v>over weight</v>
      </c>
      <c r="J1412" s="29" t="str">
        <f t="shared" si="45"/>
        <v>No Result</v>
      </c>
    </row>
    <row r="1413" spans="1:10" ht="15.75" customHeight="1" x14ac:dyDescent="0.25">
      <c r="A1413" s="9" t="s">
        <v>927</v>
      </c>
      <c r="B1413" s="9">
        <v>30.21</v>
      </c>
      <c r="C1413" s="9">
        <v>5.5</v>
      </c>
      <c r="D1413" s="9" t="s">
        <v>2344</v>
      </c>
      <c r="E1413" s="9" t="s">
        <v>2344</v>
      </c>
      <c r="F1413" s="9" t="s">
        <v>2344</v>
      </c>
      <c r="G1413" s="9">
        <v>1</v>
      </c>
      <c r="H1413" s="9" t="s">
        <v>2344</v>
      </c>
      <c r="I1413" s="9" t="str">
        <f t="shared" si="44"/>
        <v>obesity</v>
      </c>
      <c r="J1413" s="29" t="str">
        <f t="shared" si="45"/>
        <v>No Result</v>
      </c>
    </row>
    <row r="1414" spans="1:10" ht="15.75" customHeight="1" x14ac:dyDescent="0.25">
      <c r="A1414" s="9" t="s">
        <v>926</v>
      </c>
      <c r="B1414" s="9">
        <v>24.33</v>
      </c>
      <c r="C1414" s="9">
        <v>8</v>
      </c>
      <c r="D1414" s="9" t="s">
        <v>2344</v>
      </c>
      <c r="E1414" s="9" t="s">
        <v>2344</v>
      </c>
      <c r="F1414" s="9" t="s">
        <v>2344</v>
      </c>
      <c r="G1414" s="9">
        <v>0</v>
      </c>
      <c r="H1414" s="9" t="s">
        <v>2344</v>
      </c>
      <c r="I1414" s="9" t="str">
        <f t="shared" si="44"/>
        <v>normal weight</v>
      </c>
      <c r="J1414" s="29" t="str">
        <f t="shared" si="45"/>
        <v>Normal</v>
      </c>
    </row>
    <row r="1415" spans="1:10" ht="15.75" customHeight="1" x14ac:dyDescent="0.25">
      <c r="A1415" s="9" t="s">
        <v>925</v>
      </c>
      <c r="B1415" s="9">
        <v>19.855</v>
      </c>
      <c r="C1415" s="9">
        <v>5.71</v>
      </c>
      <c r="D1415" s="9" t="s">
        <v>2345</v>
      </c>
      <c r="E1415" s="9" t="s">
        <v>2344</v>
      </c>
      <c r="F1415" s="9" t="s">
        <v>2344</v>
      </c>
      <c r="G1415" s="9">
        <v>0</v>
      </c>
      <c r="H1415" s="9" t="s">
        <v>2344</v>
      </c>
      <c r="I1415" s="9" t="str">
        <f t="shared" si="44"/>
        <v>normal weight</v>
      </c>
      <c r="J1415" s="29" t="str">
        <f t="shared" si="45"/>
        <v>Normal</v>
      </c>
    </row>
    <row r="1416" spans="1:10" ht="15.75" customHeight="1" x14ac:dyDescent="0.25">
      <c r="A1416" s="9" t="s">
        <v>924</v>
      </c>
      <c r="B1416" s="9">
        <v>25.364999999999998</v>
      </c>
      <c r="C1416" s="9">
        <v>11.71</v>
      </c>
      <c r="D1416" s="9" t="s">
        <v>2344</v>
      </c>
      <c r="E1416" s="9" t="s">
        <v>2344</v>
      </c>
      <c r="F1416" s="9" t="s">
        <v>2344</v>
      </c>
      <c r="G1416" s="9">
        <v>0</v>
      </c>
      <c r="H1416" s="9" t="s">
        <v>2344</v>
      </c>
      <c r="I1416" s="9" t="str">
        <f t="shared" si="44"/>
        <v>over weight</v>
      </c>
      <c r="J1416" s="29" t="str">
        <f t="shared" si="45"/>
        <v>Normal</v>
      </c>
    </row>
    <row r="1417" spans="1:10" ht="15.75" customHeight="1" x14ac:dyDescent="0.25">
      <c r="A1417" s="9" t="s">
        <v>923</v>
      </c>
      <c r="B1417" s="9">
        <v>29.6</v>
      </c>
      <c r="C1417" s="9">
        <v>6.17</v>
      </c>
      <c r="D1417" s="9" t="s">
        <v>2345</v>
      </c>
      <c r="E1417" s="9" t="s">
        <v>2344</v>
      </c>
      <c r="F1417" s="9" t="s">
        <v>2346</v>
      </c>
      <c r="G1417" s="9">
        <v>1</v>
      </c>
      <c r="H1417" s="9" t="s">
        <v>2344</v>
      </c>
      <c r="I1417" s="9" t="str">
        <f t="shared" si="44"/>
        <v>over weight</v>
      </c>
      <c r="J1417" s="29" t="str">
        <f t="shared" si="45"/>
        <v>Normal</v>
      </c>
    </row>
    <row r="1418" spans="1:10" ht="15.75" customHeight="1" x14ac:dyDescent="0.25">
      <c r="A1418" s="9" t="s">
        <v>922</v>
      </c>
      <c r="B1418" s="9">
        <v>39.43</v>
      </c>
      <c r="C1418" s="9">
        <v>6.1</v>
      </c>
      <c r="D1418" s="9" t="s">
        <v>2345</v>
      </c>
      <c r="E1418" s="9" t="s">
        <v>2344</v>
      </c>
      <c r="F1418" s="9" t="s">
        <v>2346</v>
      </c>
      <c r="G1418" s="9">
        <v>1</v>
      </c>
      <c r="H1418" s="9" t="s">
        <v>2344</v>
      </c>
      <c r="I1418" s="9" t="str">
        <f t="shared" si="44"/>
        <v>obesity</v>
      </c>
      <c r="J1418" s="29" t="str">
        <f t="shared" si="45"/>
        <v>Normal</v>
      </c>
    </row>
    <row r="1419" spans="1:10" ht="15.75" customHeight="1" x14ac:dyDescent="0.25">
      <c r="A1419" s="9" t="s">
        <v>921</v>
      </c>
      <c r="B1419" s="9">
        <v>27.34</v>
      </c>
      <c r="C1419" s="9">
        <v>5.19</v>
      </c>
      <c r="D1419" s="9" t="s">
        <v>2345</v>
      </c>
      <c r="E1419" s="9" t="s">
        <v>2344</v>
      </c>
      <c r="F1419" s="9" t="s">
        <v>2344</v>
      </c>
      <c r="G1419" s="9">
        <v>1</v>
      </c>
      <c r="H1419" s="9" t="s">
        <v>2344</v>
      </c>
      <c r="I1419" s="9" t="str">
        <f t="shared" si="44"/>
        <v>over weight</v>
      </c>
      <c r="J1419" s="29" t="str">
        <f t="shared" si="45"/>
        <v>No Result</v>
      </c>
    </row>
    <row r="1420" spans="1:10" ht="15.75" customHeight="1" x14ac:dyDescent="0.25">
      <c r="A1420" s="9" t="s">
        <v>920</v>
      </c>
      <c r="B1420" s="9">
        <v>39.01</v>
      </c>
      <c r="C1420" s="9">
        <v>5.37</v>
      </c>
      <c r="D1420" s="9" t="s">
        <v>2345</v>
      </c>
      <c r="E1420" s="9" t="s">
        <v>2344</v>
      </c>
      <c r="F1420" s="9" t="s">
        <v>2344</v>
      </c>
      <c r="G1420" s="9">
        <v>0</v>
      </c>
      <c r="H1420" s="9" t="s">
        <v>2344</v>
      </c>
      <c r="I1420" s="9" t="str">
        <f t="shared" si="44"/>
        <v>obesity</v>
      </c>
      <c r="J1420" s="29" t="str">
        <f t="shared" si="45"/>
        <v>No Result</v>
      </c>
    </row>
    <row r="1421" spans="1:10" ht="15.75" customHeight="1" x14ac:dyDescent="0.25">
      <c r="A1421" s="9" t="s">
        <v>919</v>
      </c>
      <c r="B1421" s="9">
        <v>18.989999999999998</v>
      </c>
      <c r="C1421" s="9">
        <v>10.82</v>
      </c>
      <c r="D1421" s="9" t="s">
        <v>2345</v>
      </c>
      <c r="E1421" s="9" t="s">
        <v>2344</v>
      </c>
      <c r="F1421" s="9" t="s">
        <v>2344</v>
      </c>
      <c r="G1421" s="9">
        <v>0</v>
      </c>
      <c r="H1421" s="9" t="s">
        <v>2344</v>
      </c>
      <c r="I1421" s="9" t="str">
        <f t="shared" si="44"/>
        <v>normal weight</v>
      </c>
      <c r="J1421" s="29" t="str">
        <f t="shared" si="45"/>
        <v>Normal</v>
      </c>
    </row>
    <row r="1422" spans="1:10" ht="15.75" customHeight="1" x14ac:dyDescent="0.25">
      <c r="A1422" s="9" t="s">
        <v>918</v>
      </c>
      <c r="B1422" s="9">
        <v>42.3</v>
      </c>
      <c r="C1422" s="9">
        <v>6.06</v>
      </c>
      <c r="D1422" s="9" t="s">
        <v>2345</v>
      </c>
      <c r="E1422" s="9" t="s">
        <v>2344</v>
      </c>
      <c r="F1422" s="9" t="s">
        <v>2344</v>
      </c>
      <c r="G1422" s="9">
        <v>0</v>
      </c>
      <c r="H1422" s="9" t="s">
        <v>2344</v>
      </c>
      <c r="I1422" s="9" t="str">
        <f t="shared" si="44"/>
        <v>obesity</v>
      </c>
      <c r="J1422" s="29" t="str">
        <f t="shared" si="45"/>
        <v>Normal</v>
      </c>
    </row>
    <row r="1423" spans="1:10" ht="15.75" customHeight="1" x14ac:dyDescent="0.25">
      <c r="A1423" s="9" t="s">
        <v>917</v>
      </c>
      <c r="B1423" s="9">
        <v>39.805</v>
      </c>
      <c r="C1423" s="9">
        <v>5.91</v>
      </c>
      <c r="D1423" s="9" t="s">
        <v>2344</v>
      </c>
      <c r="E1423" s="9" t="s">
        <v>2344</v>
      </c>
      <c r="F1423" s="9" t="s">
        <v>2344</v>
      </c>
      <c r="G1423" s="9">
        <v>0</v>
      </c>
      <c r="H1423" s="9" t="s">
        <v>2344</v>
      </c>
      <c r="I1423" s="9" t="str">
        <f t="shared" si="44"/>
        <v>obesity</v>
      </c>
      <c r="J1423" s="29" t="str">
        <f t="shared" si="45"/>
        <v>Normal</v>
      </c>
    </row>
    <row r="1424" spans="1:10" ht="15.75" customHeight="1" x14ac:dyDescent="0.25">
      <c r="A1424" s="9" t="s">
        <v>916</v>
      </c>
      <c r="B1424" s="9">
        <v>33.700000000000003</v>
      </c>
      <c r="C1424" s="9">
        <v>5.87</v>
      </c>
      <c r="D1424" s="9" t="s">
        <v>2344</v>
      </c>
      <c r="E1424" s="9" t="s">
        <v>2344</v>
      </c>
      <c r="F1424" s="9" t="s">
        <v>2344</v>
      </c>
      <c r="G1424" s="9">
        <v>0</v>
      </c>
      <c r="H1424" s="9" t="s">
        <v>2344</v>
      </c>
      <c r="I1424" s="9" t="str">
        <f t="shared" si="44"/>
        <v>obesity</v>
      </c>
      <c r="J1424" s="29" t="str">
        <f t="shared" si="45"/>
        <v>Normal</v>
      </c>
    </row>
    <row r="1425" spans="1:10" ht="15.75" customHeight="1" x14ac:dyDescent="0.25">
      <c r="A1425" s="9" t="s">
        <v>915</v>
      </c>
      <c r="B1425" s="9">
        <v>36.195</v>
      </c>
      <c r="C1425" s="9">
        <v>6.22</v>
      </c>
      <c r="D1425" s="9" t="s">
        <v>2344</v>
      </c>
      <c r="E1425" s="9" t="s">
        <v>2344</v>
      </c>
      <c r="F1425" s="9" t="s">
        <v>2344</v>
      </c>
      <c r="G1425" s="9">
        <v>0</v>
      </c>
      <c r="H1425" s="9" t="s">
        <v>2344</v>
      </c>
      <c r="I1425" s="9" t="str">
        <f t="shared" si="44"/>
        <v>obesity</v>
      </c>
      <c r="J1425" s="29" t="str">
        <f t="shared" si="45"/>
        <v>Normal</v>
      </c>
    </row>
    <row r="1426" spans="1:10" ht="15.75" customHeight="1" x14ac:dyDescent="0.25">
      <c r="A1426" s="9" t="s">
        <v>914</v>
      </c>
      <c r="B1426" s="9">
        <v>32.6</v>
      </c>
      <c r="C1426" s="9">
        <v>5.73</v>
      </c>
      <c r="D1426" s="9" t="s">
        <v>2344</v>
      </c>
      <c r="E1426" s="9" t="s">
        <v>2344</v>
      </c>
      <c r="F1426" s="9" t="s">
        <v>2346</v>
      </c>
      <c r="G1426" s="9">
        <v>1</v>
      </c>
      <c r="H1426" s="9" t="s">
        <v>2344</v>
      </c>
      <c r="I1426" s="9" t="str">
        <f t="shared" si="44"/>
        <v>obesity</v>
      </c>
      <c r="J1426" s="29" t="str">
        <f t="shared" si="45"/>
        <v>Normal</v>
      </c>
    </row>
    <row r="1427" spans="1:10" ht="15.75" customHeight="1" x14ac:dyDescent="0.25">
      <c r="A1427" s="9" t="s">
        <v>913</v>
      </c>
      <c r="B1427" s="9">
        <v>30.2</v>
      </c>
      <c r="C1427" s="9">
        <v>5.7</v>
      </c>
      <c r="D1427" s="9" t="s">
        <v>2344</v>
      </c>
      <c r="E1427" s="9" t="s">
        <v>2344</v>
      </c>
      <c r="F1427" s="9" t="s">
        <v>2344</v>
      </c>
      <c r="G1427" s="9">
        <v>0</v>
      </c>
      <c r="H1427" s="9" t="s">
        <v>2344</v>
      </c>
      <c r="I1427" s="9" t="str">
        <f t="shared" si="44"/>
        <v>obesity</v>
      </c>
      <c r="J1427" s="29" t="str">
        <f t="shared" si="45"/>
        <v>No Result</v>
      </c>
    </row>
    <row r="1428" spans="1:10" ht="15.75" customHeight="1" x14ac:dyDescent="0.25">
      <c r="A1428" s="9" t="s">
        <v>912</v>
      </c>
      <c r="B1428" s="9">
        <v>27.645</v>
      </c>
      <c r="C1428" s="9">
        <v>9.91</v>
      </c>
      <c r="D1428" s="9" t="s">
        <v>2344</v>
      </c>
      <c r="E1428" s="9" t="s">
        <v>2344</v>
      </c>
      <c r="F1428" s="9" t="s">
        <v>2344</v>
      </c>
      <c r="G1428" s="9">
        <v>0</v>
      </c>
      <c r="H1428" s="9" t="s">
        <v>2344</v>
      </c>
      <c r="I1428" s="9" t="str">
        <f t="shared" si="44"/>
        <v>over weight</v>
      </c>
      <c r="J1428" s="29" t="str">
        <f t="shared" si="45"/>
        <v>Normal</v>
      </c>
    </row>
    <row r="1429" spans="1:10" ht="15.75" customHeight="1" x14ac:dyDescent="0.25">
      <c r="A1429" s="9" t="s">
        <v>911</v>
      </c>
      <c r="B1429" s="9">
        <v>26.41</v>
      </c>
      <c r="C1429" s="9">
        <v>11.4</v>
      </c>
      <c r="D1429" s="9" t="s">
        <v>2344</v>
      </c>
      <c r="E1429" s="9" t="s">
        <v>2344</v>
      </c>
      <c r="F1429" s="9" t="s">
        <v>2344</v>
      </c>
      <c r="G1429" s="9">
        <v>0</v>
      </c>
      <c r="H1429" s="9" t="s">
        <v>2344</v>
      </c>
      <c r="I1429" s="9" t="str">
        <f t="shared" si="44"/>
        <v>over weight</v>
      </c>
      <c r="J1429" s="29" t="str">
        <f t="shared" si="45"/>
        <v>Normal</v>
      </c>
    </row>
    <row r="1430" spans="1:10" ht="15.75" customHeight="1" x14ac:dyDescent="0.25">
      <c r="A1430" s="9" t="s">
        <v>910</v>
      </c>
      <c r="B1430" s="9">
        <v>34.1</v>
      </c>
      <c r="C1430" s="9">
        <v>6.29</v>
      </c>
      <c r="D1430" s="9" t="s">
        <v>2345</v>
      </c>
      <c r="E1430" s="9" t="s">
        <v>2344</v>
      </c>
      <c r="F1430" s="9" t="s">
        <v>2346</v>
      </c>
      <c r="G1430" s="9">
        <v>1</v>
      </c>
      <c r="H1430" s="9" t="s">
        <v>2344</v>
      </c>
      <c r="I1430" s="9" t="str">
        <f t="shared" si="44"/>
        <v>obesity</v>
      </c>
      <c r="J1430" s="29" t="str">
        <f t="shared" si="45"/>
        <v>Normal</v>
      </c>
    </row>
    <row r="1431" spans="1:10" ht="15.75" customHeight="1" x14ac:dyDescent="0.25">
      <c r="A1431" s="9" t="s">
        <v>909</v>
      </c>
      <c r="B1431" s="9">
        <v>17.3</v>
      </c>
      <c r="C1431" s="9">
        <v>9.2799999999999994</v>
      </c>
      <c r="D1431" s="9" t="s">
        <v>2344</v>
      </c>
      <c r="E1431" s="9" t="s">
        <v>2344</v>
      </c>
      <c r="F1431" s="9" t="s">
        <v>2344</v>
      </c>
      <c r="G1431" s="9">
        <v>0</v>
      </c>
      <c r="H1431" s="9" t="s">
        <v>2344</v>
      </c>
      <c r="I1431" s="9" t="str">
        <f t="shared" si="44"/>
        <v>under weight</v>
      </c>
      <c r="J1431" s="29" t="str">
        <f t="shared" si="45"/>
        <v>Normal</v>
      </c>
    </row>
    <row r="1432" spans="1:10" ht="15.75" customHeight="1" x14ac:dyDescent="0.25">
      <c r="A1432" s="9" t="s">
        <v>908</v>
      </c>
      <c r="B1432" s="9">
        <v>35.020000000000003</v>
      </c>
      <c r="C1432" s="9">
        <v>4.78</v>
      </c>
      <c r="D1432" s="9" t="s">
        <v>2344</v>
      </c>
      <c r="E1432" s="9" t="s">
        <v>2344</v>
      </c>
      <c r="F1432" s="9" t="s">
        <v>2346</v>
      </c>
      <c r="G1432" s="9">
        <v>1</v>
      </c>
      <c r="H1432" s="9" t="s">
        <v>2344</v>
      </c>
      <c r="I1432" s="9" t="str">
        <f t="shared" si="44"/>
        <v>obesity</v>
      </c>
      <c r="J1432" s="29" t="str">
        <f t="shared" si="45"/>
        <v>No Result</v>
      </c>
    </row>
    <row r="1433" spans="1:10" ht="15.75" customHeight="1" x14ac:dyDescent="0.25">
      <c r="A1433" s="9" t="s">
        <v>907</v>
      </c>
      <c r="B1433" s="9">
        <v>37.1</v>
      </c>
      <c r="C1433" s="9">
        <v>8.8699999999999992</v>
      </c>
      <c r="D1433" s="9" t="s">
        <v>2345</v>
      </c>
      <c r="E1433" s="9" t="s">
        <v>2344</v>
      </c>
      <c r="F1433" s="9" t="s">
        <v>2344</v>
      </c>
      <c r="G1433" s="9">
        <v>0</v>
      </c>
      <c r="H1433" s="9" t="s">
        <v>2344</v>
      </c>
      <c r="I1433" s="9" t="str">
        <f t="shared" si="44"/>
        <v>obesity</v>
      </c>
      <c r="J1433" s="29" t="str">
        <f t="shared" si="45"/>
        <v>Normal</v>
      </c>
    </row>
    <row r="1434" spans="1:10" ht="15.75" customHeight="1" x14ac:dyDescent="0.25">
      <c r="A1434" s="9" t="s">
        <v>906</v>
      </c>
      <c r="B1434" s="9">
        <v>16.79</v>
      </c>
      <c r="C1434" s="9">
        <v>11.4</v>
      </c>
      <c r="D1434" s="9" t="s">
        <v>2344</v>
      </c>
      <c r="E1434" s="9" t="s">
        <v>2344</v>
      </c>
      <c r="F1434" s="9" t="s">
        <v>2344</v>
      </c>
      <c r="G1434" s="9">
        <v>0</v>
      </c>
      <c r="H1434" s="9" t="s">
        <v>2344</v>
      </c>
      <c r="I1434" s="9" t="str">
        <f t="shared" si="44"/>
        <v>under weight</v>
      </c>
      <c r="J1434" s="29" t="str">
        <f t="shared" si="45"/>
        <v>Normal</v>
      </c>
    </row>
    <row r="1435" spans="1:10" ht="15.75" customHeight="1" x14ac:dyDescent="0.25">
      <c r="A1435" s="9" t="s">
        <v>905</v>
      </c>
      <c r="B1435" s="9">
        <v>31.635000000000002</v>
      </c>
      <c r="C1435" s="9">
        <v>9.1300000000000008</v>
      </c>
      <c r="D1435" s="9" t="s">
        <v>2345</v>
      </c>
      <c r="E1435" s="9" t="s">
        <v>2344</v>
      </c>
      <c r="F1435" s="9" t="s">
        <v>2344</v>
      </c>
      <c r="G1435" s="9">
        <v>0</v>
      </c>
      <c r="H1435" s="9" t="s">
        <v>2344</v>
      </c>
      <c r="I1435" s="9" t="str">
        <f t="shared" si="44"/>
        <v>obesity</v>
      </c>
      <c r="J1435" s="29" t="str">
        <f t="shared" si="45"/>
        <v>Normal</v>
      </c>
    </row>
    <row r="1436" spans="1:10" ht="15.75" customHeight="1" x14ac:dyDescent="0.25">
      <c r="A1436" s="9" t="s">
        <v>904</v>
      </c>
      <c r="B1436" s="9">
        <v>24.19</v>
      </c>
      <c r="C1436" s="9">
        <v>6.22</v>
      </c>
      <c r="D1436" s="9" t="s">
        <v>2345</v>
      </c>
      <c r="E1436" s="9" t="s">
        <v>2344</v>
      </c>
      <c r="F1436" s="9" t="s">
        <v>2346</v>
      </c>
      <c r="G1436" s="9">
        <v>1</v>
      </c>
      <c r="H1436" s="9" t="s">
        <v>2344</v>
      </c>
      <c r="I1436" s="9" t="str">
        <f t="shared" si="44"/>
        <v>normal weight</v>
      </c>
      <c r="J1436" s="29" t="str">
        <f t="shared" si="45"/>
        <v>Normal</v>
      </c>
    </row>
    <row r="1437" spans="1:10" ht="15.75" customHeight="1" x14ac:dyDescent="0.25">
      <c r="A1437" s="9" t="s">
        <v>903</v>
      </c>
      <c r="B1437" s="9">
        <v>35.29</v>
      </c>
      <c r="C1437" s="9">
        <v>5.9</v>
      </c>
      <c r="D1437" s="9" t="s">
        <v>2344</v>
      </c>
      <c r="E1437" s="9" t="s">
        <v>2344</v>
      </c>
      <c r="F1437" s="9" t="s">
        <v>2346</v>
      </c>
      <c r="G1437" s="9">
        <v>1</v>
      </c>
      <c r="H1437" s="9" t="s">
        <v>2344</v>
      </c>
      <c r="I1437" s="9" t="str">
        <f t="shared" si="44"/>
        <v>obesity</v>
      </c>
      <c r="J1437" s="29" t="str">
        <f t="shared" si="45"/>
        <v>Normal</v>
      </c>
    </row>
    <row r="1438" spans="1:10" ht="15.75" customHeight="1" x14ac:dyDescent="0.25">
      <c r="A1438" s="9" t="s">
        <v>902</v>
      </c>
      <c r="B1438" s="9">
        <v>35.299999999999997</v>
      </c>
      <c r="C1438" s="9">
        <v>4.45</v>
      </c>
      <c r="D1438" s="9" t="s">
        <v>2344</v>
      </c>
      <c r="E1438" s="9" t="s">
        <v>2344</v>
      </c>
      <c r="F1438" s="9" t="s">
        <v>2344</v>
      </c>
      <c r="G1438" s="9">
        <v>0</v>
      </c>
      <c r="H1438" s="9" t="s">
        <v>2344</v>
      </c>
      <c r="I1438" s="9" t="str">
        <f t="shared" si="44"/>
        <v>obesity</v>
      </c>
      <c r="J1438" s="29" t="str">
        <f t="shared" si="45"/>
        <v>No Result</v>
      </c>
    </row>
    <row r="1439" spans="1:10" ht="15.75" customHeight="1" x14ac:dyDescent="0.25">
      <c r="A1439" s="9" t="s">
        <v>901</v>
      </c>
      <c r="B1439" s="9">
        <v>35.64</v>
      </c>
      <c r="C1439" s="9">
        <v>6.17</v>
      </c>
      <c r="D1439" s="9" t="s">
        <v>2344</v>
      </c>
      <c r="E1439" s="9" t="s">
        <v>2344</v>
      </c>
      <c r="F1439" s="9" t="s">
        <v>2346</v>
      </c>
      <c r="G1439" s="9">
        <v>1</v>
      </c>
      <c r="H1439" s="9" t="s">
        <v>2344</v>
      </c>
      <c r="I1439" s="9" t="str">
        <f t="shared" si="44"/>
        <v>obesity</v>
      </c>
      <c r="J1439" s="29" t="str">
        <f t="shared" si="45"/>
        <v>Normal</v>
      </c>
    </row>
    <row r="1440" spans="1:10" ht="15.75" customHeight="1" x14ac:dyDescent="0.25">
      <c r="A1440" s="9" t="s">
        <v>900</v>
      </c>
      <c r="B1440" s="9">
        <v>33.1</v>
      </c>
      <c r="C1440" s="9">
        <v>4.93</v>
      </c>
      <c r="D1440" s="9" t="s">
        <v>2344</v>
      </c>
      <c r="E1440" s="9" t="s">
        <v>2344</v>
      </c>
      <c r="F1440" s="9" t="s">
        <v>2344</v>
      </c>
      <c r="G1440" s="9">
        <v>0</v>
      </c>
      <c r="H1440" s="9" t="s">
        <v>2344</v>
      </c>
      <c r="I1440" s="9" t="str">
        <f t="shared" si="44"/>
        <v>obesity</v>
      </c>
      <c r="J1440" s="29" t="str">
        <f t="shared" si="45"/>
        <v>No Result</v>
      </c>
    </row>
    <row r="1441" spans="1:10" ht="15.75" customHeight="1" x14ac:dyDescent="0.25">
      <c r="A1441" s="9" t="s">
        <v>899</v>
      </c>
      <c r="B1441" s="9">
        <v>26.41</v>
      </c>
      <c r="C1441" s="9">
        <v>7.32</v>
      </c>
      <c r="D1441" s="9" t="s">
        <v>2345</v>
      </c>
      <c r="E1441" s="9" t="s">
        <v>2344</v>
      </c>
      <c r="F1441" s="9" t="s">
        <v>2344</v>
      </c>
      <c r="G1441" s="9">
        <v>1</v>
      </c>
      <c r="H1441" s="9" t="s">
        <v>2344</v>
      </c>
      <c r="I1441" s="9" t="str">
        <f t="shared" si="44"/>
        <v>over weight</v>
      </c>
      <c r="J1441" s="29" t="str">
        <f t="shared" si="45"/>
        <v>Normal</v>
      </c>
    </row>
    <row r="1442" spans="1:10" ht="15.75" customHeight="1" x14ac:dyDescent="0.25">
      <c r="A1442" s="9" t="s">
        <v>898</v>
      </c>
      <c r="B1442" s="9">
        <v>29.9</v>
      </c>
      <c r="C1442" s="9">
        <v>5.27</v>
      </c>
      <c r="D1442" s="9" t="s">
        <v>2344</v>
      </c>
      <c r="E1442" s="9" t="s">
        <v>2344</v>
      </c>
      <c r="F1442" s="9" t="s">
        <v>2346</v>
      </c>
      <c r="G1442" s="9">
        <v>1</v>
      </c>
      <c r="H1442" s="9" t="s">
        <v>2344</v>
      </c>
      <c r="I1442" s="9" t="str">
        <f t="shared" si="44"/>
        <v>unobesity</v>
      </c>
      <c r="J1442" s="29" t="str">
        <f t="shared" si="45"/>
        <v>No Result</v>
      </c>
    </row>
    <row r="1443" spans="1:10" ht="15.75" customHeight="1" x14ac:dyDescent="0.25">
      <c r="A1443" s="9" t="s">
        <v>897</v>
      </c>
      <c r="B1443" s="9">
        <v>25.24</v>
      </c>
      <c r="C1443" s="9">
        <v>5.82</v>
      </c>
      <c r="D1443" s="9" t="s">
        <v>2344</v>
      </c>
      <c r="E1443" s="9" t="s">
        <v>2344</v>
      </c>
      <c r="F1443" s="9" t="s">
        <v>2344</v>
      </c>
      <c r="G1443" s="9">
        <v>1</v>
      </c>
      <c r="H1443" s="9" t="s">
        <v>2344</v>
      </c>
      <c r="I1443" s="9" t="str">
        <f t="shared" si="44"/>
        <v>over weight</v>
      </c>
      <c r="J1443" s="29" t="str">
        <f t="shared" si="45"/>
        <v>Normal</v>
      </c>
    </row>
    <row r="1444" spans="1:10" ht="15.75" customHeight="1" x14ac:dyDescent="0.25">
      <c r="A1444" s="9" t="s">
        <v>896</v>
      </c>
      <c r="B1444" s="9">
        <v>25.08</v>
      </c>
      <c r="C1444" s="9">
        <v>5.8</v>
      </c>
      <c r="D1444" s="9" t="s">
        <v>2344</v>
      </c>
      <c r="E1444" s="9" t="s">
        <v>2344</v>
      </c>
      <c r="F1444" s="9" t="s">
        <v>2346</v>
      </c>
      <c r="G1444" s="9">
        <v>1</v>
      </c>
      <c r="H1444" s="9" t="s">
        <v>2344</v>
      </c>
      <c r="I1444" s="9" t="str">
        <f t="shared" si="44"/>
        <v>over weight</v>
      </c>
      <c r="J1444" s="29" t="str">
        <f t="shared" si="45"/>
        <v>Normal</v>
      </c>
    </row>
    <row r="1445" spans="1:10" ht="15.75" customHeight="1" x14ac:dyDescent="0.25">
      <c r="A1445" s="9" t="s">
        <v>895</v>
      </c>
      <c r="B1445" s="9">
        <v>29.164999999999999</v>
      </c>
      <c r="C1445" s="9">
        <v>4.87</v>
      </c>
      <c r="D1445" s="9" t="s">
        <v>2344</v>
      </c>
      <c r="E1445" s="9" t="s">
        <v>2345</v>
      </c>
      <c r="F1445" s="9" t="s">
        <v>2344</v>
      </c>
      <c r="G1445" s="9">
        <v>1</v>
      </c>
      <c r="H1445" s="9" t="s">
        <v>2344</v>
      </c>
      <c r="I1445" s="9" t="str">
        <f t="shared" si="44"/>
        <v>over weight</v>
      </c>
      <c r="J1445" s="29" t="str">
        <f t="shared" si="45"/>
        <v>No Result</v>
      </c>
    </row>
    <row r="1446" spans="1:10" ht="15.75" customHeight="1" x14ac:dyDescent="0.25">
      <c r="A1446" s="9" t="s">
        <v>894</v>
      </c>
      <c r="B1446" s="9">
        <v>15.05</v>
      </c>
      <c r="C1446" s="9">
        <v>8.1199999999999992</v>
      </c>
      <c r="D1446" s="9" t="s">
        <v>2344</v>
      </c>
      <c r="E1446" s="9" t="s">
        <v>2344</v>
      </c>
      <c r="F1446" s="9" t="s">
        <v>2344</v>
      </c>
      <c r="G1446" s="9">
        <v>0</v>
      </c>
      <c r="H1446" s="9" t="s">
        <v>2344</v>
      </c>
      <c r="I1446" s="9" t="str">
        <f t="shared" si="44"/>
        <v>under weight</v>
      </c>
      <c r="J1446" s="29" t="str">
        <f t="shared" si="45"/>
        <v>Normal</v>
      </c>
    </row>
    <row r="1447" spans="1:10" ht="15.75" customHeight="1" x14ac:dyDescent="0.25">
      <c r="A1447" s="9" t="s">
        <v>893</v>
      </c>
      <c r="B1447" s="9">
        <v>19.95</v>
      </c>
      <c r="C1447" s="9">
        <v>4.3600000000000003</v>
      </c>
      <c r="D1447" s="9" t="s">
        <v>2344</v>
      </c>
      <c r="E1447" s="9" t="s">
        <v>2344</v>
      </c>
      <c r="F1447" s="9" t="s">
        <v>2344</v>
      </c>
      <c r="G1447" s="9">
        <v>2</v>
      </c>
      <c r="H1447" s="9" t="s">
        <v>2344</v>
      </c>
      <c r="I1447" s="9" t="str">
        <f t="shared" si="44"/>
        <v>normal weight</v>
      </c>
      <c r="J1447" s="29" t="str">
        <f t="shared" si="45"/>
        <v>No Result</v>
      </c>
    </row>
    <row r="1448" spans="1:10" ht="15.75" customHeight="1" x14ac:dyDescent="0.25">
      <c r="A1448" s="9" t="s">
        <v>892</v>
      </c>
      <c r="B1448" s="9">
        <v>16.66</v>
      </c>
      <c r="C1448" s="9">
        <v>9.16</v>
      </c>
      <c r="D1448" s="9" t="s">
        <v>2344</v>
      </c>
      <c r="E1448" s="9" t="s">
        <v>2344</v>
      </c>
      <c r="F1448" s="9" t="s">
        <v>2344</v>
      </c>
      <c r="G1448" s="9">
        <v>0</v>
      </c>
      <c r="H1448" s="9" t="s">
        <v>2344</v>
      </c>
      <c r="I1448" s="9" t="str">
        <f t="shared" si="44"/>
        <v>under weight</v>
      </c>
      <c r="J1448" s="29" t="str">
        <f t="shared" si="45"/>
        <v>Normal</v>
      </c>
    </row>
    <row r="1449" spans="1:10" ht="15.75" customHeight="1" x14ac:dyDescent="0.25">
      <c r="A1449" s="9" t="s">
        <v>891</v>
      </c>
      <c r="B1449" s="9">
        <v>16.62</v>
      </c>
      <c r="C1449" s="9">
        <v>9.14</v>
      </c>
      <c r="D1449" s="9" t="s">
        <v>2344</v>
      </c>
      <c r="E1449" s="9" t="s">
        <v>2344</v>
      </c>
      <c r="F1449" s="9" t="s">
        <v>2344</v>
      </c>
      <c r="G1449" s="9">
        <v>0</v>
      </c>
      <c r="H1449" s="9" t="s">
        <v>2344</v>
      </c>
      <c r="I1449" s="9" t="str">
        <f t="shared" si="44"/>
        <v>under weight</v>
      </c>
      <c r="J1449" s="29" t="str">
        <f t="shared" si="45"/>
        <v>Normal</v>
      </c>
    </row>
    <row r="1450" spans="1:10" ht="15.75" customHeight="1" x14ac:dyDescent="0.25">
      <c r="A1450" s="9" t="s">
        <v>890</v>
      </c>
      <c r="B1450" s="9">
        <v>15.36</v>
      </c>
      <c r="C1450" s="9">
        <v>5.49</v>
      </c>
      <c r="D1450" s="9" t="s">
        <v>2345</v>
      </c>
      <c r="E1450" s="9" t="s">
        <v>2344</v>
      </c>
      <c r="F1450" s="9" t="s">
        <v>2344</v>
      </c>
      <c r="G1450" s="9">
        <v>2</v>
      </c>
      <c r="H1450" s="9" t="s">
        <v>2344</v>
      </c>
      <c r="I1450" s="9" t="str">
        <f t="shared" si="44"/>
        <v>under weight</v>
      </c>
      <c r="J1450" s="29" t="str">
        <f t="shared" si="45"/>
        <v>No Result</v>
      </c>
    </row>
    <row r="1451" spans="1:10" ht="15.75" customHeight="1" x14ac:dyDescent="0.25">
      <c r="A1451" s="9" t="s">
        <v>889</v>
      </c>
      <c r="B1451" s="9">
        <v>27.74</v>
      </c>
      <c r="C1451" s="9">
        <v>5.96</v>
      </c>
      <c r="D1451" s="9" t="s">
        <v>2345</v>
      </c>
      <c r="E1451" s="9" t="s">
        <v>2344</v>
      </c>
      <c r="F1451" s="9" t="s">
        <v>2344</v>
      </c>
      <c r="G1451" s="9">
        <v>0</v>
      </c>
      <c r="H1451" s="9" t="s">
        <v>2344</v>
      </c>
      <c r="I1451" s="9" t="str">
        <f t="shared" si="44"/>
        <v>over weight</v>
      </c>
      <c r="J1451" s="29" t="str">
        <f t="shared" si="45"/>
        <v>Normal</v>
      </c>
    </row>
    <row r="1452" spans="1:10" ht="15.75" customHeight="1" x14ac:dyDescent="0.25">
      <c r="A1452" s="9" t="s">
        <v>888</v>
      </c>
      <c r="B1452" s="9">
        <v>22.44</v>
      </c>
      <c r="C1452" s="9">
        <v>4.62</v>
      </c>
      <c r="D1452" s="9" t="s">
        <v>2345</v>
      </c>
      <c r="E1452" s="9" t="s">
        <v>2344</v>
      </c>
      <c r="F1452" s="9" t="s">
        <v>2344</v>
      </c>
      <c r="G1452" s="9">
        <v>0</v>
      </c>
      <c r="H1452" s="9" t="s">
        <v>2344</v>
      </c>
      <c r="I1452" s="9" t="str">
        <f t="shared" si="44"/>
        <v>normal weight</v>
      </c>
      <c r="J1452" s="29" t="str">
        <f t="shared" si="45"/>
        <v>No Result</v>
      </c>
    </row>
    <row r="1453" spans="1:10" ht="15.75" customHeight="1" x14ac:dyDescent="0.25">
      <c r="A1453" s="9" t="s">
        <v>887</v>
      </c>
      <c r="B1453" s="9">
        <v>37.049999999999997</v>
      </c>
      <c r="C1453" s="9">
        <v>9.9600000000000009</v>
      </c>
      <c r="D1453" s="9" t="s">
        <v>2345</v>
      </c>
      <c r="E1453" s="9" t="s">
        <v>2344</v>
      </c>
      <c r="F1453" s="9" t="s">
        <v>2344</v>
      </c>
      <c r="G1453" s="9">
        <v>0</v>
      </c>
      <c r="H1453" s="9" t="s">
        <v>2344</v>
      </c>
      <c r="I1453" s="9" t="str">
        <f t="shared" si="44"/>
        <v>obesity</v>
      </c>
      <c r="J1453" s="29" t="str">
        <f t="shared" si="45"/>
        <v>Normal</v>
      </c>
    </row>
    <row r="1454" spans="1:10" ht="15.75" customHeight="1" x14ac:dyDescent="0.25">
      <c r="A1454" s="9" t="s">
        <v>886</v>
      </c>
      <c r="B1454" s="9">
        <v>22.95</v>
      </c>
      <c r="C1454" s="9">
        <v>10.53</v>
      </c>
      <c r="D1454" s="9" t="s">
        <v>2344</v>
      </c>
      <c r="E1454" s="9" t="s">
        <v>2344</v>
      </c>
      <c r="F1454" s="9" t="s">
        <v>2344</v>
      </c>
      <c r="G1454" s="9">
        <v>2</v>
      </c>
      <c r="H1454" s="9" t="s">
        <v>2344</v>
      </c>
      <c r="I1454" s="9" t="str">
        <f t="shared" si="44"/>
        <v>normal weight</v>
      </c>
      <c r="J1454" s="29" t="str">
        <f t="shared" si="45"/>
        <v>Normal</v>
      </c>
    </row>
    <row r="1455" spans="1:10" ht="15.75" customHeight="1" x14ac:dyDescent="0.25">
      <c r="A1455" s="9" t="s">
        <v>885</v>
      </c>
      <c r="B1455" s="9">
        <v>34.200000000000003</v>
      </c>
      <c r="C1455" s="9">
        <v>6.69</v>
      </c>
      <c r="D1455" s="9" t="s">
        <v>2345</v>
      </c>
      <c r="E1455" s="9" t="s">
        <v>2344</v>
      </c>
      <c r="F1455" s="9" t="s">
        <v>2344</v>
      </c>
      <c r="G1455" s="9">
        <v>0</v>
      </c>
      <c r="H1455" s="9" t="s">
        <v>2344</v>
      </c>
      <c r="I1455" s="9" t="str">
        <f t="shared" si="44"/>
        <v>obesity</v>
      </c>
      <c r="J1455" s="29" t="str">
        <f t="shared" si="45"/>
        <v>Normal</v>
      </c>
    </row>
    <row r="1456" spans="1:10" ht="15.75" customHeight="1" x14ac:dyDescent="0.25">
      <c r="A1456" s="9" t="s">
        <v>884</v>
      </c>
      <c r="B1456" s="9">
        <v>30.59</v>
      </c>
      <c r="C1456" s="9">
        <v>9.5500000000000007</v>
      </c>
      <c r="D1456" s="9" t="s">
        <v>2345</v>
      </c>
      <c r="E1456" s="9" t="s">
        <v>2344</v>
      </c>
      <c r="F1456" s="9" t="s">
        <v>2344</v>
      </c>
      <c r="G1456" s="9">
        <v>0</v>
      </c>
      <c r="H1456" s="9" t="s">
        <v>2344</v>
      </c>
      <c r="I1456" s="9" t="str">
        <f t="shared" si="44"/>
        <v>obesity</v>
      </c>
      <c r="J1456" s="29" t="str">
        <f t="shared" si="45"/>
        <v>Normal</v>
      </c>
    </row>
    <row r="1457" spans="1:10" ht="15.75" customHeight="1" x14ac:dyDescent="0.25">
      <c r="A1457" s="9" t="s">
        <v>883</v>
      </c>
      <c r="B1457" s="9">
        <v>25.51</v>
      </c>
      <c r="C1457" s="9">
        <v>6.05</v>
      </c>
      <c r="D1457" s="9" t="s">
        <v>2344</v>
      </c>
      <c r="E1457" s="9" t="s">
        <v>2344</v>
      </c>
      <c r="F1457" s="9" t="s">
        <v>2344</v>
      </c>
      <c r="G1457" s="9">
        <v>0</v>
      </c>
      <c r="H1457" s="9" t="s">
        <v>2344</v>
      </c>
      <c r="I1457" s="9" t="str">
        <f t="shared" si="44"/>
        <v>over weight</v>
      </c>
      <c r="J1457" s="29" t="str">
        <f t="shared" si="45"/>
        <v>Normal</v>
      </c>
    </row>
    <row r="1458" spans="1:10" ht="15.75" customHeight="1" x14ac:dyDescent="0.25">
      <c r="A1458" s="9" t="s">
        <v>882</v>
      </c>
      <c r="B1458" s="9">
        <v>29.04</v>
      </c>
      <c r="C1458" s="9">
        <v>10.56</v>
      </c>
      <c r="D1458" s="9" t="s">
        <v>2345</v>
      </c>
      <c r="E1458" s="9" t="s">
        <v>2344</v>
      </c>
      <c r="F1458" s="9" t="s">
        <v>2344</v>
      </c>
      <c r="G1458" s="9">
        <v>1</v>
      </c>
      <c r="H1458" s="9" t="s">
        <v>2344</v>
      </c>
      <c r="I1458" s="9" t="str">
        <f t="shared" si="44"/>
        <v>over weight</v>
      </c>
      <c r="J1458" s="29" t="str">
        <f t="shared" si="45"/>
        <v>Normal</v>
      </c>
    </row>
    <row r="1459" spans="1:10" ht="15.75" customHeight="1" x14ac:dyDescent="0.25">
      <c r="A1459" s="9" t="s">
        <v>881</v>
      </c>
      <c r="B1459" s="9">
        <v>22.135000000000002</v>
      </c>
      <c r="C1459" s="9">
        <v>10.81</v>
      </c>
      <c r="D1459" s="9" t="s">
        <v>2345</v>
      </c>
      <c r="E1459" s="9" t="s">
        <v>2344</v>
      </c>
      <c r="F1459" s="9" t="s">
        <v>2344</v>
      </c>
      <c r="G1459" s="9">
        <v>1</v>
      </c>
      <c r="H1459" s="9" t="s">
        <v>2344</v>
      </c>
      <c r="I1459" s="9" t="str">
        <f t="shared" si="44"/>
        <v>normal weight</v>
      </c>
      <c r="J1459" s="29" t="str">
        <f t="shared" si="45"/>
        <v>Normal</v>
      </c>
    </row>
    <row r="1460" spans="1:10" ht="15.75" customHeight="1" x14ac:dyDescent="0.25">
      <c r="A1460" s="9" t="s">
        <v>880</v>
      </c>
      <c r="B1460" s="9">
        <v>21.375</v>
      </c>
      <c r="C1460" s="9">
        <v>4.32</v>
      </c>
      <c r="D1460" s="9" t="s">
        <v>2344</v>
      </c>
      <c r="E1460" s="9" t="s">
        <v>2344</v>
      </c>
      <c r="F1460" s="9" t="s">
        <v>2344</v>
      </c>
      <c r="G1460" s="9">
        <v>0</v>
      </c>
      <c r="H1460" s="9" t="s">
        <v>2344</v>
      </c>
      <c r="I1460" s="9" t="str">
        <f t="shared" si="44"/>
        <v>normal weight</v>
      </c>
      <c r="J1460" s="29" t="str">
        <f t="shared" si="45"/>
        <v>No Result</v>
      </c>
    </row>
    <row r="1461" spans="1:10" ht="15.75" customHeight="1" x14ac:dyDescent="0.25">
      <c r="A1461" s="9" t="s">
        <v>879</v>
      </c>
      <c r="B1461" s="9">
        <v>29.19</v>
      </c>
      <c r="C1461" s="9">
        <v>4.37</v>
      </c>
      <c r="D1461" s="9" t="s">
        <v>2344</v>
      </c>
      <c r="E1461" s="9" t="s">
        <v>2344</v>
      </c>
      <c r="F1461" s="9" t="s">
        <v>2344</v>
      </c>
      <c r="G1461" s="9">
        <v>0</v>
      </c>
      <c r="H1461" s="9" t="s">
        <v>2344</v>
      </c>
      <c r="I1461" s="9" t="str">
        <f t="shared" si="44"/>
        <v>over weight</v>
      </c>
      <c r="J1461" s="29" t="str">
        <f t="shared" si="45"/>
        <v>No Result</v>
      </c>
    </row>
    <row r="1462" spans="1:10" ht="15.75" customHeight="1" x14ac:dyDescent="0.25">
      <c r="A1462" s="9" t="s">
        <v>878</v>
      </c>
      <c r="B1462" s="9">
        <v>31.92</v>
      </c>
      <c r="C1462" s="9">
        <v>4.8099999999999996</v>
      </c>
      <c r="D1462" s="9" t="s">
        <v>2345</v>
      </c>
      <c r="E1462" s="9" t="s">
        <v>2344</v>
      </c>
      <c r="F1462" s="9" t="s">
        <v>2346</v>
      </c>
      <c r="G1462" s="9">
        <v>1</v>
      </c>
      <c r="H1462" s="9" t="s">
        <v>2344</v>
      </c>
      <c r="I1462" s="9" t="str">
        <f t="shared" si="44"/>
        <v>obesity</v>
      </c>
      <c r="J1462" s="29" t="str">
        <f t="shared" si="45"/>
        <v>No Result</v>
      </c>
    </row>
    <row r="1463" spans="1:10" ht="15.75" customHeight="1" x14ac:dyDescent="0.25">
      <c r="A1463" s="9" t="s">
        <v>877</v>
      </c>
      <c r="B1463" s="9">
        <v>26.315000000000001</v>
      </c>
      <c r="C1463" s="9">
        <v>4.5599999999999996</v>
      </c>
      <c r="D1463" s="9" t="s">
        <v>2345</v>
      </c>
      <c r="E1463" s="9" t="s">
        <v>2344</v>
      </c>
      <c r="F1463" s="9" t="s">
        <v>2346</v>
      </c>
      <c r="G1463" s="9">
        <v>1</v>
      </c>
      <c r="H1463" s="9" t="s">
        <v>2344</v>
      </c>
      <c r="I1463" s="9" t="str">
        <f t="shared" si="44"/>
        <v>over weight</v>
      </c>
      <c r="J1463" s="29" t="str">
        <f t="shared" si="45"/>
        <v>No Result</v>
      </c>
    </row>
    <row r="1464" spans="1:10" ht="15.75" customHeight="1" x14ac:dyDescent="0.25">
      <c r="A1464" s="9" t="s">
        <v>876</v>
      </c>
      <c r="B1464" s="9">
        <v>35.299999999999997</v>
      </c>
      <c r="C1464" s="9">
        <v>4.3899999999999997</v>
      </c>
      <c r="D1464" s="9" t="s">
        <v>2344</v>
      </c>
      <c r="E1464" s="9" t="s">
        <v>2344</v>
      </c>
      <c r="F1464" s="9" t="s">
        <v>2344</v>
      </c>
      <c r="G1464" s="9">
        <v>0</v>
      </c>
      <c r="H1464" s="9" t="s">
        <v>2344</v>
      </c>
      <c r="I1464" s="9" t="str">
        <f t="shared" si="44"/>
        <v>obesity</v>
      </c>
      <c r="J1464" s="29" t="str">
        <f t="shared" si="45"/>
        <v>No Result</v>
      </c>
    </row>
    <row r="1465" spans="1:10" ht="15.75" customHeight="1" x14ac:dyDescent="0.25">
      <c r="A1465" s="9" t="s">
        <v>875</v>
      </c>
      <c r="B1465" s="9">
        <v>18.91</v>
      </c>
      <c r="C1465" s="9">
        <v>11.44</v>
      </c>
      <c r="D1465" s="9" t="s">
        <v>2344</v>
      </c>
      <c r="E1465" s="9" t="s">
        <v>2344</v>
      </c>
      <c r="F1465" s="9" t="s">
        <v>2344</v>
      </c>
      <c r="G1465" s="9">
        <v>0</v>
      </c>
      <c r="H1465" s="9" t="s">
        <v>2344</v>
      </c>
      <c r="I1465" s="9" t="str">
        <f t="shared" si="44"/>
        <v>normal weight</v>
      </c>
      <c r="J1465" s="29" t="str">
        <f t="shared" si="45"/>
        <v>Normal</v>
      </c>
    </row>
    <row r="1466" spans="1:10" ht="15.75" customHeight="1" x14ac:dyDescent="0.25">
      <c r="A1466" s="9" t="s">
        <v>874</v>
      </c>
      <c r="B1466" s="9">
        <v>22.41</v>
      </c>
      <c r="C1466" s="9">
        <v>11.37</v>
      </c>
      <c r="D1466" s="9" t="s">
        <v>2345</v>
      </c>
      <c r="E1466" s="9" t="s">
        <v>2344</v>
      </c>
      <c r="F1466" s="9" t="s">
        <v>2344</v>
      </c>
      <c r="G1466" s="9">
        <v>1</v>
      </c>
      <c r="H1466" s="9" t="s">
        <v>2344</v>
      </c>
      <c r="I1466" s="9" t="str">
        <f t="shared" si="44"/>
        <v>normal weight</v>
      </c>
      <c r="J1466" s="29" t="str">
        <f t="shared" si="45"/>
        <v>Normal</v>
      </c>
    </row>
    <row r="1467" spans="1:10" ht="15.75" customHeight="1" x14ac:dyDescent="0.25">
      <c r="A1467" s="9" t="s">
        <v>873</v>
      </c>
      <c r="B1467" s="9">
        <v>22.704999999999998</v>
      </c>
      <c r="C1467" s="9">
        <v>6.14</v>
      </c>
      <c r="D1467" s="9" t="s">
        <v>2344</v>
      </c>
      <c r="E1467" s="9" t="s">
        <v>2344</v>
      </c>
      <c r="F1467" s="9" t="s">
        <v>2344</v>
      </c>
      <c r="G1467" s="9">
        <v>0</v>
      </c>
      <c r="H1467" s="9" t="s">
        <v>2344</v>
      </c>
      <c r="I1467" s="9" t="str">
        <f t="shared" si="44"/>
        <v>normal weight</v>
      </c>
      <c r="J1467" s="29" t="str">
        <f t="shared" si="45"/>
        <v>Normal</v>
      </c>
    </row>
    <row r="1468" spans="1:10" ht="15.75" customHeight="1" x14ac:dyDescent="0.25">
      <c r="A1468" s="9" t="s">
        <v>872</v>
      </c>
      <c r="B1468" s="9">
        <v>37.18</v>
      </c>
      <c r="C1468" s="9">
        <v>4.8899999999999997</v>
      </c>
      <c r="D1468" s="9" t="s">
        <v>2344</v>
      </c>
      <c r="E1468" s="9" t="s">
        <v>2344</v>
      </c>
      <c r="F1468" s="9" t="s">
        <v>2344</v>
      </c>
      <c r="G1468" s="9">
        <v>0</v>
      </c>
      <c r="H1468" s="9" t="s">
        <v>2344</v>
      </c>
      <c r="I1468" s="9" t="str">
        <f t="shared" si="44"/>
        <v>obesity</v>
      </c>
      <c r="J1468" s="29" t="str">
        <f t="shared" si="45"/>
        <v>No Result</v>
      </c>
    </row>
    <row r="1469" spans="1:10" ht="15.75" customHeight="1" x14ac:dyDescent="0.25">
      <c r="A1469" s="9" t="s">
        <v>871</v>
      </c>
      <c r="B1469" s="9">
        <v>35.97</v>
      </c>
      <c r="C1469" s="9">
        <v>4.5999999999999996</v>
      </c>
      <c r="D1469" s="9" t="s">
        <v>2344</v>
      </c>
      <c r="E1469" s="9" t="s">
        <v>2344</v>
      </c>
      <c r="F1469" s="9" t="s">
        <v>2344</v>
      </c>
      <c r="G1469" s="9">
        <v>0</v>
      </c>
      <c r="H1469" s="9" t="s">
        <v>2344</v>
      </c>
      <c r="I1469" s="9" t="str">
        <f t="shared" si="44"/>
        <v>obesity</v>
      </c>
      <c r="J1469" s="29" t="str">
        <f t="shared" si="45"/>
        <v>No Result</v>
      </c>
    </row>
    <row r="1470" spans="1:10" ht="15.75" customHeight="1" x14ac:dyDescent="0.25">
      <c r="A1470" s="9" t="s">
        <v>870</v>
      </c>
      <c r="B1470" s="9">
        <v>35.799999999999997</v>
      </c>
      <c r="C1470" s="9">
        <v>4.42</v>
      </c>
      <c r="D1470" s="9" t="s">
        <v>2344</v>
      </c>
      <c r="E1470" s="9" t="s">
        <v>2344</v>
      </c>
      <c r="F1470" s="9" t="s">
        <v>2344</v>
      </c>
      <c r="G1470" s="9">
        <v>0</v>
      </c>
      <c r="H1470" s="9" t="s">
        <v>2344</v>
      </c>
      <c r="I1470" s="9" t="str">
        <f t="shared" si="44"/>
        <v>obesity</v>
      </c>
      <c r="J1470" s="29" t="str">
        <f t="shared" si="45"/>
        <v>No Result</v>
      </c>
    </row>
    <row r="1471" spans="1:10" ht="15.75" customHeight="1" x14ac:dyDescent="0.25">
      <c r="A1471" s="9" t="s">
        <v>869</v>
      </c>
      <c r="B1471" s="9">
        <v>28.31</v>
      </c>
      <c r="C1471" s="9">
        <v>7.48</v>
      </c>
      <c r="D1471" s="9" t="s">
        <v>2345</v>
      </c>
      <c r="E1471" s="9" t="s">
        <v>2344</v>
      </c>
      <c r="F1471" s="9" t="s">
        <v>2344</v>
      </c>
      <c r="G1471" s="9">
        <v>0</v>
      </c>
      <c r="H1471" s="9" t="s">
        <v>2344</v>
      </c>
      <c r="I1471" s="9" t="str">
        <f t="shared" si="44"/>
        <v>over weight</v>
      </c>
      <c r="J1471" s="29" t="str">
        <f t="shared" si="45"/>
        <v>Normal</v>
      </c>
    </row>
    <row r="1472" spans="1:10" ht="15.75" customHeight="1" x14ac:dyDescent="0.25">
      <c r="A1472" s="9" t="s">
        <v>868</v>
      </c>
      <c r="B1472" s="9">
        <v>38.06</v>
      </c>
      <c r="C1472" s="9">
        <v>10.74</v>
      </c>
      <c r="D1472" s="9" t="s">
        <v>2344</v>
      </c>
      <c r="E1472" s="9" t="s">
        <v>2344</v>
      </c>
      <c r="F1472" s="9" t="s">
        <v>2344</v>
      </c>
      <c r="G1472" s="9">
        <v>0</v>
      </c>
      <c r="H1472" s="9" t="s">
        <v>2344</v>
      </c>
      <c r="I1472" s="9" t="str">
        <f t="shared" si="44"/>
        <v>obesity</v>
      </c>
      <c r="J1472" s="29" t="str">
        <f t="shared" si="45"/>
        <v>Normal</v>
      </c>
    </row>
    <row r="1473" spans="1:10" ht="15.75" customHeight="1" x14ac:dyDescent="0.25">
      <c r="A1473" s="9" t="s">
        <v>867</v>
      </c>
      <c r="B1473" s="9">
        <v>28</v>
      </c>
      <c r="C1473" s="9">
        <v>5.19</v>
      </c>
      <c r="D1473" s="9" t="s">
        <v>2344</v>
      </c>
      <c r="E1473" s="9" t="s">
        <v>2344</v>
      </c>
      <c r="F1473" s="9" t="s">
        <v>2344</v>
      </c>
      <c r="G1473" s="9">
        <v>1</v>
      </c>
      <c r="H1473" s="9" t="s">
        <v>2344</v>
      </c>
      <c r="I1473" s="9" t="str">
        <f t="shared" si="44"/>
        <v>over weight</v>
      </c>
      <c r="J1473" s="29" t="str">
        <f t="shared" si="45"/>
        <v>No Result</v>
      </c>
    </row>
    <row r="1474" spans="1:10" ht="15.75" customHeight="1" x14ac:dyDescent="0.25">
      <c r="A1474" s="9" t="s">
        <v>866</v>
      </c>
      <c r="B1474" s="9">
        <v>34.32</v>
      </c>
      <c r="C1474" s="9">
        <v>9.17</v>
      </c>
      <c r="D1474" s="9" t="s">
        <v>2344</v>
      </c>
      <c r="E1474" s="9" t="s">
        <v>2344</v>
      </c>
      <c r="F1474" s="9" t="s">
        <v>2344</v>
      </c>
      <c r="G1474" s="9">
        <v>0</v>
      </c>
      <c r="H1474" s="9" t="s">
        <v>2344</v>
      </c>
      <c r="I1474" s="9" t="str">
        <f t="shared" si="44"/>
        <v>obesity</v>
      </c>
      <c r="J1474" s="29" t="str">
        <f t="shared" si="45"/>
        <v>Normal</v>
      </c>
    </row>
    <row r="1475" spans="1:10" ht="15.75" customHeight="1" x14ac:dyDescent="0.25">
      <c r="A1475" s="9" t="s">
        <v>865</v>
      </c>
      <c r="B1475" s="9">
        <v>22.3</v>
      </c>
      <c r="C1475" s="9">
        <v>4.95</v>
      </c>
      <c r="D1475" s="9" t="s">
        <v>2345</v>
      </c>
      <c r="E1475" s="9" t="s">
        <v>2344</v>
      </c>
      <c r="F1475" s="9" t="s">
        <v>2344</v>
      </c>
      <c r="G1475" s="9">
        <v>0</v>
      </c>
      <c r="H1475" s="9" t="s">
        <v>2344</v>
      </c>
      <c r="I1475" s="9" t="str">
        <f t="shared" ref="I1475:I1538" si="46">IF(B1475&lt;=18.5,"under weight",IF(AND(B1475&gt;18.5,B1475&lt;24.9),"normal weight",IF(AND(B1475&gt;25,B1475&lt;29.9),"over weight",IF(B1475&gt;=30,"obesity","unobesity"))))</f>
        <v>normal weight</v>
      </c>
      <c r="J1475" s="29" t="str">
        <f t="shared" ref="J1475:J1538" si="47">IF(C1475&gt;5.7,"Normal",IF(AND(C1475&gt;5.7,C1475&lt;6.4),"Prediabetes",IF(C1475&gt;6.5,"Diabetes","No Result")))</f>
        <v>No Result</v>
      </c>
    </row>
    <row r="1476" spans="1:10" ht="15.75" customHeight="1" x14ac:dyDescent="0.25">
      <c r="A1476" s="9" t="s">
        <v>864</v>
      </c>
      <c r="B1476" s="9">
        <v>27.835000000000001</v>
      </c>
      <c r="C1476" s="9">
        <v>6.03</v>
      </c>
      <c r="D1476" s="9" t="s">
        <v>2344</v>
      </c>
      <c r="E1476" s="9" t="s">
        <v>2344</v>
      </c>
      <c r="F1476" s="9" t="s">
        <v>2344</v>
      </c>
      <c r="G1476" s="9">
        <v>1</v>
      </c>
      <c r="H1476" s="9" t="s">
        <v>2344</v>
      </c>
      <c r="I1476" s="9" t="str">
        <f t="shared" si="46"/>
        <v>over weight</v>
      </c>
      <c r="J1476" s="29" t="str">
        <f t="shared" si="47"/>
        <v>Normal</v>
      </c>
    </row>
    <row r="1477" spans="1:10" ht="15.75" customHeight="1" x14ac:dyDescent="0.25">
      <c r="A1477" s="9" t="s">
        <v>863</v>
      </c>
      <c r="B1477" s="9">
        <v>39.229999999999997</v>
      </c>
      <c r="C1477" s="9">
        <v>5.36</v>
      </c>
      <c r="D1477" s="9" t="s">
        <v>2344</v>
      </c>
      <c r="E1477" s="9" t="s">
        <v>2344</v>
      </c>
      <c r="F1477" s="9" t="s">
        <v>2344</v>
      </c>
      <c r="G1477" s="9">
        <v>0</v>
      </c>
      <c r="H1477" s="9" t="s">
        <v>2344</v>
      </c>
      <c r="I1477" s="9" t="str">
        <f t="shared" si="46"/>
        <v>obesity</v>
      </c>
      <c r="J1477" s="29" t="str">
        <f t="shared" si="47"/>
        <v>No Result</v>
      </c>
    </row>
    <row r="1478" spans="1:10" ht="15.75" customHeight="1" x14ac:dyDescent="0.25">
      <c r="A1478" s="9" t="s">
        <v>862</v>
      </c>
      <c r="B1478" s="9">
        <v>19.95</v>
      </c>
      <c r="C1478" s="9">
        <v>6.11</v>
      </c>
      <c r="D1478" s="9" t="s">
        <v>2344</v>
      </c>
      <c r="E1478" s="9" t="s">
        <v>2344</v>
      </c>
      <c r="F1478" s="9" t="s">
        <v>2344</v>
      </c>
      <c r="G1478" s="9">
        <v>1</v>
      </c>
      <c r="H1478" s="9" t="s">
        <v>2344</v>
      </c>
      <c r="I1478" s="9" t="str">
        <f t="shared" si="46"/>
        <v>normal weight</v>
      </c>
      <c r="J1478" s="29" t="str">
        <f t="shared" si="47"/>
        <v>Normal</v>
      </c>
    </row>
    <row r="1479" spans="1:10" ht="15.75" customHeight="1" x14ac:dyDescent="0.25">
      <c r="A1479" s="9" t="s">
        <v>861</v>
      </c>
      <c r="B1479" s="9">
        <v>34.64</v>
      </c>
      <c r="C1479" s="9">
        <v>4.88</v>
      </c>
      <c r="D1479" s="9" t="s">
        <v>2344</v>
      </c>
      <c r="E1479" s="9" t="s">
        <v>2344</v>
      </c>
      <c r="F1479" s="9" t="s">
        <v>2346</v>
      </c>
      <c r="G1479" s="9">
        <v>1</v>
      </c>
      <c r="H1479" s="9" t="s">
        <v>2344</v>
      </c>
      <c r="I1479" s="9" t="str">
        <f t="shared" si="46"/>
        <v>obesity</v>
      </c>
      <c r="J1479" s="29" t="str">
        <f t="shared" si="47"/>
        <v>No Result</v>
      </c>
    </row>
    <row r="1480" spans="1:10" ht="15.75" customHeight="1" x14ac:dyDescent="0.25">
      <c r="A1480" s="9" t="s">
        <v>860</v>
      </c>
      <c r="B1480" s="9">
        <v>18.75</v>
      </c>
      <c r="C1480" s="9">
        <v>6.72</v>
      </c>
      <c r="D1480" s="9" t="s">
        <v>2344</v>
      </c>
      <c r="E1480" s="9" t="s">
        <v>2344</v>
      </c>
      <c r="F1480" s="9" t="s">
        <v>2344</v>
      </c>
      <c r="G1480" s="9">
        <v>0</v>
      </c>
      <c r="H1480" s="9" t="s">
        <v>2344</v>
      </c>
      <c r="I1480" s="9" t="str">
        <f t="shared" si="46"/>
        <v>normal weight</v>
      </c>
      <c r="J1480" s="29" t="str">
        <f t="shared" si="47"/>
        <v>Normal</v>
      </c>
    </row>
    <row r="1481" spans="1:10" ht="15.75" customHeight="1" x14ac:dyDescent="0.25">
      <c r="A1481" s="9" t="s">
        <v>859</v>
      </c>
      <c r="B1481" s="9">
        <v>26.48</v>
      </c>
      <c r="C1481" s="9">
        <v>4.2</v>
      </c>
      <c r="D1481" s="9" t="s">
        <v>2344</v>
      </c>
      <c r="E1481" s="9" t="s">
        <v>2344</v>
      </c>
      <c r="F1481" s="9" t="s">
        <v>2344</v>
      </c>
      <c r="G1481" s="9">
        <v>1</v>
      </c>
      <c r="H1481" s="9" t="s">
        <v>2344</v>
      </c>
      <c r="I1481" s="9" t="str">
        <f t="shared" si="46"/>
        <v>over weight</v>
      </c>
      <c r="J1481" s="29" t="str">
        <f t="shared" si="47"/>
        <v>No Result</v>
      </c>
    </row>
    <row r="1482" spans="1:10" ht="15.75" customHeight="1" x14ac:dyDescent="0.25">
      <c r="A1482" s="9" t="s">
        <v>858</v>
      </c>
      <c r="B1482" s="9">
        <v>34.83</v>
      </c>
      <c r="C1482" s="9">
        <v>5.79</v>
      </c>
      <c r="D1482" s="9" t="s">
        <v>2344</v>
      </c>
      <c r="E1482" s="9" t="s">
        <v>2344</v>
      </c>
      <c r="F1482" s="9" t="s">
        <v>2344</v>
      </c>
      <c r="G1482" s="9">
        <v>1</v>
      </c>
      <c r="H1482" s="9" t="s">
        <v>2344</v>
      </c>
      <c r="I1482" s="9" t="str">
        <f t="shared" si="46"/>
        <v>obesity</v>
      </c>
      <c r="J1482" s="29" t="str">
        <f t="shared" si="47"/>
        <v>Normal</v>
      </c>
    </row>
    <row r="1483" spans="1:10" ht="15.75" customHeight="1" x14ac:dyDescent="0.25">
      <c r="A1483" s="9" t="s">
        <v>857</v>
      </c>
      <c r="B1483" s="9">
        <v>25.46</v>
      </c>
      <c r="C1483" s="9">
        <v>4.29</v>
      </c>
      <c r="D1483" s="9" t="s">
        <v>2344</v>
      </c>
      <c r="E1483" s="9" t="s">
        <v>2344</v>
      </c>
      <c r="F1483" s="9" t="s">
        <v>2344</v>
      </c>
      <c r="G1483" s="9">
        <v>0</v>
      </c>
      <c r="H1483" s="9" t="s">
        <v>2344</v>
      </c>
      <c r="I1483" s="9" t="str">
        <f t="shared" si="46"/>
        <v>over weight</v>
      </c>
      <c r="J1483" s="29" t="str">
        <f t="shared" si="47"/>
        <v>No Result</v>
      </c>
    </row>
    <row r="1484" spans="1:10" ht="15.75" customHeight="1" x14ac:dyDescent="0.25">
      <c r="A1484" s="9" t="s">
        <v>856</v>
      </c>
      <c r="B1484" s="9">
        <v>23.31</v>
      </c>
      <c r="C1484" s="9">
        <v>8.27</v>
      </c>
      <c r="D1484" s="9" t="s">
        <v>2344</v>
      </c>
      <c r="E1484" s="9" t="s">
        <v>2344</v>
      </c>
      <c r="F1484" s="9" t="s">
        <v>2344</v>
      </c>
      <c r="G1484" s="9">
        <v>0</v>
      </c>
      <c r="H1484" s="9" t="s">
        <v>2344</v>
      </c>
      <c r="I1484" s="9" t="str">
        <f t="shared" si="46"/>
        <v>normal weight</v>
      </c>
      <c r="J1484" s="29" t="str">
        <f t="shared" si="47"/>
        <v>Normal</v>
      </c>
    </row>
    <row r="1485" spans="1:10" ht="15.75" customHeight="1" x14ac:dyDescent="0.25">
      <c r="A1485" s="9" t="s">
        <v>855</v>
      </c>
      <c r="B1485" s="9">
        <v>29</v>
      </c>
      <c r="C1485" s="9">
        <v>4.5599999999999996</v>
      </c>
      <c r="D1485" s="9" t="s">
        <v>2344</v>
      </c>
      <c r="E1485" s="9" t="s">
        <v>2344</v>
      </c>
      <c r="F1485" s="9" t="s">
        <v>2344</v>
      </c>
      <c r="G1485" s="9">
        <v>0</v>
      </c>
      <c r="H1485" s="9" t="s">
        <v>2344</v>
      </c>
      <c r="I1485" s="9" t="str">
        <f t="shared" si="46"/>
        <v>over weight</v>
      </c>
      <c r="J1485" s="29" t="str">
        <f t="shared" si="47"/>
        <v>No Result</v>
      </c>
    </row>
    <row r="1486" spans="1:10" ht="15.75" customHeight="1" x14ac:dyDescent="0.25">
      <c r="A1486" s="9" t="s">
        <v>854</v>
      </c>
      <c r="B1486" s="9">
        <v>32.869999999999997</v>
      </c>
      <c r="C1486" s="9">
        <v>5.33</v>
      </c>
      <c r="D1486" s="9" t="s">
        <v>2344</v>
      </c>
      <c r="E1486" s="9" t="s">
        <v>2344</v>
      </c>
      <c r="F1486" s="9" t="s">
        <v>2344</v>
      </c>
      <c r="G1486" s="9">
        <v>0</v>
      </c>
      <c r="H1486" s="9" t="s">
        <v>2344</v>
      </c>
      <c r="I1486" s="9" t="str">
        <f t="shared" si="46"/>
        <v>obesity</v>
      </c>
      <c r="J1486" s="29" t="str">
        <f t="shared" si="47"/>
        <v>No Result</v>
      </c>
    </row>
    <row r="1487" spans="1:10" ht="15.75" customHeight="1" x14ac:dyDescent="0.25">
      <c r="A1487" s="9" t="s">
        <v>853</v>
      </c>
      <c r="B1487" s="9">
        <v>26.18</v>
      </c>
      <c r="C1487" s="9">
        <v>5.63</v>
      </c>
      <c r="D1487" s="9" t="s">
        <v>2344</v>
      </c>
      <c r="E1487" s="9" t="s">
        <v>2344</v>
      </c>
      <c r="F1487" s="9" t="s">
        <v>2344</v>
      </c>
      <c r="G1487" s="9">
        <v>0</v>
      </c>
      <c r="H1487" s="9" t="s">
        <v>2344</v>
      </c>
      <c r="I1487" s="9" t="str">
        <f t="shared" si="46"/>
        <v>over weight</v>
      </c>
      <c r="J1487" s="29" t="str">
        <f t="shared" si="47"/>
        <v>No Result</v>
      </c>
    </row>
    <row r="1488" spans="1:10" ht="15.75" customHeight="1" x14ac:dyDescent="0.25">
      <c r="A1488" s="9" t="s">
        <v>852</v>
      </c>
      <c r="B1488" s="9">
        <v>25.3</v>
      </c>
      <c r="C1488" s="9">
        <v>5.12</v>
      </c>
      <c r="D1488" s="9" t="s">
        <v>2344</v>
      </c>
      <c r="E1488" s="9" t="s">
        <v>2344</v>
      </c>
      <c r="F1488" s="9" t="s">
        <v>2344</v>
      </c>
      <c r="G1488" s="9">
        <v>0</v>
      </c>
      <c r="H1488" s="9" t="s">
        <v>2344</v>
      </c>
      <c r="I1488" s="9" t="str">
        <f t="shared" si="46"/>
        <v>over weight</v>
      </c>
      <c r="J1488" s="29" t="str">
        <f t="shared" si="47"/>
        <v>No Result</v>
      </c>
    </row>
    <row r="1489" spans="1:10" ht="15.75" customHeight="1" x14ac:dyDescent="0.25">
      <c r="A1489" s="9" t="s">
        <v>851</v>
      </c>
      <c r="B1489" s="9">
        <v>36.94</v>
      </c>
      <c r="C1489" s="9">
        <v>5.15</v>
      </c>
      <c r="D1489" s="9" t="s">
        <v>2345</v>
      </c>
      <c r="E1489" s="9" t="s">
        <v>2344</v>
      </c>
      <c r="F1489" s="9" t="s">
        <v>2344</v>
      </c>
      <c r="G1489" s="9">
        <v>1</v>
      </c>
      <c r="H1489" s="9" t="s">
        <v>2344</v>
      </c>
      <c r="I1489" s="9" t="str">
        <f t="shared" si="46"/>
        <v>obesity</v>
      </c>
      <c r="J1489" s="29" t="str">
        <f t="shared" si="47"/>
        <v>No Result</v>
      </c>
    </row>
    <row r="1490" spans="1:10" ht="15.75" customHeight="1" x14ac:dyDescent="0.25">
      <c r="A1490" s="9" t="s">
        <v>850</v>
      </c>
      <c r="B1490" s="9">
        <v>22.86</v>
      </c>
      <c r="C1490" s="9">
        <v>7.5</v>
      </c>
      <c r="D1490" s="9" t="s">
        <v>2344</v>
      </c>
      <c r="E1490" s="9" t="s">
        <v>2344</v>
      </c>
      <c r="F1490" s="9" t="s">
        <v>2344</v>
      </c>
      <c r="G1490" s="9">
        <v>0</v>
      </c>
      <c r="H1490" s="9" t="s">
        <v>2344</v>
      </c>
      <c r="I1490" s="9" t="str">
        <f t="shared" si="46"/>
        <v>normal weight</v>
      </c>
      <c r="J1490" s="29" t="str">
        <f t="shared" si="47"/>
        <v>Normal</v>
      </c>
    </row>
    <row r="1491" spans="1:10" ht="15.75" customHeight="1" x14ac:dyDescent="0.25">
      <c r="A1491" s="9" t="s">
        <v>849</v>
      </c>
      <c r="B1491" s="9">
        <v>18.760000000000002</v>
      </c>
      <c r="C1491" s="9">
        <v>4.88</v>
      </c>
      <c r="D1491" s="9" t="s">
        <v>2345</v>
      </c>
      <c r="E1491" s="9" t="s">
        <v>2344</v>
      </c>
      <c r="F1491" s="9" t="s">
        <v>2346</v>
      </c>
      <c r="G1491" s="9">
        <v>1</v>
      </c>
      <c r="H1491" s="9" t="s">
        <v>2344</v>
      </c>
      <c r="I1491" s="9" t="str">
        <f t="shared" si="46"/>
        <v>normal weight</v>
      </c>
      <c r="J1491" s="29" t="str">
        <f t="shared" si="47"/>
        <v>No Result</v>
      </c>
    </row>
    <row r="1492" spans="1:10" ht="15.75" customHeight="1" x14ac:dyDescent="0.25">
      <c r="A1492" s="9" t="s">
        <v>848</v>
      </c>
      <c r="B1492" s="9">
        <v>24.36</v>
      </c>
      <c r="C1492" s="9">
        <v>5.57</v>
      </c>
      <c r="D1492" s="9" t="s">
        <v>2344</v>
      </c>
      <c r="E1492" s="9" t="s">
        <v>2344</v>
      </c>
      <c r="F1492" s="9" t="s">
        <v>2344</v>
      </c>
      <c r="G1492" s="9">
        <v>0</v>
      </c>
      <c r="H1492" s="9" t="s">
        <v>2344</v>
      </c>
      <c r="I1492" s="9" t="str">
        <f t="shared" si="46"/>
        <v>normal weight</v>
      </c>
      <c r="J1492" s="29" t="str">
        <f t="shared" si="47"/>
        <v>No Result</v>
      </c>
    </row>
    <row r="1493" spans="1:10" ht="15.75" customHeight="1" x14ac:dyDescent="0.25">
      <c r="A1493" s="9" t="s">
        <v>847</v>
      </c>
      <c r="B1493" s="9">
        <v>32.299999999999997</v>
      </c>
      <c r="C1493" s="9">
        <v>5.31</v>
      </c>
      <c r="D1493" s="9" t="s">
        <v>2344</v>
      </c>
      <c r="E1493" s="9" t="s">
        <v>2344</v>
      </c>
      <c r="F1493" s="9" t="s">
        <v>2344</v>
      </c>
      <c r="G1493" s="9">
        <v>0</v>
      </c>
      <c r="H1493" s="9" t="s">
        <v>2344</v>
      </c>
      <c r="I1493" s="9" t="str">
        <f t="shared" si="46"/>
        <v>obesity</v>
      </c>
      <c r="J1493" s="29" t="str">
        <f t="shared" si="47"/>
        <v>No Result</v>
      </c>
    </row>
    <row r="1494" spans="1:10" ht="15.75" customHeight="1" x14ac:dyDescent="0.25">
      <c r="A1494" s="9" t="s">
        <v>846</v>
      </c>
      <c r="B1494" s="9">
        <v>22.704999999999998</v>
      </c>
      <c r="C1494" s="9">
        <v>4.57</v>
      </c>
      <c r="D1494" s="9" t="s">
        <v>2345</v>
      </c>
      <c r="E1494" s="9" t="s">
        <v>2344</v>
      </c>
      <c r="F1494" s="9" t="s">
        <v>2344</v>
      </c>
      <c r="G1494" s="9">
        <v>0</v>
      </c>
      <c r="H1494" s="9" t="s">
        <v>2344</v>
      </c>
      <c r="I1494" s="9" t="str">
        <f t="shared" si="46"/>
        <v>normal weight</v>
      </c>
      <c r="J1494" s="29" t="str">
        <f t="shared" si="47"/>
        <v>No Result</v>
      </c>
    </row>
    <row r="1495" spans="1:10" ht="15.75" customHeight="1" x14ac:dyDescent="0.25">
      <c r="A1495" s="9" t="s">
        <v>845</v>
      </c>
      <c r="B1495" s="9">
        <v>21.79</v>
      </c>
      <c r="C1495" s="9">
        <v>8.6999999999999993</v>
      </c>
      <c r="D1495" s="9" t="s">
        <v>2345</v>
      </c>
      <c r="E1495" s="9" t="s">
        <v>2344</v>
      </c>
      <c r="F1495" s="9" t="s">
        <v>2344</v>
      </c>
      <c r="G1495" s="9">
        <v>1</v>
      </c>
      <c r="H1495" s="9" t="s">
        <v>2344</v>
      </c>
      <c r="I1495" s="9" t="str">
        <f t="shared" si="46"/>
        <v>normal weight</v>
      </c>
      <c r="J1495" s="29" t="str">
        <f t="shared" si="47"/>
        <v>Normal</v>
      </c>
    </row>
    <row r="1496" spans="1:10" ht="15.75" customHeight="1" x14ac:dyDescent="0.25">
      <c r="A1496" s="9" t="s">
        <v>844</v>
      </c>
      <c r="B1496" s="9">
        <v>24.52</v>
      </c>
      <c r="C1496" s="9">
        <v>4.76</v>
      </c>
      <c r="D1496" s="9" t="s">
        <v>2344</v>
      </c>
      <c r="E1496" s="9" t="s">
        <v>2344</v>
      </c>
      <c r="F1496" s="9" t="s">
        <v>2344</v>
      </c>
      <c r="G1496" s="9">
        <v>0</v>
      </c>
      <c r="H1496" s="9" t="s">
        <v>2344</v>
      </c>
      <c r="I1496" s="9" t="str">
        <f t="shared" si="46"/>
        <v>normal weight</v>
      </c>
      <c r="J1496" s="29" t="str">
        <f t="shared" si="47"/>
        <v>No Result</v>
      </c>
    </row>
    <row r="1497" spans="1:10" ht="15.75" customHeight="1" x14ac:dyDescent="0.25">
      <c r="A1497" s="9" t="s">
        <v>843</v>
      </c>
      <c r="B1497" s="9">
        <v>39.520000000000003</v>
      </c>
      <c r="C1497" s="9">
        <v>11.81</v>
      </c>
      <c r="D1497" s="9" t="s">
        <v>2344</v>
      </c>
      <c r="E1497" s="9" t="s">
        <v>2344</v>
      </c>
      <c r="F1497" s="9" t="s">
        <v>2344</v>
      </c>
      <c r="G1497" s="9">
        <v>0</v>
      </c>
      <c r="H1497" s="9" t="s">
        <v>2344</v>
      </c>
      <c r="I1497" s="9" t="str">
        <f t="shared" si="46"/>
        <v>obesity</v>
      </c>
      <c r="J1497" s="29" t="str">
        <f t="shared" si="47"/>
        <v>Normal</v>
      </c>
    </row>
    <row r="1498" spans="1:10" ht="15.75" customHeight="1" x14ac:dyDescent="0.25">
      <c r="A1498" s="9" t="s">
        <v>842</v>
      </c>
      <c r="B1498" s="9">
        <v>24.49</v>
      </c>
      <c r="C1498" s="9">
        <v>4.67</v>
      </c>
      <c r="D1498" s="9" t="s">
        <v>2344</v>
      </c>
      <c r="E1498" s="9" t="s">
        <v>2344</v>
      </c>
      <c r="F1498" s="9" t="s">
        <v>2344</v>
      </c>
      <c r="G1498" s="9">
        <v>0</v>
      </c>
      <c r="H1498" s="9" t="s">
        <v>2344</v>
      </c>
      <c r="I1498" s="9" t="str">
        <f t="shared" si="46"/>
        <v>normal weight</v>
      </c>
      <c r="J1498" s="29" t="str">
        <f t="shared" si="47"/>
        <v>No Result</v>
      </c>
    </row>
    <row r="1499" spans="1:10" ht="15.75" customHeight="1" x14ac:dyDescent="0.25">
      <c r="A1499" s="9" t="s">
        <v>841</v>
      </c>
      <c r="B1499" s="9">
        <v>26.315000000000001</v>
      </c>
      <c r="C1499" s="9">
        <v>6.02</v>
      </c>
      <c r="D1499" s="9" t="s">
        <v>2344</v>
      </c>
      <c r="E1499" s="9" t="s">
        <v>2344</v>
      </c>
      <c r="F1499" s="9" t="s">
        <v>2344</v>
      </c>
      <c r="G1499" s="9">
        <v>0</v>
      </c>
      <c r="H1499" s="9" t="s">
        <v>2344</v>
      </c>
      <c r="I1499" s="9" t="str">
        <f t="shared" si="46"/>
        <v>over weight</v>
      </c>
      <c r="J1499" s="29" t="str">
        <f t="shared" si="47"/>
        <v>Normal</v>
      </c>
    </row>
    <row r="1500" spans="1:10" ht="15.75" customHeight="1" x14ac:dyDescent="0.25">
      <c r="A1500" s="9" t="s">
        <v>840</v>
      </c>
      <c r="B1500" s="9">
        <v>22.58</v>
      </c>
      <c r="C1500" s="9">
        <v>7.46</v>
      </c>
      <c r="D1500" s="9" t="s">
        <v>2344</v>
      </c>
      <c r="E1500" s="9" t="s">
        <v>2344</v>
      </c>
      <c r="F1500" s="9" t="s">
        <v>2344</v>
      </c>
      <c r="G1500" s="9">
        <v>0</v>
      </c>
      <c r="H1500" s="9" t="s">
        <v>2344</v>
      </c>
      <c r="I1500" s="9" t="str">
        <f t="shared" si="46"/>
        <v>normal weight</v>
      </c>
      <c r="J1500" s="29" t="str">
        <f t="shared" si="47"/>
        <v>Normal</v>
      </c>
    </row>
    <row r="1501" spans="1:10" ht="15.75" customHeight="1" x14ac:dyDescent="0.25">
      <c r="A1501" s="9" t="s">
        <v>839</v>
      </c>
      <c r="B1501" s="9">
        <v>19.475000000000001</v>
      </c>
      <c r="C1501" s="9">
        <v>4.74</v>
      </c>
      <c r="D1501" s="9" t="s">
        <v>2344</v>
      </c>
      <c r="E1501" s="9" t="s">
        <v>2344</v>
      </c>
      <c r="F1501" s="9" t="s">
        <v>2344</v>
      </c>
      <c r="G1501" s="9">
        <v>1</v>
      </c>
      <c r="H1501" s="9" t="s">
        <v>2344</v>
      </c>
      <c r="I1501" s="9" t="str">
        <f t="shared" si="46"/>
        <v>normal weight</v>
      </c>
      <c r="J1501" s="29" t="str">
        <f t="shared" si="47"/>
        <v>No Result</v>
      </c>
    </row>
    <row r="1502" spans="1:10" ht="15.75" customHeight="1" x14ac:dyDescent="0.25">
      <c r="A1502" s="9" t="s">
        <v>838</v>
      </c>
      <c r="B1502" s="9">
        <v>26.33</v>
      </c>
      <c r="C1502" s="9">
        <v>4.79</v>
      </c>
      <c r="D1502" s="9" t="s">
        <v>2344</v>
      </c>
      <c r="E1502" s="9" t="s">
        <v>2344</v>
      </c>
      <c r="F1502" s="9" t="s">
        <v>2344</v>
      </c>
      <c r="G1502" s="9">
        <v>0</v>
      </c>
      <c r="H1502" s="9" t="s">
        <v>2344</v>
      </c>
      <c r="I1502" s="9" t="str">
        <f t="shared" si="46"/>
        <v>over weight</v>
      </c>
      <c r="J1502" s="29" t="str">
        <f t="shared" si="47"/>
        <v>No Result</v>
      </c>
    </row>
    <row r="1503" spans="1:10" ht="15.75" customHeight="1" x14ac:dyDescent="0.25">
      <c r="A1503" s="9" t="s">
        <v>837</v>
      </c>
      <c r="B1503" s="9">
        <v>17.29</v>
      </c>
      <c r="C1503" s="9">
        <v>5.35</v>
      </c>
      <c r="D1503" s="9" t="s">
        <v>2345</v>
      </c>
      <c r="E1503" s="9" t="s">
        <v>2344</v>
      </c>
      <c r="F1503" s="9" t="s">
        <v>2344</v>
      </c>
      <c r="G1503" s="9">
        <v>0</v>
      </c>
      <c r="H1503" s="9" t="s">
        <v>2344</v>
      </c>
      <c r="I1503" s="9" t="str">
        <f t="shared" si="46"/>
        <v>under weight</v>
      </c>
      <c r="J1503" s="29" t="str">
        <f t="shared" si="47"/>
        <v>No Result</v>
      </c>
    </row>
    <row r="1504" spans="1:10" ht="15.75" customHeight="1" x14ac:dyDescent="0.25">
      <c r="A1504" s="9" t="s">
        <v>836</v>
      </c>
      <c r="B1504" s="9">
        <v>42.88</v>
      </c>
      <c r="C1504" s="9">
        <v>4.87</v>
      </c>
      <c r="D1504" s="9" t="s">
        <v>2344</v>
      </c>
      <c r="E1504" s="9" t="s">
        <v>2345</v>
      </c>
      <c r="F1504" s="9" t="s">
        <v>2344</v>
      </c>
      <c r="G1504" s="9">
        <v>1</v>
      </c>
      <c r="H1504" s="9" t="s">
        <v>2344</v>
      </c>
      <c r="I1504" s="9" t="str">
        <f t="shared" si="46"/>
        <v>obesity</v>
      </c>
      <c r="J1504" s="29" t="str">
        <f t="shared" si="47"/>
        <v>No Result</v>
      </c>
    </row>
    <row r="1505" spans="1:10" ht="15.75" customHeight="1" x14ac:dyDescent="0.25">
      <c r="A1505" s="9" t="s">
        <v>835</v>
      </c>
      <c r="B1505" s="9">
        <v>32.200000000000003</v>
      </c>
      <c r="C1505" s="9">
        <v>10.09</v>
      </c>
      <c r="D1505" s="9" t="s">
        <v>2345</v>
      </c>
      <c r="E1505" s="9" t="s">
        <v>2344</v>
      </c>
      <c r="F1505" s="9" t="s">
        <v>2344</v>
      </c>
      <c r="G1505" s="9">
        <v>0</v>
      </c>
      <c r="H1505" s="9" t="s">
        <v>2344</v>
      </c>
      <c r="I1505" s="9" t="str">
        <f t="shared" si="46"/>
        <v>obesity</v>
      </c>
      <c r="J1505" s="29" t="str">
        <f t="shared" si="47"/>
        <v>Normal</v>
      </c>
    </row>
    <row r="1506" spans="1:10" ht="15.75" customHeight="1" x14ac:dyDescent="0.25">
      <c r="A1506" s="9" t="s">
        <v>834</v>
      </c>
      <c r="B1506" s="9">
        <v>18.75</v>
      </c>
      <c r="C1506" s="9">
        <v>5.47</v>
      </c>
      <c r="D1506" s="9" t="s">
        <v>2345</v>
      </c>
      <c r="E1506" s="9" t="s">
        <v>2344</v>
      </c>
      <c r="F1506" s="9" t="s">
        <v>2346</v>
      </c>
      <c r="G1506" s="9">
        <v>1</v>
      </c>
      <c r="H1506" s="9" t="s">
        <v>2344</v>
      </c>
      <c r="I1506" s="9" t="str">
        <f t="shared" si="46"/>
        <v>normal weight</v>
      </c>
      <c r="J1506" s="29" t="str">
        <f t="shared" si="47"/>
        <v>No Result</v>
      </c>
    </row>
    <row r="1507" spans="1:10" ht="15.75" customHeight="1" x14ac:dyDescent="0.25">
      <c r="A1507" s="9" t="s">
        <v>833</v>
      </c>
      <c r="B1507" s="9">
        <v>22.36</v>
      </c>
      <c r="C1507" s="9">
        <v>8.6</v>
      </c>
      <c r="D1507" s="9" t="s">
        <v>2344</v>
      </c>
      <c r="E1507" s="9" t="s">
        <v>2344</v>
      </c>
      <c r="F1507" s="9" t="s">
        <v>2344</v>
      </c>
      <c r="G1507" s="9">
        <v>0</v>
      </c>
      <c r="H1507" s="9" t="s">
        <v>2344</v>
      </c>
      <c r="I1507" s="9" t="str">
        <f t="shared" si="46"/>
        <v>normal weight</v>
      </c>
      <c r="J1507" s="29" t="str">
        <f t="shared" si="47"/>
        <v>Normal</v>
      </c>
    </row>
    <row r="1508" spans="1:10" ht="15.75" customHeight="1" x14ac:dyDescent="0.25">
      <c r="A1508" s="9" t="s">
        <v>832</v>
      </c>
      <c r="B1508" s="9">
        <v>23.94</v>
      </c>
      <c r="C1508" s="9">
        <v>10.74</v>
      </c>
      <c r="D1508" s="9" t="s">
        <v>2345</v>
      </c>
      <c r="E1508" s="9" t="s">
        <v>2344</v>
      </c>
      <c r="F1508" s="9" t="s">
        <v>2344</v>
      </c>
      <c r="G1508" s="9">
        <v>0</v>
      </c>
      <c r="H1508" s="9" t="s">
        <v>2344</v>
      </c>
      <c r="I1508" s="9" t="str">
        <f t="shared" si="46"/>
        <v>normal weight</v>
      </c>
      <c r="J1508" s="29" t="str">
        <f t="shared" si="47"/>
        <v>Normal</v>
      </c>
    </row>
    <row r="1509" spans="1:10" ht="15.75" customHeight="1" x14ac:dyDescent="0.25">
      <c r="A1509" s="9" t="s">
        <v>831</v>
      </c>
      <c r="B1509" s="9">
        <v>30.1</v>
      </c>
      <c r="C1509" s="9">
        <v>4.3899999999999997</v>
      </c>
      <c r="D1509" s="9" t="s">
        <v>2344</v>
      </c>
      <c r="E1509" s="9" t="s">
        <v>2344</v>
      </c>
      <c r="F1509" s="9" t="s">
        <v>2346</v>
      </c>
      <c r="G1509" s="9">
        <v>1</v>
      </c>
      <c r="H1509" s="9" t="s">
        <v>2344</v>
      </c>
      <c r="I1509" s="9" t="str">
        <f t="shared" si="46"/>
        <v>obesity</v>
      </c>
      <c r="J1509" s="29" t="str">
        <f t="shared" si="47"/>
        <v>No Result</v>
      </c>
    </row>
    <row r="1510" spans="1:10" ht="15.75" customHeight="1" x14ac:dyDescent="0.25">
      <c r="A1510" s="9" t="s">
        <v>830</v>
      </c>
      <c r="B1510" s="9">
        <v>21.93</v>
      </c>
      <c r="C1510" s="9">
        <v>6.3</v>
      </c>
      <c r="D1510" s="9" t="s">
        <v>2344</v>
      </c>
      <c r="E1510" s="9" t="s">
        <v>2344</v>
      </c>
      <c r="F1510" s="9" t="s">
        <v>2344</v>
      </c>
      <c r="G1510" s="9">
        <v>0</v>
      </c>
      <c r="H1510" s="9" t="s">
        <v>2344</v>
      </c>
      <c r="I1510" s="9" t="str">
        <f t="shared" si="46"/>
        <v>normal weight</v>
      </c>
      <c r="J1510" s="29" t="str">
        <f t="shared" si="47"/>
        <v>Normal</v>
      </c>
    </row>
    <row r="1511" spans="1:10" ht="15.75" customHeight="1" x14ac:dyDescent="0.25">
      <c r="A1511" s="9" t="s">
        <v>829</v>
      </c>
      <c r="B1511" s="9">
        <v>39.75</v>
      </c>
      <c r="C1511" s="9">
        <v>5.41</v>
      </c>
      <c r="D1511" s="9" t="s">
        <v>2344</v>
      </c>
      <c r="E1511" s="9" t="s">
        <v>2345</v>
      </c>
      <c r="F1511" s="9" t="s">
        <v>2344</v>
      </c>
      <c r="G1511" s="9">
        <v>1</v>
      </c>
      <c r="H1511" s="9" t="s">
        <v>2344</v>
      </c>
      <c r="I1511" s="9" t="str">
        <f t="shared" si="46"/>
        <v>obesity</v>
      </c>
      <c r="J1511" s="29" t="str">
        <f t="shared" si="47"/>
        <v>No Result</v>
      </c>
    </row>
    <row r="1512" spans="1:10" ht="15.75" customHeight="1" x14ac:dyDescent="0.25">
      <c r="A1512" s="9" t="s">
        <v>828</v>
      </c>
      <c r="B1512" s="9">
        <v>26.03</v>
      </c>
      <c r="C1512" s="9">
        <v>4.47</v>
      </c>
      <c r="D1512" s="9" t="s">
        <v>2344</v>
      </c>
      <c r="E1512" s="9" t="s">
        <v>2344</v>
      </c>
      <c r="F1512" s="9" t="s">
        <v>2346</v>
      </c>
      <c r="G1512" s="9">
        <v>1</v>
      </c>
      <c r="H1512" s="9" t="s">
        <v>2344</v>
      </c>
      <c r="I1512" s="9" t="str">
        <f t="shared" si="46"/>
        <v>over weight</v>
      </c>
      <c r="J1512" s="29" t="str">
        <f t="shared" si="47"/>
        <v>No Result</v>
      </c>
    </row>
    <row r="1513" spans="1:10" ht="15.75" customHeight="1" x14ac:dyDescent="0.25">
      <c r="A1513" s="9" t="s">
        <v>827</v>
      </c>
      <c r="B1513" s="9">
        <v>34.51</v>
      </c>
      <c r="C1513" s="9">
        <v>6.26</v>
      </c>
      <c r="D1513" s="9" t="s">
        <v>2344</v>
      </c>
      <c r="E1513" s="9" t="s">
        <v>2344</v>
      </c>
      <c r="F1513" s="9" t="s">
        <v>2344</v>
      </c>
      <c r="G1513" s="9">
        <v>0</v>
      </c>
      <c r="H1513" s="9" t="s">
        <v>2344</v>
      </c>
      <c r="I1513" s="9" t="str">
        <f t="shared" si="46"/>
        <v>obesity</v>
      </c>
      <c r="J1513" s="29" t="str">
        <f t="shared" si="47"/>
        <v>Normal</v>
      </c>
    </row>
    <row r="1514" spans="1:10" ht="15.75" customHeight="1" x14ac:dyDescent="0.25">
      <c r="A1514" s="9" t="s">
        <v>826</v>
      </c>
      <c r="B1514" s="9">
        <v>19.32</v>
      </c>
      <c r="C1514" s="9">
        <v>11.58</v>
      </c>
      <c r="D1514" s="9" t="s">
        <v>2345</v>
      </c>
      <c r="E1514" s="9" t="s">
        <v>2344</v>
      </c>
      <c r="F1514" s="9" t="s">
        <v>2344</v>
      </c>
      <c r="G1514" s="9">
        <v>1</v>
      </c>
      <c r="H1514" s="9" t="s">
        <v>2344</v>
      </c>
      <c r="I1514" s="9" t="str">
        <f t="shared" si="46"/>
        <v>normal weight</v>
      </c>
      <c r="J1514" s="29" t="str">
        <f t="shared" si="47"/>
        <v>Normal</v>
      </c>
    </row>
    <row r="1515" spans="1:10" ht="15.75" customHeight="1" x14ac:dyDescent="0.25">
      <c r="A1515" s="9" t="s">
        <v>825</v>
      </c>
      <c r="B1515" s="9">
        <v>28.5</v>
      </c>
      <c r="C1515" s="9">
        <v>4.3600000000000003</v>
      </c>
      <c r="D1515" s="9" t="s">
        <v>2344</v>
      </c>
      <c r="E1515" s="9" t="s">
        <v>2344</v>
      </c>
      <c r="F1515" s="9" t="s">
        <v>2344</v>
      </c>
      <c r="G1515" s="9">
        <v>0</v>
      </c>
      <c r="H1515" s="9" t="s">
        <v>2344</v>
      </c>
      <c r="I1515" s="9" t="str">
        <f t="shared" si="46"/>
        <v>over weight</v>
      </c>
      <c r="J1515" s="29" t="str">
        <f t="shared" si="47"/>
        <v>No Result</v>
      </c>
    </row>
    <row r="1516" spans="1:10" ht="15.75" customHeight="1" x14ac:dyDescent="0.25">
      <c r="A1516" s="9" t="s">
        <v>824</v>
      </c>
      <c r="B1516" s="9">
        <v>30.875</v>
      </c>
      <c r="C1516" s="9">
        <v>4.1399999999999997</v>
      </c>
      <c r="D1516" s="9" t="s">
        <v>2345</v>
      </c>
      <c r="E1516" s="9" t="s">
        <v>2344</v>
      </c>
      <c r="F1516" s="9" t="s">
        <v>2344</v>
      </c>
      <c r="G1516" s="9">
        <v>0</v>
      </c>
      <c r="H1516" s="9" t="s">
        <v>2344</v>
      </c>
      <c r="I1516" s="9" t="str">
        <f t="shared" si="46"/>
        <v>obesity</v>
      </c>
      <c r="J1516" s="29" t="str">
        <f t="shared" si="47"/>
        <v>No Result</v>
      </c>
    </row>
    <row r="1517" spans="1:10" ht="15.75" customHeight="1" x14ac:dyDescent="0.25">
      <c r="A1517" s="9" t="s">
        <v>823</v>
      </c>
      <c r="B1517" s="9">
        <v>24.02</v>
      </c>
      <c r="C1517" s="9">
        <v>4.38</v>
      </c>
      <c r="D1517" s="9" t="s">
        <v>2344</v>
      </c>
      <c r="E1517" s="9" t="s">
        <v>2344</v>
      </c>
      <c r="F1517" s="9" t="s">
        <v>2344</v>
      </c>
      <c r="G1517" s="9">
        <v>0</v>
      </c>
      <c r="H1517" s="9" t="s">
        <v>2344</v>
      </c>
      <c r="I1517" s="9" t="str">
        <f t="shared" si="46"/>
        <v>normal weight</v>
      </c>
      <c r="J1517" s="29" t="str">
        <f t="shared" si="47"/>
        <v>No Result</v>
      </c>
    </row>
    <row r="1518" spans="1:10" ht="15.75" customHeight="1" x14ac:dyDescent="0.25">
      <c r="A1518" s="9" t="s">
        <v>822</v>
      </c>
      <c r="B1518" s="9">
        <v>36.08</v>
      </c>
      <c r="C1518" s="9">
        <v>11.61</v>
      </c>
      <c r="D1518" s="9" t="s">
        <v>2345</v>
      </c>
      <c r="E1518" s="9" t="s">
        <v>2344</v>
      </c>
      <c r="F1518" s="9" t="s">
        <v>2344</v>
      </c>
      <c r="G1518" s="9">
        <v>0</v>
      </c>
      <c r="H1518" s="9" t="s">
        <v>2344</v>
      </c>
      <c r="I1518" s="9" t="str">
        <f t="shared" si="46"/>
        <v>obesity</v>
      </c>
      <c r="J1518" s="29" t="str">
        <f t="shared" si="47"/>
        <v>Normal</v>
      </c>
    </row>
    <row r="1519" spans="1:10" ht="15.75" customHeight="1" x14ac:dyDescent="0.25">
      <c r="A1519" s="9" t="s">
        <v>821</v>
      </c>
      <c r="B1519" s="9">
        <v>32.200000000000003</v>
      </c>
      <c r="C1519" s="9">
        <v>10.59</v>
      </c>
      <c r="D1519" s="9" t="s">
        <v>2345</v>
      </c>
      <c r="E1519" s="9" t="s">
        <v>2344</v>
      </c>
      <c r="F1519" s="9" t="s">
        <v>2344</v>
      </c>
      <c r="G1519" s="9">
        <v>0</v>
      </c>
      <c r="H1519" s="9" t="s">
        <v>2344</v>
      </c>
      <c r="I1519" s="9" t="str">
        <f t="shared" si="46"/>
        <v>obesity</v>
      </c>
      <c r="J1519" s="29" t="str">
        <f t="shared" si="47"/>
        <v>Normal</v>
      </c>
    </row>
    <row r="1520" spans="1:10" ht="15.75" customHeight="1" x14ac:dyDescent="0.25">
      <c r="A1520" s="9" t="s">
        <v>820</v>
      </c>
      <c r="B1520" s="9">
        <v>28.05</v>
      </c>
      <c r="C1520" s="9">
        <v>11.85</v>
      </c>
      <c r="D1520" s="9" t="s">
        <v>2345</v>
      </c>
      <c r="E1520" s="9" t="s">
        <v>2344</v>
      </c>
      <c r="F1520" s="9" t="s">
        <v>2344</v>
      </c>
      <c r="G1520" s="9">
        <v>0</v>
      </c>
      <c r="H1520" s="9" t="s">
        <v>2344</v>
      </c>
      <c r="I1520" s="9" t="str">
        <f t="shared" si="46"/>
        <v>over weight</v>
      </c>
      <c r="J1520" s="29" t="str">
        <f t="shared" si="47"/>
        <v>Normal</v>
      </c>
    </row>
    <row r="1521" spans="1:10" ht="15.75" customHeight="1" x14ac:dyDescent="0.25">
      <c r="A1521" s="9" t="s">
        <v>819</v>
      </c>
      <c r="B1521" s="9">
        <v>19</v>
      </c>
      <c r="C1521" s="9">
        <v>5.46</v>
      </c>
      <c r="D1521" s="9" t="s">
        <v>2345</v>
      </c>
      <c r="E1521" s="9" t="s">
        <v>2344</v>
      </c>
      <c r="F1521" s="9" t="s">
        <v>2344</v>
      </c>
      <c r="G1521" s="9">
        <v>1</v>
      </c>
      <c r="H1521" s="9" t="s">
        <v>2344</v>
      </c>
      <c r="I1521" s="9" t="str">
        <f t="shared" si="46"/>
        <v>normal weight</v>
      </c>
      <c r="J1521" s="29" t="str">
        <f t="shared" si="47"/>
        <v>No Result</v>
      </c>
    </row>
    <row r="1522" spans="1:10" ht="15.75" customHeight="1" x14ac:dyDescent="0.25">
      <c r="A1522" s="9" t="s">
        <v>818</v>
      </c>
      <c r="B1522" s="9">
        <v>16.13</v>
      </c>
      <c r="C1522" s="9">
        <v>4.54</v>
      </c>
      <c r="D1522" s="9" t="s">
        <v>2345</v>
      </c>
      <c r="E1522" s="9" t="s">
        <v>2344</v>
      </c>
      <c r="F1522" s="9" t="s">
        <v>2344</v>
      </c>
      <c r="G1522" s="9">
        <v>2</v>
      </c>
      <c r="H1522" s="9" t="s">
        <v>2344</v>
      </c>
      <c r="I1522" s="9" t="str">
        <f t="shared" si="46"/>
        <v>under weight</v>
      </c>
      <c r="J1522" s="29" t="str">
        <f t="shared" si="47"/>
        <v>No Result</v>
      </c>
    </row>
    <row r="1523" spans="1:10" ht="15.75" customHeight="1" x14ac:dyDescent="0.25">
      <c r="A1523" s="9" t="s">
        <v>817</v>
      </c>
      <c r="B1523" s="9">
        <v>18.77</v>
      </c>
      <c r="C1523" s="9">
        <v>11.98</v>
      </c>
      <c r="D1523" s="9" t="s">
        <v>2345</v>
      </c>
      <c r="E1523" s="9" t="s">
        <v>2344</v>
      </c>
      <c r="F1523" s="9" t="s">
        <v>2344</v>
      </c>
      <c r="G1523" s="9">
        <v>2</v>
      </c>
      <c r="H1523" s="9" t="s">
        <v>2344</v>
      </c>
      <c r="I1523" s="9" t="str">
        <f t="shared" si="46"/>
        <v>normal weight</v>
      </c>
      <c r="J1523" s="29" t="str">
        <f t="shared" si="47"/>
        <v>Normal</v>
      </c>
    </row>
    <row r="1524" spans="1:10" ht="15.75" customHeight="1" x14ac:dyDescent="0.25">
      <c r="A1524" s="9" t="s">
        <v>816</v>
      </c>
      <c r="B1524" s="9">
        <v>28.88</v>
      </c>
      <c r="C1524" s="9">
        <v>6.59</v>
      </c>
      <c r="D1524" s="9" t="s">
        <v>2345</v>
      </c>
      <c r="E1524" s="9" t="s">
        <v>2344</v>
      </c>
      <c r="F1524" s="9" t="s">
        <v>2344</v>
      </c>
      <c r="G1524" s="9">
        <v>1</v>
      </c>
      <c r="H1524" s="9" t="s">
        <v>2344</v>
      </c>
      <c r="I1524" s="9" t="str">
        <f t="shared" si="46"/>
        <v>over weight</v>
      </c>
      <c r="J1524" s="29" t="str">
        <f t="shared" si="47"/>
        <v>Normal</v>
      </c>
    </row>
    <row r="1525" spans="1:10" ht="15.75" customHeight="1" x14ac:dyDescent="0.25">
      <c r="A1525" s="9" t="s">
        <v>815</v>
      </c>
      <c r="B1525" s="9">
        <v>27.55</v>
      </c>
      <c r="C1525" s="9">
        <v>10.83</v>
      </c>
      <c r="D1525" s="9" t="s">
        <v>2345</v>
      </c>
      <c r="E1525" s="9" t="s">
        <v>2344</v>
      </c>
      <c r="F1525" s="9" t="s">
        <v>2344</v>
      </c>
      <c r="G1525" s="9">
        <v>1</v>
      </c>
      <c r="H1525" s="9" t="s">
        <v>2344</v>
      </c>
      <c r="I1525" s="9" t="str">
        <f t="shared" si="46"/>
        <v>over weight</v>
      </c>
      <c r="J1525" s="29" t="str">
        <f t="shared" si="47"/>
        <v>Normal</v>
      </c>
    </row>
    <row r="1526" spans="1:10" ht="15.75" customHeight="1" x14ac:dyDescent="0.25">
      <c r="A1526" s="9" t="s">
        <v>814</v>
      </c>
      <c r="B1526" s="9">
        <v>15.6</v>
      </c>
      <c r="C1526" s="9">
        <v>8.6</v>
      </c>
      <c r="D1526" s="9" t="s">
        <v>2344</v>
      </c>
      <c r="E1526" s="9" t="s">
        <v>2344</v>
      </c>
      <c r="F1526" s="9" t="s">
        <v>2344</v>
      </c>
      <c r="G1526" s="9">
        <v>0</v>
      </c>
      <c r="H1526" s="9" t="s">
        <v>2344</v>
      </c>
      <c r="I1526" s="9" t="str">
        <f t="shared" si="46"/>
        <v>under weight</v>
      </c>
      <c r="J1526" s="29" t="str">
        <f t="shared" si="47"/>
        <v>Normal</v>
      </c>
    </row>
    <row r="1527" spans="1:10" ht="15.75" customHeight="1" x14ac:dyDescent="0.25">
      <c r="A1527" s="9" t="s">
        <v>813</v>
      </c>
      <c r="B1527" s="9">
        <v>21.99</v>
      </c>
      <c r="C1527" s="9">
        <v>11.17</v>
      </c>
      <c r="D1527" s="9" t="s">
        <v>2344</v>
      </c>
      <c r="E1527" s="9" t="s">
        <v>2344</v>
      </c>
      <c r="F1527" s="9" t="s">
        <v>2344</v>
      </c>
      <c r="G1527" s="9">
        <v>0</v>
      </c>
      <c r="H1527" s="9" t="s">
        <v>2344</v>
      </c>
      <c r="I1527" s="9" t="str">
        <f t="shared" si="46"/>
        <v>normal weight</v>
      </c>
      <c r="J1527" s="29" t="str">
        <f t="shared" si="47"/>
        <v>Normal</v>
      </c>
    </row>
    <row r="1528" spans="1:10" ht="15.75" customHeight="1" x14ac:dyDescent="0.25">
      <c r="A1528" s="9" t="s">
        <v>812</v>
      </c>
      <c r="B1528" s="9">
        <v>34.85</v>
      </c>
      <c r="C1528" s="9">
        <v>5.75</v>
      </c>
      <c r="D1528" s="9" t="s">
        <v>2344</v>
      </c>
      <c r="E1528" s="9" t="s">
        <v>2344</v>
      </c>
      <c r="F1528" s="9" t="s">
        <v>2344</v>
      </c>
      <c r="G1528" s="9">
        <v>0</v>
      </c>
      <c r="H1528" s="9" t="s">
        <v>2344</v>
      </c>
      <c r="I1528" s="9" t="str">
        <f t="shared" si="46"/>
        <v>obesity</v>
      </c>
      <c r="J1528" s="29" t="str">
        <f t="shared" si="47"/>
        <v>Normal</v>
      </c>
    </row>
    <row r="1529" spans="1:10" ht="15.75" customHeight="1" x14ac:dyDescent="0.25">
      <c r="A1529" s="9" t="s">
        <v>811</v>
      </c>
      <c r="B1529" s="9">
        <v>24.51</v>
      </c>
      <c r="C1529" s="9">
        <v>4.83</v>
      </c>
      <c r="D1529" s="9" t="s">
        <v>2345</v>
      </c>
      <c r="E1529" s="9" t="s">
        <v>2344</v>
      </c>
      <c r="F1529" s="9" t="s">
        <v>2346</v>
      </c>
      <c r="G1529" s="9">
        <v>1</v>
      </c>
      <c r="H1529" s="9" t="s">
        <v>2344</v>
      </c>
      <c r="I1529" s="9" t="str">
        <f t="shared" si="46"/>
        <v>normal weight</v>
      </c>
      <c r="J1529" s="29" t="str">
        <f t="shared" si="47"/>
        <v>No Result</v>
      </c>
    </row>
    <row r="1530" spans="1:10" ht="15.75" customHeight="1" x14ac:dyDescent="0.25">
      <c r="A1530" s="9" t="s">
        <v>810</v>
      </c>
      <c r="B1530" s="9">
        <v>19.399999999999999</v>
      </c>
      <c r="C1530" s="9">
        <v>11.93</v>
      </c>
      <c r="D1530" s="9" t="s">
        <v>2344</v>
      </c>
      <c r="E1530" s="9" t="s">
        <v>2344</v>
      </c>
      <c r="F1530" s="9" t="s">
        <v>2344</v>
      </c>
      <c r="G1530" s="9">
        <v>0</v>
      </c>
      <c r="H1530" s="9" t="s">
        <v>2344</v>
      </c>
      <c r="I1530" s="9" t="str">
        <f t="shared" si="46"/>
        <v>normal weight</v>
      </c>
      <c r="J1530" s="29" t="str">
        <f t="shared" si="47"/>
        <v>Normal</v>
      </c>
    </row>
    <row r="1531" spans="1:10" ht="15.75" customHeight="1" x14ac:dyDescent="0.25">
      <c r="A1531" s="9" t="s">
        <v>809</v>
      </c>
      <c r="B1531" s="9">
        <v>15.1</v>
      </c>
      <c r="C1531" s="9">
        <v>8.41</v>
      </c>
      <c r="D1531" s="9" t="s">
        <v>2344</v>
      </c>
      <c r="E1531" s="9" t="s">
        <v>2344</v>
      </c>
      <c r="F1531" s="9" t="s">
        <v>2344</v>
      </c>
      <c r="G1531" s="9">
        <v>0</v>
      </c>
      <c r="H1531" s="9" t="s">
        <v>2344</v>
      </c>
      <c r="I1531" s="9" t="str">
        <f t="shared" si="46"/>
        <v>under weight</v>
      </c>
      <c r="J1531" s="29" t="str">
        <f t="shared" si="47"/>
        <v>Normal</v>
      </c>
    </row>
    <row r="1532" spans="1:10" ht="15.75" customHeight="1" x14ac:dyDescent="0.25">
      <c r="A1532" s="9" t="s">
        <v>808</v>
      </c>
      <c r="B1532" s="9">
        <v>23.37</v>
      </c>
      <c r="C1532" s="9">
        <v>5.59</v>
      </c>
      <c r="D1532" s="9" t="s">
        <v>2345</v>
      </c>
      <c r="E1532" s="9" t="s">
        <v>2344</v>
      </c>
      <c r="F1532" s="9" t="s">
        <v>2344</v>
      </c>
      <c r="G1532" s="9">
        <v>0</v>
      </c>
      <c r="H1532" s="9" t="s">
        <v>2344</v>
      </c>
      <c r="I1532" s="9" t="str">
        <f t="shared" si="46"/>
        <v>normal weight</v>
      </c>
      <c r="J1532" s="29" t="str">
        <f t="shared" si="47"/>
        <v>No Result</v>
      </c>
    </row>
    <row r="1533" spans="1:10" ht="15.75" customHeight="1" x14ac:dyDescent="0.25">
      <c r="A1533" s="9" t="s">
        <v>807</v>
      </c>
      <c r="B1533" s="9">
        <v>42.4</v>
      </c>
      <c r="C1533" s="9">
        <v>4.0599999999999996</v>
      </c>
      <c r="D1533" s="9" t="s">
        <v>2344</v>
      </c>
      <c r="E1533" s="9" t="s">
        <v>2344</v>
      </c>
      <c r="F1533" s="9" t="s">
        <v>2344</v>
      </c>
      <c r="G1533" s="9">
        <v>0</v>
      </c>
      <c r="H1533" s="9" t="s">
        <v>2344</v>
      </c>
      <c r="I1533" s="9" t="str">
        <f t="shared" si="46"/>
        <v>obesity</v>
      </c>
      <c r="J1533" s="29" t="str">
        <f t="shared" si="47"/>
        <v>No Result</v>
      </c>
    </row>
    <row r="1534" spans="1:10" ht="15.75" customHeight="1" x14ac:dyDescent="0.25">
      <c r="A1534" s="9" t="s">
        <v>806</v>
      </c>
      <c r="B1534" s="9">
        <v>28.405000000000001</v>
      </c>
      <c r="C1534" s="9">
        <v>7.02</v>
      </c>
      <c r="D1534" s="9" t="s">
        <v>2345</v>
      </c>
      <c r="E1534" s="9" t="s">
        <v>2344</v>
      </c>
      <c r="F1534" s="9" t="s">
        <v>2344</v>
      </c>
      <c r="G1534" s="9">
        <v>0</v>
      </c>
      <c r="H1534" s="9" t="s">
        <v>2344</v>
      </c>
      <c r="I1534" s="9" t="str">
        <f t="shared" si="46"/>
        <v>over weight</v>
      </c>
      <c r="J1534" s="29" t="str">
        <f t="shared" si="47"/>
        <v>Normal</v>
      </c>
    </row>
    <row r="1535" spans="1:10" ht="15.75" customHeight="1" x14ac:dyDescent="0.25">
      <c r="A1535" s="9" t="s">
        <v>805</v>
      </c>
      <c r="B1535" s="9">
        <v>23.4</v>
      </c>
      <c r="C1535" s="9">
        <v>4.47</v>
      </c>
      <c r="D1535" s="9" t="s">
        <v>2344</v>
      </c>
      <c r="E1535" s="9" t="s">
        <v>2344</v>
      </c>
      <c r="F1535" s="9" t="s">
        <v>2344</v>
      </c>
      <c r="G1535" s="9">
        <v>0</v>
      </c>
      <c r="H1535" s="9" t="s">
        <v>2344</v>
      </c>
      <c r="I1535" s="9" t="str">
        <f t="shared" si="46"/>
        <v>normal weight</v>
      </c>
      <c r="J1535" s="29" t="str">
        <f t="shared" si="47"/>
        <v>No Result</v>
      </c>
    </row>
    <row r="1536" spans="1:10" ht="15.75" customHeight="1" x14ac:dyDescent="0.25">
      <c r="A1536" s="9" t="s">
        <v>804</v>
      </c>
      <c r="B1536" s="9">
        <v>33.44</v>
      </c>
      <c r="C1536" s="9">
        <v>4.54</v>
      </c>
      <c r="D1536" s="9" t="s">
        <v>2344</v>
      </c>
      <c r="E1536" s="9" t="s">
        <v>2344</v>
      </c>
      <c r="F1536" s="9" t="s">
        <v>2344</v>
      </c>
      <c r="G1536" s="9">
        <v>0</v>
      </c>
      <c r="H1536" s="9" t="s">
        <v>2344</v>
      </c>
      <c r="I1536" s="9" t="str">
        <f t="shared" si="46"/>
        <v>obesity</v>
      </c>
      <c r="J1536" s="29" t="str">
        <f t="shared" si="47"/>
        <v>No Result</v>
      </c>
    </row>
    <row r="1537" spans="1:10" ht="15.75" customHeight="1" x14ac:dyDescent="0.25">
      <c r="A1537" s="9" t="s">
        <v>803</v>
      </c>
      <c r="B1537" s="9">
        <v>21.12</v>
      </c>
      <c r="C1537" s="9">
        <v>4.99</v>
      </c>
      <c r="D1537" s="9" t="s">
        <v>2344</v>
      </c>
      <c r="E1537" s="9" t="s">
        <v>2344</v>
      </c>
      <c r="F1537" s="9" t="s">
        <v>2344</v>
      </c>
      <c r="G1537" s="9">
        <v>1</v>
      </c>
      <c r="H1537" s="9" t="s">
        <v>2344</v>
      </c>
      <c r="I1537" s="9" t="str">
        <f t="shared" si="46"/>
        <v>normal weight</v>
      </c>
      <c r="J1537" s="29" t="str">
        <f t="shared" si="47"/>
        <v>No Result</v>
      </c>
    </row>
    <row r="1538" spans="1:10" ht="15.75" customHeight="1" x14ac:dyDescent="0.25">
      <c r="A1538" s="9" t="s">
        <v>802</v>
      </c>
      <c r="B1538" s="9">
        <v>18.48</v>
      </c>
      <c r="C1538" s="9">
        <v>10.84</v>
      </c>
      <c r="D1538" s="9" t="s">
        <v>2345</v>
      </c>
      <c r="E1538" s="9" t="s">
        <v>2344</v>
      </c>
      <c r="F1538" s="9" t="s">
        <v>2344</v>
      </c>
      <c r="G1538" s="9">
        <v>2</v>
      </c>
      <c r="H1538" s="9" t="s">
        <v>2344</v>
      </c>
      <c r="I1538" s="9" t="str">
        <f t="shared" si="46"/>
        <v>under weight</v>
      </c>
      <c r="J1538" s="29" t="str">
        <f t="shared" si="47"/>
        <v>Normal</v>
      </c>
    </row>
    <row r="1539" spans="1:10" ht="15.75" customHeight="1" x14ac:dyDescent="0.25">
      <c r="A1539" s="9" t="s">
        <v>801</v>
      </c>
      <c r="B1539" s="9">
        <v>16.815000000000001</v>
      </c>
      <c r="C1539" s="9">
        <v>5.63</v>
      </c>
      <c r="D1539" s="9" t="s">
        <v>2344</v>
      </c>
      <c r="E1539" s="9" t="s">
        <v>2344</v>
      </c>
      <c r="F1539" s="9" t="s">
        <v>2344</v>
      </c>
      <c r="G1539" s="9">
        <v>1</v>
      </c>
      <c r="H1539" s="9" t="s">
        <v>2344</v>
      </c>
      <c r="I1539" s="9" t="str">
        <f t="shared" ref="I1539:I1602" si="48">IF(B1539&lt;=18.5,"under weight",IF(AND(B1539&gt;18.5,B1539&lt;24.9),"normal weight",IF(AND(B1539&gt;25,B1539&lt;29.9),"over weight",IF(B1539&gt;=30,"obesity","unobesity"))))</f>
        <v>under weight</v>
      </c>
      <c r="J1539" s="29" t="str">
        <f t="shared" ref="J1539:J1602" si="49">IF(C1539&gt;5.7,"Normal",IF(AND(C1539&gt;5.7,C1539&lt;6.4),"Prediabetes",IF(C1539&gt;6.5,"Diabetes","No Result")))</f>
        <v>No Result</v>
      </c>
    </row>
    <row r="1540" spans="1:10" ht="15.75" customHeight="1" x14ac:dyDescent="0.25">
      <c r="A1540" s="9" t="s">
        <v>800</v>
      </c>
      <c r="B1540" s="9">
        <v>26.72</v>
      </c>
      <c r="C1540" s="9">
        <v>4.1399999999999997</v>
      </c>
      <c r="D1540" s="9" t="s">
        <v>2344</v>
      </c>
      <c r="E1540" s="9" t="s">
        <v>2344</v>
      </c>
      <c r="F1540" s="9" t="s">
        <v>2344</v>
      </c>
      <c r="G1540" s="9">
        <v>0</v>
      </c>
      <c r="H1540" s="9" t="s">
        <v>2344</v>
      </c>
      <c r="I1540" s="9" t="str">
        <f t="shared" si="48"/>
        <v>over weight</v>
      </c>
      <c r="J1540" s="29" t="str">
        <f t="shared" si="49"/>
        <v>No Result</v>
      </c>
    </row>
    <row r="1541" spans="1:10" ht="15.75" customHeight="1" x14ac:dyDescent="0.25">
      <c r="A1541" s="9" t="s">
        <v>799</v>
      </c>
      <c r="B1541" s="9">
        <v>41.42</v>
      </c>
      <c r="C1541" s="9">
        <v>5.17</v>
      </c>
      <c r="D1541" s="9" t="s">
        <v>2344</v>
      </c>
      <c r="E1541" s="9" t="s">
        <v>2344</v>
      </c>
      <c r="F1541" s="9" t="s">
        <v>2346</v>
      </c>
      <c r="G1541" s="9">
        <v>1</v>
      </c>
      <c r="H1541" s="9" t="s">
        <v>2344</v>
      </c>
      <c r="I1541" s="9" t="str">
        <f t="shared" si="48"/>
        <v>obesity</v>
      </c>
      <c r="J1541" s="29" t="str">
        <f t="shared" si="49"/>
        <v>No Result</v>
      </c>
    </row>
    <row r="1542" spans="1:10" ht="15.75" customHeight="1" x14ac:dyDescent="0.25">
      <c r="A1542" s="9" t="s">
        <v>798</v>
      </c>
      <c r="B1542" s="9">
        <v>20.69</v>
      </c>
      <c r="C1542" s="9">
        <v>6.93</v>
      </c>
      <c r="D1542" s="9" t="s">
        <v>2344</v>
      </c>
      <c r="E1542" s="9" t="s">
        <v>2344</v>
      </c>
      <c r="F1542" s="9" t="s">
        <v>2344</v>
      </c>
      <c r="G1542" s="9">
        <v>2</v>
      </c>
      <c r="H1542" s="9" t="s">
        <v>2344</v>
      </c>
      <c r="I1542" s="9" t="str">
        <f t="shared" si="48"/>
        <v>normal weight</v>
      </c>
      <c r="J1542" s="29" t="str">
        <f t="shared" si="49"/>
        <v>Normal</v>
      </c>
    </row>
    <row r="1543" spans="1:10" ht="15.75" customHeight="1" x14ac:dyDescent="0.25">
      <c r="A1543" s="9" t="s">
        <v>797</v>
      </c>
      <c r="B1543" s="9">
        <v>41.23</v>
      </c>
      <c r="C1543" s="9">
        <v>4.24</v>
      </c>
      <c r="D1543" s="9" t="s">
        <v>2344</v>
      </c>
      <c r="E1543" s="9" t="s">
        <v>2344</v>
      </c>
      <c r="F1543" s="9" t="s">
        <v>2344</v>
      </c>
      <c r="G1543" s="9">
        <v>0</v>
      </c>
      <c r="H1543" s="9" t="s">
        <v>2344</v>
      </c>
      <c r="I1543" s="9" t="str">
        <f t="shared" si="48"/>
        <v>obesity</v>
      </c>
      <c r="J1543" s="29" t="str">
        <f t="shared" si="49"/>
        <v>No Result</v>
      </c>
    </row>
    <row r="1544" spans="1:10" ht="15.75" customHeight="1" x14ac:dyDescent="0.25">
      <c r="A1544" s="9" t="s">
        <v>796</v>
      </c>
      <c r="B1544" s="9">
        <v>29.9</v>
      </c>
      <c r="C1544" s="9">
        <v>5.91</v>
      </c>
      <c r="D1544" s="9" t="s">
        <v>2344</v>
      </c>
      <c r="E1544" s="9" t="s">
        <v>2344</v>
      </c>
      <c r="F1544" s="9" t="s">
        <v>2344</v>
      </c>
      <c r="G1544" s="9">
        <v>0</v>
      </c>
      <c r="H1544" s="9" t="s">
        <v>2344</v>
      </c>
      <c r="I1544" s="9" t="str">
        <f t="shared" si="48"/>
        <v>unobesity</v>
      </c>
      <c r="J1544" s="29" t="str">
        <f t="shared" si="49"/>
        <v>Normal</v>
      </c>
    </row>
    <row r="1545" spans="1:10" ht="15.75" customHeight="1" x14ac:dyDescent="0.25">
      <c r="A1545" s="9" t="s">
        <v>795</v>
      </c>
      <c r="B1545" s="9">
        <v>34.104999999999997</v>
      </c>
      <c r="C1545" s="9">
        <v>5.93</v>
      </c>
      <c r="D1545" s="9" t="s">
        <v>2344</v>
      </c>
      <c r="E1545" s="9" t="s">
        <v>2344</v>
      </c>
      <c r="F1545" s="9" t="s">
        <v>2344</v>
      </c>
      <c r="G1545" s="9">
        <v>0</v>
      </c>
      <c r="H1545" s="9" t="s">
        <v>2344</v>
      </c>
      <c r="I1545" s="9" t="str">
        <f t="shared" si="48"/>
        <v>obesity</v>
      </c>
      <c r="J1545" s="29" t="str">
        <f t="shared" si="49"/>
        <v>Normal</v>
      </c>
    </row>
    <row r="1546" spans="1:10" ht="15.75" customHeight="1" x14ac:dyDescent="0.25">
      <c r="A1546" s="9" t="s">
        <v>794</v>
      </c>
      <c r="B1546" s="9">
        <v>24.97</v>
      </c>
      <c r="C1546" s="9">
        <v>5.66</v>
      </c>
      <c r="D1546" s="9" t="s">
        <v>2344</v>
      </c>
      <c r="E1546" s="9" t="s">
        <v>2344</v>
      </c>
      <c r="F1546" s="9" t="s">
        <v>2344</v>
      </c>
      <c r="G1546" s="9">
        <v>0</v>
      </c>
      <c r="H1546" s="9" t="s">
        <v>2344</v>
      </c>
      <c r="I1546" s="9" t="str">
        <f t="shared" si="48"/>
        <v>unobesity</v>
      </c>
      <c r="J1546" s="29" t="str">
        <f t="shared" si="49"/>
        <v>No Result</v>
      </c>
    </row>
    <row r="1547" spans="1:10" ht="15.75" customHeight="1" x14ac:dyDescent="0.25">
      <c r="A1547" s="9" t="s">
        <v>793</v>
      </c>
      <c r="B1547" s="9">
        <v>34.799999999999997</v>
      </c>
      <c r="C1547" s="9">
        <v>4.1900000000000004</v>
      </c>
      <c r="D1547" s="9" t="s">
        <v>2344</v>
      </c>
      <c r="E1547" s="9" t="s">
        <v>2344</v>
      </c>
      <c r="F1547" s="9" t="s">
        <v>2344</v>
      </c>
      <c r="G1547" s="9">
        <v>1</v>
      </c>
      <c r="H1547" s="9" t="s">
        <v>2344</v>
      </c>
      <c r="I1547" s="9" t="str">
        <f t="shared" si="48"/>
        <v>obesity</v>
      </c>
      <c r="J1547" s="29" t="str">
        <f t="shared" si="49"/>
        <v>No Result</v>
      </c>
    </row>
    <row r="1548" spans="1:10" ht="15.75" customHeight="1" x14ac:dyDescent="0.25">
      <c r="A1548" s="9" t="s">
        <v>792</v>
      </c>
      <c r="B1548" s="9">
        <v>32.965000000000003</v>
      </c>
      <c r="C1548" s="9">
        <v>9.2100000000000009</v>
      </c>
      <c r="D1548" s="9" t="s">
        <v>2345</v>
      </c>
      <c r="E1548" s="9" t="s">
        <v>2344</v>
      </c>
      <c r="F1548" s="9" t="s">
        <v>2344</v>
      </c>
      <c r="G1548" s="9">
        <v>0</v>
      </c>
      <c r="H1548" s="9" t="s">
        <v>2344</v>
      </c>
      <c r="I1548" s="9" t="str">
        <f t="shared" si="48"/>
        <v>obesity</v>
      </c>
      <c r="J1548" s="29" t="str">
        <f t="shared" si="49"/>
        <v>Normal</v>
      </c>
    </row>
    <row r="1549" spans="1:10" ht="15.75" customHeight="1" x14ac:dyDescent="0.25">
      <c r="A1549" s="9" t="s">
        <v>791</v>
      </c>
      <c r="B1549" s="9">
        <v>27.265000000000001</v>
      </c>
      <c r="C1549" s="9">
        <v>5.51</v>
      </c>
      <c r="D1549" s="9" t="s">
        <v>2344</v>
      </c>
      <c r="E1549" s="9" t="s">
        <v>2344</v>
      </c>
      <c r="F1549" s="9" t="s">
        <v>2344</v>
      </c>
      <c r="G1549" s="9">
        <v>1</v>
      </c>
      <c r="H1549" s="9" t="s">
        <v>2344</v>
      </c>
      <c r="I1549" s="9" t="str">
        <f t="shared" si="48"/>
        <v>over weight</v>
      </c>
      <c r="J1549" s="29" t="str">
        <f t="shared" si="49"/>
        <v>No Result</v>
      </c>
    </row>
    <row r="1550" spans="1:10" ht="15.75" customHeight="1" x14ac:dyDescent="0.25">
      <c r="A1550" s="9" t="s">
        <v>790</v>
      </c>
      <c r="B1550" s="9">
        <v>17.059999999999999</v>
      </c>
      <c r="C1550" s="9">
        <v>8.5</v>
      </c>
      <c r="D1550" s="9" t="s">
        <v>2344</v>
      </c>
      <c r="E1550" s="9" t="s">
        <v>2344</v>
      </c>
      <c r="F1550" s="9" t="s">
        <v>2344</v>
      </c>
      <c r="G1550" s="9">
        <v>0</v>
      </c>
      <c r="H1550" s="9" t="s">
        <v>2344</v>
      </c>
      <c r="I1550" s="9" t="str">
        <f t="shared" si="48"/>
        <v>under weight</v>
      </c>
      <c r="J1550" s="29" t="str">
        <f t="shared" si="49"/>
        <v>Normal</v>
      </c>
    </row>
    <row r="1551" spans="1:10" ht="15.75" customHeight="1" x14ac:dyDescent="0.25">
      <c r="A1551" s="9" t="s">
        <v>789</v>
      </c>
      <c r="B1551" s="9">
        <v>36.29</v>
      </c>
      <c r="C1551" s="9">
        <v>6.23</v>
      </c>
      <c r="D1551" s="9" t="s">
        <v>2344</v>
      </c>
      <c r="E1551" s="9" t="s">
        <v>2344</v>
      </c>
      <c r="F1551" s="9" t="s">
        <v>2344</v>
      </c>
      <c r="G1551" s="9">
        <v>0</v>
      </c>
      <c r="H1551" s="9" t="s">
        <v>2344</v>
      </c>
      <c r="I1551" s="9" t="str">
        <f t="shared" si="48"/>
        <v>obesity</v>
      </c>
      <c r="J1551" s="29" t="str">
        <f t="shared" si="49"/>
        <v>Normal</v>
      </c>
    </row>
    <row r="1552" spans="1:10" ht="15.75" customHeight="1" x14ac:dyDescent="0.25">
      <c r="A1552" s="9" t="s">
        <v>788</v>
      </c>
      <c r="B1552" s="9">
        <v>28.594999999999999</v>
      </c>
      <c r="C1552" s="9">
        <v>8.5299999999999994</v>
      </c>
      <c r="D1552" s="9" t="s">
        <v>2345</v>
      </c>
      <c r="E1552" s="9" t="s">
        <v>2344</v>
      </c>
      <c r="F1552" s="9" t="s">
        <v>2344</v>
      </c>
      <c r="G1552" s="9">
        <v>1</v>
      </c>
      <c r="H1552" s="9" t="s">
        <v>2344</v>
      </c>
      <c r="I1552" s="9" t="str">
        <f t="shared" si="48"/>
        <v>over weight</v>
      </c>
      <c r="J1552" s="29" t="str">
        <f t="shared" si="49"/>
        <v>Normal</v>
      </c>
    </row>
    <row r="1553" spans="1:10" ht="15.75" customHeight="1" x14ac:dyDescent="0.25">
      <c r="A1553" s="9" t="s">
        <v>787</v>
      </c>
      <c r="B1553" s="9">
        <v>17.8</v>
      </c>
      <c r="C1553" s="9">
        <v>5.75</v>
      </c>
      <c r="D1553" s="9" t="s">
        <v>2345</v>
      </c>
      <c r="E1553" s="9" t="s">
        <v>2344</v>
      </c>
      <c r="F1553" s="9" t="s">
        <v>2346</v>
      </c>
      <c r="G1553" s="9">
        <v>1</v>
      </c>
      <c r="H1553" s="9" t="s">
        <v>2344</v>
      </c>
      <c r="I1553" s="9" t="str">
        <f t="shared" si="48"/>
        <v>under weight</v>
      </c>
      <c r="J1553" s="29" t="str">
        <f t="shared" si="49"/>
        <v>Normal</v>
      </c>
    </row>
    <row r="1554" spans="1:10" ht="15.75" customHeight="1" x14ac:dyDescent="0.25">
      <c r="A1554" s="9" t="s">
        <v>786</v>
      </c>
      <c r="B1554" s="9">
        <v>21.4</v>
      </c>
      <c r="C1554" s="9">
        <v>5.6</v>
      </c>
      <c r="D1554" s="9" t="s">
        <v>2344</v>
      </c>
      <c r="E1554" s="9" t="s">
        <v>2344</v>
      </c>
      <c r="F1554" s="9" t="s">
        <v>2344</v>
      </c>
      <c r="G1554" s="9">
        <v>0</v>
      </c>
      <c r="H1554" s="9" t="s">
        <v>2344</v>
      </c>
      <c r="I1554" s="9" t="str">
        <f t="shared" si="48"/>
        <v>normal weight</v>
      </c>
      <c r="J1554" s="29" t="str">
        <f t="shared" si="49"/>
        <v>No Result</v>
      </c>
    </row>
    <row r="1555" spans="1:10" ht="15.75" customHeight="1" x14ac:dyDescent="0.25">
      <c r="A1555" s="9" t="s">
        <v>785</v>
      </c>
      <c r="B1555" s="9">
        <v>23.01</v>
      </c>
      <c r="C1555" s="9">
        <v>4.68</v>
      </c>
      <c r="D1555" s="9" t="s">
        <v>2344</v>
      </c>
      <c r="E1555" s="9" t="s">
        <v>2344</v>
      </c>
      <c r="F1555" s="9" t="s">
        <v>2344</v>
      </c>
      <c r="G1555" s="9">
        <v>0</v>
      </c>
      <c r="H1555" s="9" t="s">
        <v>2344</v>
      </c>
      <c r="I1555" s="9" t="str">
        <f t="shared" si="48"/>
        <v>normal weight</v>
      </c>
      <c r="J1555" s="29" t="str">
        <f t="shared" si="49"/>
        <v>No Result</v>
      </c>
    </row>
    <row r="1556" spans="1:10" ht="15.75" customHeight="1" x14ac:dyDescent="0.25">
      <c r="A1556" s="9" t="s">
        <v>784</v>
      </c>
      <c r="B1556" s="9">
        <v>19.86</v>
      </c>
      <c r="C1556" s="9">
        <v>5.62</v>
      </c>
      <c r="D1556" s="9" t="s">
        <v>2345</v>
      </c>
      <c r="E1556" s="9" t="s">
        <v>2344</v>
      </c>
      <c r="F1556" s="9" t="s">
        <v>2344</v>
      </c>
      <c r="G1556" s="9">
        <v>0</v>
      </c>
      <c r="H1556" s="9" t="s">
        <v>2344</v>
      </c>
      <c r="I1556" s="9" t="str">
        <f t="shared" si="48"/>
        <v>normal weight</v>
      </c>
      <c r="J1556" s="29" t="str">
        <f t="shared" si="49"/>
        <v>No Result</v>
      </c>
    </row>
    <row r="1557" spans="1:10" ht="15.75" customHeight="1" x14ac:dyDescent="0.25">
      <c r="A1557" s="9" t="s">
        <v>783</v>
      </c>
      <c r="B1557" s="9">
        <v>33.58</v>
      </c>
      <c r="C1557" s="9">
        <v>5.08</v>
      </c>
      <c r="D1557" s="9" t="s">
        <v>2344</v>
      </c>
      <c r="E1557" s="9" t="s">
        <v>2344</v>
      </c>
      <c r="F1557" s="9" t="s">
        <v>2344</v>
      </c>
      <c r="G1557" s="9">
        <v>0</v>
      </c>
      <c r="H1557" s="9" t="s">
        <v>2344</v>
      </c>
      <c r="I1557" s="9" t="str">
        <f t="shared" si="48"/>
        <v>obesity</v>
      </c>
      <c r="J1557" s="29" t="str">
        <f t="shared" si="49"/>
        <v>No Result</v>
      </c>
    </row>
    <row r="1558" spans="1:10" ht="15.75" customHeight="1" x14ac:dyDescent="0.25">
      <c r="A1558" s="9" t="s">
        <v>782</v>
      </c>
      <c r="B1558" s="9">
        <v>29.81</v>
      </c>
      <c r="C1558" s="9">
        <v>5.28</v>
      </c>
      <c r="D1558" s="9" t="s">
        <v>2344</v>
      </c>
      <c r="E1558" s="9" t="s">
        <v>2344</v>
      </c>
      <c r="F1558" s="9" t="s">
        <v>2344</v>
      </c>
      <c r="G1558" s="9">
        <v>0</v>
      </c>
      <c r="H1558" s="9" t="s">
        <v>2344</v>
      </c>
      <c r="I1558" s="9" t="str">
        <f t="shared" si="48"/>
        <v>over weight</v>
      </c>
      <c r="J1558" s="29" t="str">
        <f t="shared" si="49"/>
        <v>No Result</v>
      </c>
    </row>
    <row r="1559" spans="1:10" ht="15.75" customHeight="1" x14ac:dyDescent="0.25">
      <c r="A1559" s="9" t="s">
        <v>781</v>
      </c>
      <c r="B1559" s="9">
        <v>27.4</v>
      </c>
      <c r="C1559" s="9">
        <v>4.6100000000000003</v>
      </c>
      <c r="D1559" s="9" t="s">
        <v>2344</v>
      </c>
      <c r="E1559" s="9" t="s">
        <v>2344</v>
      </c>
      <c r="F1559" s="9" t="s">
        <v>2344</v>
      </c>
      <c r="G1559" s="9">
        <v>0</v>
      </c>
      <c r="H1559" s="9" t="s">
        <v>2344</v>
      </c>
      <c r="I1559" s="9" t="str">
        <f t="shared" si="48"/>
        <v>over weight</v>
      </c>
      <c r="J1559" s="29" t="str">
        <f t="shared" si="49"/>
        <v>No Result</v>
      </c>
    </row>
    <row r="1560" spans="1:10" ht="15.75" customHeight="1" x14ac:dyDescent="0.25">
      <c r="A1560" s="9" t="s">
        <v>780</v>
      </c>
      <c r="B1560" s="9">
        <v>17.98</v>
      </c>
      <c r="C1560" s="9">
        <v>6.57</v>
      </c>
      <c r="D1560" s="9" t="s">
        <v>2345</v>
      </c>
      <c r="E1560" s="9" t="s">
        <v>2344</v>
      </c>
      <c r="F1560" s="9" t="s">
        <v>2344</v>
      </c>
      <c r="G1560" s="9">
        <v>2</v>
      </c>
      <c r="H1560" s="9" t="s">
        <v>2344</v>
      </c>
      <c r="I1560" s="9" t="str">
        <f t="shared" si="48"/>
        <v>under weight</v>
      </c>
      <c r="J1560" s="29" t="str">
        <f t="shared" si="49"/>
        <v>Normal</v>
      </c>
    </row>
    <row r="1561" spans="1:10" ht="15.75" customHeight="1" x14ac:dyDescent="0.25">
      <c r="A1561" s="9" t="s">
        <v>779</v>
      </c>
      <c r="B1561" s="9">
        <v>37.9</v>
      </c>
      <c r="C1561" s="9">
        <v>5.83</v>
      </c>
      <c r="D1561" s="9" t="s">
        <v>2344</v>
      </c>
      <c r="E1561" s="9" t="s">
        <v>2344</v>
      </c>
      <c r="F1561" s="9" t="s">
        <v>2344</v>
      </c>
      <c r="G1561" s="9">
        <v>0</v>
      </c>
      <c r="H1561" s="9" t="s">
        <v>2344</v>
      </c>
      <c r="I1561" s="9" t="str">
        <f t="shared" si="48"/>
        <v>obesity</v>
      </c>
      <c r="J1561" s="29" t="str">
        <f t="shared" si="49"/>
        <v>Normal</v>
      </c>
    </row>
    <row r="1562" spans="1:10" ht="15.75" customHeight="1" x14ac:dyDescent="0.25">
      <c r="A1562" s="9" t="s">
        <v>778</v>
      </c>
      <c r="B1562" s="9">
        <v>25.27</v>
      </c>
      <c r="C1562" s="9">
        <v>6.98</v>
      </c>
      <c r="D1562" s="9" t="s">
        <v>2345</v>
      </c>
      <c r="E1562" s="9" t="s">
        <v>2344</v>
      </c>
      <c r="F1562" s="9" t="s">
        <v>2344</v>
      </c>
      <c r="G1562" s="9">
        <v>0</v>
      </c>
      <c r="H1562" s="9" t="s">
        <v>2344</v>
      </c>
      <c r="I1562" s="9" t="str">
        <f t="shared" si="48"/>
        <v>over weight</v>
      </c>
      <c r="J1562" s="29" t="str">
        <f t="shared" si="49"/>
        <v>Normal</v>
      </c>
    </row>
    <row r="1563" spans="1:10" ht="15.75" customHeight="1" x14ac:dyDescent="0.25">
      <c r="A1563" s="9" t="s">
        <v>777</v>
      </c>
      <c r="B1563" s="9">
        <v>29.26</v>
      </c>
      <c r="C1563" s="9">
        <v>4.03</v>
      </c>
      <c r="D1563" s="9" t="s">
        <v>2344</v>
      </c>
      <c r="E1563" s="9" t="s">
        <v>2344</v>
      </c>
      <c r="F1563" s="9" t="s">
        <v>2344</v>
      </c>
      <c r="G1563" s="9">
        <v>1</v>
      </c>
      <c r="H1563" s="9" t="s">
        <v>2344</v>
      </c>
      <c r="I1563" s="9" t="str">
        <f t="shared" si="48"/>
        <v>over weight</v>
      </c>
      <c r="J1563" s="29" t="str">
        <f t="shared" si="49"/>
        <v>No Result</v>
      </c>
    </row>
    <row r="1564" spans="1:10" ht="15.75" customHeight="1" x14ac:dyDescent="0.25">
      <c r="A1564" s="9" t="s">
        <v>776</v>
      </c>
      <c r="B1564" s="9">
        <v>27.835000000000001</v>
      </c>
      <c r="C1564" s="9">
        <v>4.5599999999999996</v>
      </c>
      <c r="D1564" s="9" t="s">
        <v>2344</v>
      </c>
      <c r="E1564" s="9" t="s">
        <v>2344</v>
      </c>
      <c r="F1564" s="9" t="s">
        <v>2344</v>
      </c>
      <c r="G1564" s="9">
        <v>1</v>
      </c>
      <c r="H1564" s="9" t="s">
        <v>2344</v>
      </c>
      <c r="I1564" s="9" t="str">
        <f t="shared" si="48"/>
        <v>over weight</v>
      </c>
      <c r="J1564" s="29" t="str">
        <f t="shared" si="49"/>
        <v>No Result</v>
      </c>
    </row>
    <row r="1565" spans="1:10" ht="15.75" customHeight="1" x14ac:dyDescent="0.25">
      <c r="A1565" s="9" t="s">
        <v>775</v>
      </c>
      <c r="B1565" s="9">
        <v>46.53</v>
      </c>
      <c r="C1565" s="9">
        <v>5.38</v>
      </c>
      <c r="D1565" s="9" t="s">
        <v>2345</v>
      </c>
      <c r="E1565" s="9" t="s">
        <v>2344</v>
      </c>
      <c r="F1565" s="9" t="s">
        <v>2344</v>
      </c>
      <c r="G1565" s="9">
        <v>0</v>
      </c>
      <c r="H1565" s="9" t="s">
        <v>2344</v>
      </c>
      <c r="I1565" s="9" t="str">
        <f t="shared" si="48"/>
        <v>obesity</v>
      </c>
      <c r="J1565" s="29" t="str">
        <f t="shared" si="49"/>
        <v>No Result</v>
      </c>
    </row>
    <row r="1566" spans="1:10" ht="15.75" customHeight="1" x14ac:dyDescent="0.25">
      <c r="A1566" s="9" t="s">
        <v>774</v>
      </c>
      <c r="B1566" s="9">
        <v>20.58</v>
      </c>
      <c r="C1566" s="9">
        <v>11.04</v>
      </c>
      <c r="D1566" s="9" t="s">
        <v>2345</v>
      </c>
      <c r="E1566" s="9" t="s">
        <v>2344</v>
      </c>
      <c r="F1566" s="9" t="s">
        <v>2344</v>
      </c>
      <c r="G1566" s="9">
        <v>1</v>
      </c>
      <c r="H1566" s="9" t="s">
        <v>2344</v>
      </c>
      <c r="I1566" s="9" t="str">
        <f t="shared" si="48"/>
        <v>normal weight</v>
      </c>
      <c r="J1566" s="29" t="str">
        <f t="shared" si="49"/>
        <v>Normal</v>
      </c>
    </row>
    <row r="1567" spans="1:10" ht="15.75" customHeight="1" x14ac:dyDescent="0.25">
      <c r="A1567" s="9" t="s">
        <v>773</v>
      </c>
      <c r="B1567" s="9">
        <v>19.53</v>
      </c>
      <c r="C1567" s="9">
        <v>6.09</v>
      </c>
      <c r="D1567" s="9" t="s">
        <v>2345</v>
      </c>
      <c r="E1567" s="9" t="s">
        <v>2344</v>
      </c>
      <c r="F1567" s="9" t="s">
        <v>2344</v>
      </c>
      <c r="G1567" s="9">
        <v>0</v>
      </c>
      <c r="H1567" s="9" t="s">
        <v>2344</v>
      </c>
      <c r="I1567" s="9" t="str">
        <f t="shared" si="48"/>
        <v>normal weight</v>
      </c>
      <c r="J1567" s="29" t="str">
        <f t="shared" si="49"/>
        <v>Normal</v>
      </c>
    </row>
    <row r="1568" spans="1:10" ht="15.75" customHeight="1" x14ac:dyDescent="0.25">
      <c r="A1568" s="9" t="s">
        <v>772</v>
      </c>
      <c r="B1568" s="9">
        <v>27.7</v>
      </c>
      <c r="C1568" s="9">
        <v>4.71</v>
      </c>
      <c r="D1568" s="9" t="s">
        <v>2344</v>
      </c>
      <c r="E1568" s="9" t="s">
        <v>2344</v>
      </c>
      <c r="F1568" s="9" t="s">
        <v>2344</v>
      </c>
      <c r="G1568" s="9">
        <v>1</v>
      </c>
      <c r="H1568" s="9" t="s">
        <v>2344</v>
      </c>
      <c r="I1568" s="9" t="str">
        <f t="shared" si="48"/>
        <v>over weight</v>
      </c>
      <c r="J1568" s="29" t="str">
        <f t="shared" si="49"/>
        <v>No Result</v>
      </c>
    </row>
    <row r="1569" spans="1:10" ht="15.75" customHeight="1" x14ac:dyDescent="0.25">
      <c r="A1569" s="9" t="s">
        <v>771</v>
      </c>
      <c r="B1569" s="9">
        <v>18.920000000000002</v>
      </c>
      <c r="C1569" s="9">
        <v>8.18</v>
      </c>
      <c r="D1569" s="9" t="s">
        <v>2344</v>
      </c>
      <c r="E1569" s="9" t="s">
        <v>2344</v>
      </c>
      <c r="F1569" s="9" t="s">
        <v>2344</v>
      </c>
      <c r="G1569" s="9">
        <v>0</v>
      </c>
      <c r="H1569" s="9" t="s">
        <v>2344</v>
      </c>
      <c r="I1569" s="9" t="str">
        <f t="shared" si="48"/>
        <v>normal weight</v>
      </c>
      <c r="J1569" s="29" t="str">
        <f t="shared" si="49"/>
        <v>Normal</v>
      </c>
    </row>
    <row r="1570" spans="1:10" ht="15.75" customHeight="1" x14ac:dyDescent="0.25">
      <c r="A1570" s="9" t="s">
        <v>770</v>
      </c>
      <c r="B1570" s="9">
        <v>17.760000000000002</v>
      </c>
      <c r="C1570" s="9">
        <v>11.18</v>
      </c>
      <c r="D1570" s="9" t="s">
        <v>2345</v>
      </c>
      <c r="E1570" s="9" t="s">
        <v>2344</v>
      </c>
      <c r="F1570" s="9" t="s">
        <v>2344</v>
      </c>
      <c r="G1570" s="9">
        <v>2</v>
      </c>
      <c r="H1570" s="9" t="s">
        <v>2344</v>
      </c>
      <c r="I1570" s="9" t="str">
        <f t="shared" si="48"/>
        <v>under weight</v>
      </c>
      <c r="J1570" s="29" t="str">
        <f t="shared" si="49"/>
        <v>Normal</v>
      </c>
    </row>
    <row r="1571" spans="1:10" ht="15.75" customHeight="1" x14ac:dyDescent="0.25">
      <c r="A1571" s="9" t="s">
        <v>769</v>
      </c>
      <c r="B1571" s="9">
        <v>29.83</v>
      </c>
      <c r="C1571" s="9">
        <v>5.03</v>
      </c>
      <c r="D1571" s="9" t="s">
        <v>2345</v>
      </c>
      <c r="E1571" s="9" t="s">
        <v>2344</v>
      </c>
      <c r="F1571" s="9" t="s">
        <v>2344</v>
      </c>
      <c r="G1571" s="9">
        <v>0</v>
      </c>
      <c r="H1571" s="9" t="s">
        <v>2344</v>
      </c>
      <c r="I1571" s="9" t="str">
        <f t="shared" si="48"/>
        <v>over weight</v>
      </c>
      <c r="J1571" s="29" t="str">
        <f t="shared" si="49"/>
        <v>No Result</v>
      </c>
    </row>
    <row r="1572" spans="1:10" ht="15.75" customHeight="1" x14ac:dyDescent="0.25">
      <c r="A1572" s="9" t="s">
        <v>768</v>
      </c>
      <c r="B1572" s="9">
        <v>23.465</v>
      </c>
      <c r="C1572" s="9">
        <v>5.56</v>
      </c>
      <c r="D1572" s="9" t="s">
        <v>2344</v>
      </c>
      <c r="E1572" s="9" t="s">
        <v>2344</v>
      </c>
      <c r="F1572" s="9" t="s">
        <v>2344</v>
      </c>
      <c r="G1572" s="9">
        <v>1</v>
      </c>
      <c r="H1572" s="9" t="s">
        <v>2344</v>
      </c>
      <c r="I1572" s="9" t="str">
        <f t="shared" si="48"/>
        <v>normal weight</v>
      </c>
      <c r="J1572" s="29" t="str">
        <f t="shared" si="49"/>
        <v>No Result</v>
      </c>
    </row>
    <row r="1573" spans="1:10" ht="15.75" customHeight="1" x14ac:dyDescent="0.25">
      <c r="A1573" s="9" t="s">
        <v>767</v>
      </c>
      <c r="B1573" s="9">
        <v>29.355</v>
      </c>
      <c r="C1573" s="9">
        <v>4.33</v>
      </c>
      <c r="D1573" s="9" t="s">
        <v>2344</v>
      </c>
      <c r="E1573" s="9" t="s">
        <v>2344</v>
      </c>
      <c r="F1573" s="9" t="s">
        <v>2344</v>
      </c>
      <c r="G1573" s="9">
        <v>0</v>
      </c>
      <c r="H1573" s="9" t="s">
        <v>2344</v>
      </c>
      <c r="I1573" s="9" t="str">
        <f t="shared" si="48"/>
        <v>over weight</v>
      </c>
      <c r="J1573" s="29" t="str">
        <f t="shared" si="49"/>
        <v>No Result</v>
      </c>
    </row>
    <row r="1574" spans="1:10" ht="15.75" customHeight="1" x14ac:dyDescent="0.25">
      <c r="A1574" s="9" t="s">
        <v>766</v>
      </c>
      <c r="B1574" s="9">
        <v>35.49</v>
      </c>
      <c r="C1574" s="9">
        <v>5.21</v>
      </c>
      <c r="D1574" s="9" t="s">
        <v>2345</v>
      </c>
      <c r="E1574" s="9" t="s">
        <v>2344</v>
      </c>
      <c r="F1574" s="9" t="s">
        <v>2346</v>
      </c>
      <c r="G1574" s="9">
        <v>1</v>
      </c>
      <c r="H1574" s="9" t="s">
        <v>2344</v>
      </c>
      <c r="I1574" s="9" t="str">
        <f t="shared" si="48"/>
        <v>obesity</v>
      </c>
      <c r="J1574" s="29" t="str">
        <f t="shared" si="49"/>
        <v>No Result</v>
      </c>
    </row>
    <row r="1575" spans="1:10" ht="15.75" customHeight="1" x14ac:dyDescent="0.25">
      <c r="A1575" s="9" t="s">
        <v>765</v>
      </c>
      <c r="B1575" s="9">
        <v>26.315000000000001</v>
      </c>
      <c r="C1575" s="9">
        <v>5.89</v>
      </c>
      <c r="D1575" s="9" t="s">
        <v>2344</v>
      </c>
      <c r="E1575" s="9" t="s">
        <v>2344</v>
      </c>
      <c r="F1575" s="9" t="s">
        <v>2344</v>
      </c>
      <c r="G1575" s="9">
        <v>0</v>
      </c>
      <c r="H1575" s="9" t="s">
        <v>2344</v>
      </c>
      <c r="I1575" s="9" t="str">
        <f t="shared" si="48"/>
        <v>over weight</v>
      </c>
      <c r="J1575" s="29" t="str">
        <f t="shared" si="49"/>
        <v>Normal</v>
      </c>
    </row>
    <row r="1576" spans="1:10" ht="15.75" customHeight="1" x14ac:dyDescent="0.25">
      <c r="A1576" s="9" t="s">
        <v>764</v>
      </c>
      <c r="B1576" s="9">
        <v>19.79</v>
      </c>
      <c r="C1576" s="9">
        <v>4.8099999999999996</v>
      </c>
      <c r="D1576" s="9" t="s">
        <v>2345</v>
      </c>
      <c r="E1576" s="9" t="s">
        <v>2344</v>
      </c>
      <c r="F1576" s="9" t="s">
        <v>2344</v>
      </c>
      <c r="G1576" s="9">
        <v>0</v>
      </c>
      <c r="H1576" s="9" t="s">
        <v>2344</v>
      </c>
      <c r="I1576" s="9" t="str">
        <f t="shared" si="48"/>
        <v>normal weight</v>
      </c>
      <c r="J1576" s="29" t="str">
        <f t="shared" si="49"/>
        <v>No Result</v>
      </c>
    </row>
    <row r="1577" spans="1:10" ht="15.75" customHeight="1" x14ac:dyDescent="0.25">
      <c r="A1577" s="9" t="s">
        <v>763</v>
      </c>
      <c r="B1577" s="9">
        <v>40.564999999999998</v>
      </c>
      <c r="C1577" s="9">
        <v>5.66</v>
      </c>
      <c r="D1577" s="9" t="s">
        <v>2344</v>
      </c>
      <c r="E1577" s="9" t="s">
        <v>2344</v>
      </c>
      <c r="F1577" s="9" t="s">
        <v>2344</v>
      </c>
      <c r="G1577" s="9">
        <v>1</v>
      </c>
      <c r="H1577" s="9" t="s">
        <v>2344</v>
      </c>
      <c r="I1577" s="9" t="str">
        <f t="shared" si="48"/>
        <v>obesity</v>
      </c>
      <c r="J1577" s="29" t="str">
        <f t="shared" si="49"/>
        <v>No Result</v>
      </c>
    </row>
    <row r="1578" spans="1:10" ht="15.75" customHeight="1" x14ac:dyDescent="0.25">
      <c r="A1578" s="9" t="s">
        <v>762</v>
      </c>
      <c r="B1578" s="9">
        <v>18.03</v>
      </c>
      <c r="C1578" s="9">
        <v>10.66</v>
      </c>
      <c r="D1578" s="9" t="s">
        <v>2345</v>
      </c>
      <c r="E1578" s="9" t="s">
        <v>2344</v>
      </c>
      <c r="F1578" s="9" t="s">
        <v>2344</v>
      </c>
      <c r="G1578" s="9">
        <v>2</v>
      </c>
      <c r="H1578" s="9" t="s">
        <v>2344</v>
      </c>
      <c r="I1578" s="9" t="str">
        <f t="shared" si="48"/>
        <v>under weight</v>
      </c>
      <c r="J1578" s="29" t="str">
        <f t="shared" si="49"/>
        <v>Normal</v>
      </c>
    </row>
    <row r="1579" spans="1:10" ht="15.75" customHeight="1" x14ac:dyDescent="0.25">
      <c r="A1579" s="9" t="s">
        <v>761</v>
      </c>
      <c r="B1579" s="9">
        <v>34.65</v>
      </c>
      <c r="C1579" s="9">
        <v>5.98</v>
      </c>
      <c r="D1579" s="9" t="s">
        <v>2345</v>
      </c>
      <c r="E1579" s="9" t="s">
        <v>2344</v>
      </c>
      <c r="F1579" s="9" t="s">
        <v>2344</v>
      </c>
      <c r="G1579" s="9">
        <v>0</v>
      </c>
      <c r="H1579" s="9" t="s">
        <v>2344</v>
      </c>
      <c r="I1579" s="9" t="str">
        <f t="shared" si="48"/>
        <v>obesity</v>
      </c>
      <c r="J1579" s="29" t="str">
        <f t="shared" si="49"/>
        <v>Normal</v>
      </c>
    </row>
    <row r="1580" spans="1:10" ht="15.75" customHeight="1" x14ac:dyDescent="0.25">
      <c r="A1580" s="9" t="s">
        <v>760</v>
      </c>
      <c r="B1580" s="9">
        <v>42.94</v>
      </c>
      <c r="C1580" s="9">
        <v>4.34</v>
      </c>
      <c r="D1580" s="9" t="s">
        <v>2344</v>
      </c>
      <c r="E1580" s="9" t="s">
        <v>2344</v>
      </c>
      <c r="F1580" s="9" t="s">
        <v>2344</v>
      </c>
      <c r="G1580" s="9">
        <v>0</v>
      </c>
      <c r="H1580" s="9" t="s">
        <v>2344</v>
      </c>
      <c r="I1580" s="9" t="str">
        <f t="shared" si="48"/>
        <v>obesity</v>
      </c>
      <c r="J1580" s="29" t="str">
        <f t="shared" si="49"/>
        <v>No Result</v>
      </c>
    </row>
    <row r="1581" spans="1:10" ht="15.75" customHeight="1" x14ac:dyDescent="0.25">
      <c r="A1581" s="9" t="s">
        <v>759</v>
      </c>
      <c r="B1581" s="9">
        <v>31.254999999999999</v>
      </c>
      <c r="C1581" s="9">
        <v>5.17</v>
      </c>
      <c r="D1581" s="9" t="s">
        <v>2344</v>
      </c>
      <c r="E1581" s="9" t="s">
        <v>2344</v>
      </c>
      <c r="F1581" s="9" t="s">
        <v>2344</v>
      </c>
      <c r="G1581" s="9">
        <v>0</v>
      </c>
      <c r="H1581" s="9" t="s">
        <v>2344</v>
      </c>
      <c r="I1581" s="9" t="str">
        <f t="shared" si="48"/>
        <v>obesity</v>
      </c>
      <c r="J1581" s="29" t="str">
        <f t="shared" si="49"/>
        <v>No Result</v>
      </c>
    </row>
    <row r="1582" spans="1:10" ht="15.75" customHeight="1" x14ac:dyDescent="0.25">
      <c r="A1582" s="9" t="s">
        <v>758</v>
      </c>
      <c r="B1582" s="9">
        <v>45.43</v>
      </c>
      <c r="C1582" s="9">
        <v>4.2300000000000004</v>
      </c>
      <c r="D1582" s="9" t="s">
        <v>2345</v>
      </c>
      <c r="E1582" s="9" t="s">
        <v>2344</v>
      </c>
      <c r="F1582" s="9" t="s">
        <v>2346</v>
      </c>
      <c r="G1582" s="9">
        <v>1</v>
      </c>
      <c r="H1582" s="9" t="s">
        <v>2344</v>
      </c>
      <c r="I1582" s="9" t="str">
        <f t="shared" si="48"/>
        <v>obesity</v>
      </c>
      <c r="J1582" s="29" t="str">
        <f t="shared" si="49"/>
        <v>No Result</v>
      </c>
    </row>
    <row r="1583" spans="1:10" ht="15.75" customHeight="1" x14ac:dyDescent="0.25">
      <c r="A1583" s="9" t="s">
        <v>757</v>
      </c>
      <c r="B1583" s="9">
        <v>32.340000000000003</v>
      </c>
      <c r="C1583" s="9">
        <v>4.88</v>
      </c>
      <c r="D1583" s="9" t="s">
        <v>2345</v>
      </c>
      <c r="E1583" s="9" t="s">
        <v>2344</v>
      </c>
      <c r="F1583" s="9" t="s">
        <v>2346</v>
      </c>
      <c r="G1583" s="9">
        <v>1</v>
      </c>
      <c r="H1583" s="9" t="s">
        <v>2344</v>
      </c>
      <c r="I1583" s="9" t="str">
        <f t="shared" si="48"/>
        <v>obesity</v>
      </c>
      <c r="J1583" s="29" t="str">
        <f t="shared" si="49"/>
        <v>No Result</v>
      </c>
    </row>
    <row r="1584" spans="1:10" ht="15.75" customHeight="1" x14ac:dyDescent="0.25">
      <c r="A1584" s="9" t="s">
        <v>756</v>
      </c>
      <c r="B1584" s="9">
        <v>25.46</v>
      </c>
      <c r="C1584" s="9">
        <v>9.7100000000000009</v>
      </c>
      <c r="D1584" s="9" t="s">
        <v>2345</v>
      </c>
      <c r="E1584" s="9" t="s">
        <v>2344</v>
      </c>
      <c r="F1584" s="9" t="s">
        <v>2344</v>
      </c>
      <c r="G1584" s="9">
        <v>1</v>
      </c>
      <c r="H1584" s="9" t="s">
        <v>2344</v>
      </c>
      <c r="I1584" s="9" t="str">
        <f t="shared" si="48"/>
        <v>over weight</v>
      </c>
      <c r="J1584" s="29" t="str">
        <f t="shared" si="49"/>
        <v>Normal</v>
      </c>
    </row>
    <row r="1585" spans="1:10" ht="15.75" customHeight="1" x14ac:dyDescent="0.25">
      <c r="A1585" s="9" t="s">
        <v>755</v>
      </c>
      <c r="B1585" s="9">
        <v>37.145000000000003</v>
      </c>
      <c r="C1585" s="9">
        <v>5.32</v>
      </c>
      <c r="D1585" s="9" t="s">
        <v>2344</v>
      </c>
      <c r="E1585" s="9" t="s">
        <v>2344</v>
      </c>
      <c r="F1585" s="9" t="s">
        <v>2344</v>
      </c>
      <c r="G1585" s="9">
        <v>0</v>
      </c>
      <c r="H1585" s="9" t="s">
        <v>2344</v>
      </c>
      <c r="I1585" s="9" t="str">
        <f t="shared" si="48"/>
        <v>obesity</v>
      </c>
      <c r="J1585" s="29" t="str">
        <f t="shared" si="49"/>
        <v>No Result</v>
      </c>
    </row>
    <row r="1586" spans="1:10" ht="15.75" customHeight="1" x14ac:dyDescent="0.25">
      <c r="A1586" s="9" t="s">
        <v>754</v>
      </c>
      <c r="B1586" s="9">
        <v>30.8</v>
      </c>
      <c r="C1586" s="9">
        <v>5.83</v>
      </c>
      <c r="D1586" s="9" t="s">
        <v>2345</v>
      </c>
      <c r="E1586" s="9" t="s">
        <v>2344</v>
      </c>
      <c r="F1586" s="9" t="s">
        <v>2344</v>
      </c>
      <c r="G1586" s="9">
        <v>0</v>
      </c>
      <c r="H1586" s="9" t="s">
        <v>2344</v>
      </c>
      <c r="I1586" s="9" t="str">
        <f t="shared" si="48"/>
        <v>obesity</v>
      </c>
      <c r="J1586" s="29" t="str">
        <f t="shared" si="49"/>
        <v>Normal</v>
      </c>
    </row>
    <row r="1587" spans="1:10" ht="15.75" customHeight="1" x14ac:dyDescent="0.25">
      <c r="A1587" s="9" t="s">
        <v>753</v>
      </c>
      <c r="B1587" s="9">
        <v>29.5</v>
      </c>
      <c r="C1587" s="9">
        <v>5.54</v>
      </c>
      <c r="D1587" s="9" t="s">
        <v>2345</v>
      </c>
      <c r="E1587" s="9" t="s">
        <v>2344</v>
      </c>
      <c r="F1587" s="9" t="s">
        <v>2344</v>
      </c>
      <c r="G1587" s="9">
        <v>0</v>
      </c>
      <c r="H1587" s="9" t="s">
        <v>2344</v>
      </c>
      <c r="I1587" s="9" t="str">
        <f t="shared" si="48"/>
        <v>over weight</v>
      </c>
      <c r="J1587" s="29" t="str">
        <f t="shared" si="49"/>
        <v>No Result</v>
      </c>
    </row>
    <row r="1588" spans="1:10" ht="15.75" customHeight="1" x14ac:dyDescent="0.25">
      <c r="A1588" s="9" t="s">
        <v>752</v>
      </c>
      <c r="B1588" s="9">
        <v>43.39</v>
      </c>
      <c r="C1588" s="9">
        <v>5.85</v>
      </c>
      <c r="D1588" s="9" t="s">
        <v>2344</v>
      </c>
      <c r="E1588" s="9" t="s">
        <v>2345</v>
      </c>
      <c r="F1588" s="9" t="s">
        <v>2344</v>
      </c>
      <c r="G1588" s="9">
        <v>1</v>
      </c>
      <c r="H1588" s="9" t="s">
        <v>2344</v>
      </c>
      <c r="I1588" s="9" t="str">
        <f t="shared" si="48"/>
        <v>obesity</v>
      </c>
      <c r="J1588" s="29" t="str">
        <f t="shared" si="49"/>
        <v>Normal</v>
      </c>
    </row>
    <row r="1589" spans="1:10" ht="15.75" customHeight="1" x14ac:dyDescent="0.25">
      <c r="A1589" s="9" t="s">
        <v>751</v>
      </c>
      <c r="B1589" s="9">
        <v>15.08</v>
      </c>
      <c r="C1589" s="9">
        <v>4.8499999999999996</v>
      </c>
      <c r="D1589" s="9" t="s">
        <v>2345</v>
      </c>
      <c r="E1589" s="9" t="s">
        <v>2344</v>
      </c>
      <c r="F1589" s="9" t="s">
        <v>2346</v>
      </c>
      <c r="G1589" s="9">
        <v>1</v>
      </c>
      <c r="H1589" s="9" t="s">
        <v>2344</v>
      </c>
      <c r="I1589" s="9" t="str">
        <f t="shared" si="48"/>
        <v>under weight</v>
      </c>
      <c r="J1589" s="29" t="str">
        <f t="shared" si="49"/>
        <v>No Result</v>
      </c>
    </row>
    <row r="1590" spans="1:10" ht="15.75" customHeight="1" x14ac:dyDescent="0.25">
      <c r="A1590" s="9" t="s">
        <v>750</v>
      </c>
      <c r="B1590" s="9">
        <v>20.48</v>
      </c>
      <c r="C1590" s="9">
        <v>11.09</v>
      </c>
      <c r="D1590" s="9" t="s">
        <v>2344</v>
      </c>
      <c r="E1590" s="9" t="s">
        <v>2344</v>
      </c>
      <c r="F1590" s="9" t="s">
        <v>2344</v>
      </c>
      <c r="G1590" s="9">
        <v>0</v>
      </c>
      <c r="H1590" s="9" t="s">
        <v>2344</v>
      </c>
      <c r="I1590" s="9" t="str">
        <f t="shared" si="48"/>
        <v>normal weight</v>
      </c>
      <c r="J1590" s="29" t="str">
        <f t="shared" si="49"/>
        <v>Normal</v>
      </c>
    </row>
    <row r="1591" spans="1:10" ht="15.75" customHeight="1" x14ac:dyDescent="0.25">
      <c r="A1591" s="9" t="s">
        <v>749</v>
      </c>
      <c r="B1591" s="9">
        <v>34.450000000000003</v>
      </c>
      <c r="C1591" s="9">
        <v>5.58</v>
      </c>
      <c r="D1591" s="9" t="s">
        <v>2345</v>
      </c>
      <c r="E1591" s="9" t="s">
        <v>2344</v>
      </c>
      <c r="F1591" s="9" t="s">
        <v>2344</v>
      </c>
      <c r="G1591" s="9">
        <v>0</v>
      </c>
      <c r="H1591" s="9" t="s">
        <v>2344</v>
      </c>
      <c r="I1591" s="9" t="str">
        <f t="shared" si="48"/>
        <v>obesity</v>
      </c>
      <c r="J1591" s="29" t="str">
        <f t="shared" si="49"/>
        <v>No Result</v>
      </c>
    </row>
    <row r="1592" spans="1:10" ht="15.75" customHeight="1" x14ac:dyDescent="0.25">
      <c r="A1592" s="9" t="s">
        <v>748</v>
      </c>
      <c r="B1592" s="9">
        <v>34.21</v>
      </c>
      <c r="C1592" s="9">
        <v>9.7200000000000006</v>
      </c>
      <c r="D1592" s="9" t="s">
        <v>2345</v>
      </c>
      <c r="E1592" s="9" t="s">
        <v>2344</v>
      </c>
      <c r="F1592" s="9" t="s">
        <v>2344</v>
      </c>
      <c r="G1592" s="9">
        <v>0</v>
      </c>
      <c r="H1592" s="9" t="s">
        <v>2344</v>
      </c>
      <c r="I1592" s="9" t="str">
        <f t="shared" si="48"/>
        <v>obesity</v>
      </c>
      <c r="J1592" s="29" t="str">
        <f t="shared" si="49"/>
        <v>Normal</v>
      </c>
    </row>
    <row r="1593" spans="1:10" ht="15.75" customHeight="1" x14ac:dyDescent="0.25">
      <c r="A1593" s="9" t="s">
        <v>747</v>
      </c>
      <c r="B1593" s="9">
        <v>28.8</v>
      </c>
      <c r="C1593" s="9">
        <v>11.41</v>
      </c>
      <c r="D1593" s="9" t="s">
        <v>2345</v>
      </c>
      <c r="E1593" s="9" t="s">
        <v>2344</v>
      </c>
      <c r="F1593" s="9" t="s">
        <v>2344</v>
      </c>
      <c r="G1593" s="9">
        <v>0</v>
      </c>
      <c r="H1593" s="9" t="s">
        <v>2344</v>
      </c>
      <c r="I1593" s="9" t="str">
        <f t="shared" si="48"/>
        <v>over weight</v>
      </c>
      <c r="J1593" s="29" t="str">
        <f t="shared" si="49"/>
        <v>Normal</v>
      </c>
    </row>
    <row r="1594" spans="1:10" ht="15.75" customHeight="1" x14ac:dyDescent="0.25">
      <c r="A1594" s="9" t="s">
        <v>746</v>
      </c>
      <c r="B1594" s="9">
        <v>31.74</v>
      </c>
      <c r="C1594" s="9">
        <v>4.46</v>
      </c>
      <c r="D1594" s="9" t="s">
        <v>2344</v>
      </c>
      <c r="E1594" s="9" t="s">
        <v>2344</v>
      </c>
      <c r="F1594" s="9" t="s">
        <v>2346</v>
      </c>
      <c r="G1594" s="9">
        <v>1</v>
      </c>
      <c r="H1594" s="9" t="s">
        <v>2344</v>
      </c>
      <c r="I1594" s="9" t="str">
        <f t="shared" si="48"/>
        <v>obesity</v>
      </c>
      <c r="J1594" s="29" t="str">
        <f t="shared" si="49"/>
        <v>No Result</v>
      </c>
    </row>
    <row r="1595" spans="1:10" ht="15.75" customHeight="1" x14ac:dyDescent="0.25">
      <c r="A1595" s="9" t="s">
        <v>745</v>
      </c>
      <c r="B1595" s="9">
        <v>21.78</v>
      </c>
      <c r="C1595" s="9">
        <v>9.31</v>
      </c>
      <c r="D1595" s="9" t="s">
        <v>2345</v>
      </c>
      <c r="E1595" s="9" t="s">
        <v>2344</v>
      </c>
      <c r="F1595" s="9" t="s">
        <v>2344</v>
      </c>
      <c r="G1595" s="9">
        <v>0</v>
      </c>
      <c r="H1595" s="9" t="s">
        <v>2344</v>
      </c>
      <c r="I1595" s="9" t="str">
        <f t="shared" si="48"/>
        <v>normal weight</v>
      </c>
      <c r="J1595" s="29" t="str">
        <f t="shared" si="49"/>
        <v>Normal</v>
      </c>
    </row>
    <row r="1596" spans="1:10" ht="15.75" customHeight="1" x14ac:dyDescent="0.25">
      <c r="A1596" s="9" t="s">
        <v>744</v>
      </c>
      <c r="B1596" s="9">
        <v>23.75</v>
      </c>
      <c r="C1596" s="9">
        <v>5.03</v>
      </c>
      <c r="D1596" s="9" t="s">
        <v>2344</v>
      </c>
      <c r="E1596" s="9" t="s">
        <v>2344</v>
      </c>
      <c r="F1596" s="9" t="s">
        <v>2344</v>
      </c>
      <c r="G1596" s="9">
        <v>1</v>
      </c>
      <c r="H1596" s="9" t="s">
        <v>2344</v>
      </c>
      <c r="I1596" s="9" t="str">
        <f t="shared" si="48"/>
        <v>normal weight</v>
      </c>
      <c r="J1596" s="29" t="str">
        <f t="shared" si="49"/>
        <v>No Result</v>
      </c>
    </row>
    <row r="1597" spans="1:10" ht="15.75" customHeight="1" x14ac:dyDescent="0.25">
      <c r="A1597" s="9" t="s">
        <v>743</v>
      </c>
      <c r="B1597" s="9">
        <v>33.21</v>
      </c>
      <c r="C1597" s="9">
        <v>5.07</v>
      </c>
      <c r="D1597" s="9" t="s">
        <v>2345</v>
      </c>
      <c r="E1597" s="9" t="s">
        <v>2344</v>
      </c>
      <c r="F1597" s="9" t="s">
        <v>2344</v>
      </c>
      <c r="G1597" s="9">
        <v>1</v>
      </c>
      <c r="H1597" s="9" t="s">
        <v>2344</v>
      </c>
      <c r="I1597" s="9" t="str">
        <f t="shared" si="48"/>
        <v>obesity</v>
      </c>
      <c r="J1597" s="29" t="str">
        <f t="shared" si="49"/>
        <v>No Result</v>
      </c>
    </row>
    <row r="1598" spans="1:10" ht="15.75" customHeight="1" x14ac:dyDescent="0.25">
      <c r="A1598" s="9" t="s">
        <v>742</v>
      </c>
      <c r="B1598" s="9">
        <v>17.7</v>
      </c>
      <c r="C1598" s="9">
        <v>10.42</v>
      </c>
      <c r="D1598" s="9" t="s">
        <v>2345</v>
      </c>
      <c r="E1598" s="9" t="s">
        <v>2344</v>
      </c>
      <c r="F1598" s="9" t="s">
        <v>2344</v>
      </c>
      <c r="G1598" s="9">
        <v>2</v>
      </c>
      <c r="H1598" s="9" t="s">
        <v>2344</v>
      </c>
      <c r="I1598" s="9" t="str">
        <f t="shared" si="48"/>
        <v>under weight</v>
      </c>
      <c r="J1598" s="29" t="str">
        <f t="shared" si="49"/>
        <v>Normal</v>
      </c>
    </row>
    <row r="1599" spans="1:10" ht="15.75" customHeight="1" x14ac:dyDescent="0.25">
      <c r="A1599" s="9" t="s">
        <v>741</v>
      </c>
      <c r="B1599" s="9">
        <v>17.2</v>
      </c>
      <c r="C1599" s="9">
        <v>6.45</v>
      </c>
      <c r="D1599" s="9" t="s">
        <v>2344</v>
      </c>
      <c r="E1599" s="9" t="s">
        <v>2344</v>
      </c>
      <c r="F1599" s="9" t="s">
        <v>2344</v>
      </c>
      <c r="G1599" s="9">
        <v>2</v>
      </c>
      <c r="H1599" s="9" t="s">
        <v>2344</v>
      </c>
      <c r="I1599" s="9" t="str">
        <f t="shared" si="48"/>
        <v>under weight</v>
      </c>
      <c r="J1599" s="29" t="str">
        <f t="shared" si="49"/>
        <v>Normal</v>
      </c>
    </row>
    <row r="1600" spans="1:10" ht="15.75" customHeight="1" x14ac:dyDescent="0.25">
      <c r="A1600" s="9" t="s">
        <v>740</v>
      </c>
      <c r="B1600" s="9">
        <v>19.21</v>
      </c>
      <c r="C1600" s="9">
        <v>5.52</v>
      </c>
      <c r="D1600" s="9" t="s">
        <v>2344</v>
      </c>
      <c r="E1600" s="9" t="s">
        <v>2344</v>
      </c>
      <c r="F1600" s="9" t="s">
        <v>2344</v>
      </c>
      <c r="G1600" s="9">
        <v>2</v>
      </c>
      <c r="H1600" s="9" t="s">
        <v>2344</v>
      </c>
      <c r="I1600" s="9" t="str">
        <f t="shared" si="48"/>
        <v>normal weight</v>
      </c>
      <c r="J1600" s="29" t="str">
        <f t="shared" si="49"/>
        <v>No Result</v>
      </c>
    </row>
    <row r="1601" spans="1:10" ht="15.75" customHeight="1" x14ac:dyDescent="0.25">
      <c r="A1601" s="9" t="s">
        <v>739</v>
      </c>
      <c r="B1601" s="9">
        <v>23.2</v>
      </c>
      <c r="C1601" s="9">
        <v>4.41</v>
      </c>
      <c r="D1601" s="9" t="s">
        <v>2344</v>
      </c>
      <c r="E1601" s="9" t="s">
        <v>2344</v>
      </c>
      <c r="F1601" s="9" t="s">
        <v>2346</v>
      </c>
      <c r="G1601" s="9">
        <v>1</v>
      </c>
      <c r="H1601" s="9" t="s">
        <v>2344</v>
      </c>
      <c r="I1601" s="9" t="str">
        <f t="shared" si="48"/>
        <v>normal weight</v>
      </c>
      <c r="J1601" s="29" t="str">
        <f t="shared" si="49"/>
        <v>No Result</v>
      </c>
    </row>
    <row r="1602" spans="1:10" ht="15.75" customHeight="1" x14ac:dyDescent="0.25">
      <c r="A1602" s="9" t="s">
        <v>738</v>
      </c>
      <c r="B1602" s="9">
        <v>32.5</v>
      </c>
      <c r="C1602" s="9">
        <v>4.6900000000000004</v>
      </c>
      <c r="D1602" s="9" t="s">
        <v>2345</v>
      </c>
      <c r="E1602" s="9" t="s">
        <v>2344</v>
      </c>
      <c r="F1602" s="9" t="s">
        <v>2346</v>
      </c>
      <c r="G1602" s="9">
        <v>1</v>
      </c>
      <c r="H1602" s="9" t="s">
        <v>2344</v>
      </c>
      <c r="I1602" s="9" t="str">
        <f t="shared" si="48"/>
        <v>obesity</v>
      </c>
      <c r="J1602" s="29" t="str">
        <f t="shared" si="49"/>
        <v>No Result</v>
      </c>
    </row>
    <row r="1603" spans="1:10" ht="15.75" customHeight="1" x14ac:dyDescent="0.25">
      <c r="A1603" s="9" t="s">
        <v>737</v>
      </c>
      <c r="B1603" s="9">
        <v>20.9</v>
      </c>
      <c r="C1603" s="9">
        <v>6.94</v>
      </c>
      <c r="D1603" s="9" t="s">
        <v>2344</v>
      </c>
      <c r="E1603" s="9" t="s">
        <v>2344</v>
      </c>
      <c r="F1603" s="9" t="s">
        <v>2344</v>
      </c>
      <c r="G1603" s="9">
        <v>0</v>
      </c>
      <c r="H1603" s="9" t="s">
        <v>2344</v>
      </c>
      <c r="I1603" s="9" t="str">
        <f t="shared" ref="I1603:I1666" si="50">IF(B1603&lt;=18.5,"under weight",IF(AND(B1603&gt;18.5,B1603&lt;24.9),"normal weight",IF(AND(B1603&gt;25,B1603&lt;29.9),"over weight",IF(B1603&gt;=30,"obesity","unobesity"))))</f>
        <v>normal weight</v>
      </c>
      <c r="J1603" s="29" t="str">
        <f t="shared" ref="J1603:J1666" si="51">IF(C1603&gt;5.7,"Normal",IF(AND(C1603&gt;5.7,C1603&lt;6.4),"Prediabetes",IF(C1603&gt;6.5,"Diabetes","No Result")))</f>
        <v>Normal</v>
      </c>
    </row>
    <row r="1604" spans="1:10" ht="15.75" customHeight="1" x14ac:dyDescent="0.25">
      <c r="A1604" s="9" t="s">
        <v>736</v>
      </c>
      <c r="B1604" s="9">
        <v>19.11</v>
      </c>
      <c r="C1604" s="9">
        <v>4.3499999999999996</v>
      </c>
      <c r="D1604" s="9" t="s">
        <v>2344</v>
      </c>
      <c r="E1604" s="9" t="s">
        <v>2344</v>
      </c>
      <c r="F1604" s="9" t="s">
        <v>2344</v>
      </c>
      <c r="G1604" s="9">
        <v>2</v>
      </c>
      <c r="H1604" s="9" t="s">
        <v>2344</v>
      </c>
      <c r="I1604" s="9" t="str">
        <f t="shared" si="50"/>
        <v>normal weight</v>
      </c>
      <c r="J1604" s="29" t="str">
        <f t="shared" si="51"/>
        <v>No Result</v>
      </c>
    </row>
    <row r="1605" spans="1:10" ht="15.75" customHeight="1" x14ac:dyDescent="0.25">
      <c r="A1605" s="9" t="s">
        <v>735</v>
      </c>
      <c r="B1605" s="9">
        <v>31.17</v>
      </c>
      <c r="C1605" s="9">
        <v>5.28</v>
      </c>
      <c r="D1605" s="9" t="s">
        <v>2344</v>
      </c>
      <c r="E1605" s="9" t="s">
        <v>2344</v>
      </c>
      <c r="F1605" s="9" t="s">
        <v>2344</v>
      </c>
      <c r="G1605" s="9">
        <v>1</v>
      </c>
      <c r="H1605" s="9" t="s">
        <v>2344</v>
      </c>
      <c r="I1605" s="9" t="str">
        <f t="shared" si="50"/>
        <v>obesity</v>
      </c>
      <c r="J1605" s="29" t="str">
        <f t="shared" si="51"/>
        <v>No Result</v>
      </c>
    </row>
    <row r="1606" spans="1:10" ht="15.75" customHeight="1" x14ac:dyDescent="0.25">
      <c r="A1606" s="9" t="s">
        <v>734</v>
      </c>
      <c r="B1606" s="9">
        <v>36.08</v>
      </c>
      <c r="C1606" s="9">
        <v>4.29</v>
      </c>
      <c r="D1606" s="9" t="s">
        <v>2344</v>
      </c>
      <c r="E1606" s="9" t="s">
        <v>2344</v>
      </c>
      <c r="F1606" s="9" t="s">
        <v>2344</v>
      </c>
      <c r="G1606" s="9">
        <v>0</v>
      </c>
      <c r="H1606" s="9" t="s">
        <v>2344</v>
      </c>
      <c r="I1606" s="9" t="str">
        <f t="shared" si="50"/>
        <v>obesity</v>
      </c>
      <c r="J1606" s="29" t="str">
        <f t="shared" si="51"/>
        <v>No Result</v>
      </c>
    </row>
    <row r="1607" spans="1:10" ht="15.75" customHeight="1" x14ac:dyDescent="0.25">
      <c r="A1607" s="9" t="s">
        <v>733</v>
      </c>
      <c r="B1607" s="9">
        <v>28.024999999999999</v>
      </c>
      <c r="C1607" s="9">
        <v>5.69</v>
      </c>
      <c r="D1607" s="9" t="s">
        <v>2345</v>
      </c>
      <c r="E1607" s="9" t="s">
        <v>2344</v>
      </c>
      <c r="F1607" s="9" t="s">
        <v>2344</v>
      </c>
      <c r="G1607" s="9">
        <v>0</v>
      </c>
      <c r="H1607" s="9" t="s">
        <v>2344</v>
      </c>
      <c r="I1607" s="9" t="str">
        <f t="shared" si="50"/>
        <v>over weight</v>
      </c>
      <c r="J1607" s="29" t="str">
        <f t="shared" si="51"/>
        <v>No Result</v>
      </c>
    </row>
    <row r="1608" spans="1:10" ht="15.75" customHeight="1" x14ac:dyDescent="0.25">
      <c r="A1608" s="9" t="s">
        <v>732</v>
      </c>
      <c r="B1608" s="9">
        <v>24.32</v>
      </c>
      <c r="C1608" s="9">
        <v>5.56</v>
      </c>
      <c r="D1608" s="9" t="s">
        <v>2345</v>
      </c>
      <c r="E1608" s="9" t="s">
        <v>2344</v>
      </c>
      <c r="F1608" s="9" t="s">
        <v>2344</v>
      </c>
      <c r="G1608" s="9">
        <v>0</v>
      </c>
      <c r="H1608" s="9" t="s">
        <v>2344</v>
      </c>
      <c r="I1608" s="9" t="str">
        <f t="shared" si="50"/>
        <v>normal weight</v>
      </c>
      <c r="J1608" s="29" t="str">
        <f t="shared" si="51"/>
        <v>No Result</v>
      </c>
    </row>
    <row r="1609" spans="1:10" ht="15.75" customHeight="1" x14ac:dyDescent="0.25">
      <c r="A1609" s="9" t="s">
        <v>731</v>
      </c>
      <c r="B1609" s="9">
        <v>38</v>
      </c>
      <c r="C1609" s="9">
        <v>5.41</v>
      </c>
      <c r="D1609" s="9" t="s">
        <v>2345</v>
      </c>
      <c r="E1609" s="9" t="s">
        <v>2344</v>
      </c>
      <c r="F1609" s="9" t="s">
        <v>2344</v>
      </c>
      <c r="G1609" s="9">
        <v>1</v>
      </c>
      <c r="H1609" s="9" t="s">
        <v>2344</v>
      </c>
      <c r="I1609" s="9" t="str">
        <f t="shared" si="50"/>
        <v>obesity</v>
      </c>
      <c r="J1609" s="29" t="str">
        <f t="shared" si="51"/>
        <v>No Result</v>
      </c>
    </row>
    <row r="1610" spans="1:10" ht="15.75" customHeight="1" x14ac:dyDescent="0.25">
      <c r="A1610" s="9" t="s">
        <v>730</v>
      </c>
      <c r="B1610" s="9">
        <v>31.6</v>
      </c>
      <c r="C1610" s="9">
        <v>10.85</v>
      </c>
      <c r="D1610" s="9" t="s">
        <v>2345</v>
      </c>
      <c r="E1610" s="9" t="s">
        <v>2344</v>
      </c>
      <c r="F1610" s="9" t="s">
        <v>2344</v>
      </c>
      <c r="G1610" s="9">
        <v>0</v>
      </c>
      <c r="H1610" s="9" t="s">
        <v>2344</v>
      </c>
      <c r="I1610" s="9" t="str">
        <f t="shared" si="50"/>
        <v>obesity</v>
      </c>
      <c r="J1610" s="29" t="str">
        <f t="shared" si="51"/>
        <v>Normal</v>
      </c>
    </row>
    <row r="1611" spans="1:10" ht="15.75" customHeight="1" x14ac:dyDescent="0.25">
      <c r="A1611" s="9" t="s">
        <v>729</v>
      </c>
      <c r="B1611" s="9">
        <v>31.02</v>
      </c>
      <c r="C1611" s="9">
        <v>11.63</v>
      </c>
      <c r="D1611" s="9" t="s">
        <v>2345</v>
      </c>
      <c r="E1611" s="9" t="s">
        <v>2344</v>
      </c>
      <c r="F1611" s="9" t="s">
        <v>2344</v>
      </c>
      <c r="G1611" s="9">
        <v>0</v>
      </c>
      <c r="H1611" s="9" t="s">
        <v>2344</v>
      </c>
      <c r="I1611" s="9" t="str">
        <f t="shared" si="50"/>
        <v>obesity</v>
      </c>
      <c r="J1611" s="29" t="str">
        <f t="shared" si="51"/>
        <v>Normal</v>
      </c>
    </row>
    <row r="1612" spans="1:10" ht="15.75" customHeight="1" x14ac:dyDescent="0.25">
      <c r="A1612" s="9" t="s">
        <v>728</v>
      </c>
      <c r="B1612" s="9">
        <v>29.26</v>
      </c>
      <c r="C1612" s="9">
        <v>5.68</v>
      </c>
      <c r="D1612" s="9" t="s">
        <v>2345</v>
      </c>
      <c r="E1612" s="9" t="s">
        <v>2344</v>
      </c>
      <c r="F1612" s="9" t="s">
        <v>2344</v>
      </c>
      <c r="G1612" s="9">
        <v>1</v>
      </c>
      <c r="H1612" s="9" t="s">
        <v>2344</v>
      </c>
      <c r="I1612" s="9" t="str">
        <f t="shared" si="50"/>
        <v>over weight</v>
      </c>
      <c r="J1612" s="29" t="str">
        <f t="shared" si="51"/>
        <v>No Result</v>
      </c>
    </row>
    <row r="1613" spans="1:10" ht="15.75" customHeight="1" x14ac:dyDescent="0.25">
      <c r="A1613" s="9" t="s">
        <v>727</v>
      </c>
      <c r="B1613" s="9">
        <v>15.09</v>
      </c>
      <c r="C1613" s="9">
        <v>7.59</v>
      </c>
      <c r="D1613" s="9" t="s">
        <v>2345</v>
      </c>
      <c r="E1613" s="9" t="s">
        <v>2344</v>
      </c>
      <c r="F1613" s="9" t="s">
        <v>2344</v>
      </c>
      <c r="G1613" s="9">
        <v>2</v>
      </c>
      <c r="H1613" s="9" t="s">
        <v>2344</v>
      </c>
      <c r="I1613" s="9" t="str">
        <f t="shared" si="50"/>
        <v>under weight</v>
      </c>
      <c r="J1613" s="29" t="str">
        <f t="shared" si="51"/>
        <v>Normal</v>
      </c>
    </row>
    <row r="1614" spans="1:10" ht="15.75" customHeight="1" x14ac:dyDescent="0.25">
      <c r="A1614" s="9" t="s">
        <v>726</v>
      </c>
      <c r="B1614" s="9">
        <v>22.63</v>
      </c>
      <c r="C1614" s="9">
        <v>5.09</v>
      </c>
      <c r="D1614" s="9" t="s">
        <v>2345</v>
      </c>
      <c r="E1614" s="9" t="s">
        <v>2344</v>
      </c>
      <c r="F1614" s="9" t="s">
        <v>2344</v>
      </c>
      <c r="G1614" s="9">
        <v>0</v>
      </c>
      <c r="H1614" s="9" t="s">
        <v>2344</v>
      </c>
      <c r="I1614" s="9" t="str">
        <f t="shared" si="50"/>
        <v>normal weight</v>
      </c>
      <c r="J1614" s="29" t="str">
        <f t="shared" si="51"/>
        <v>No Result</v>
      </c>
    </row>
    <row r="1615" spans="1:10" ht="15.75" customHeight="1" x14ac:dyDescent="0.25">
      <c r="A1615" s="9" t="s">
        <v>725</v>
      </c>
      <c r="B1615" s="9">
        <v>23.46</v>
      </c>
      <c r="C1615" s="9">
        <v>4.21</v>
      </c>
      <c r="D1615" s="9" t="s">
        <v>2344</v>
      </c>
      <c r="E1615" s="9" t="s">
        <v>2344</v>
      </c>
      <c r="F1615" s="9" t="s">
        <v>2344</v>
      </c>
      <c r="G1615" s="9">
        <v>1</v>
      </c>
      <c r="H1615" s="9" t="s">
        <v>2344</v>
      </c>
      <c r="I1615" s="9" t="str">
        <f t="shared" si="50"/>
        <v>normal weight</v>
      </c>
      <c r="J1615" s="29" t="str">
        <f t="shared" si="51"/>
        <v>No Result</v>
      </c>
    </row>
    <row r="1616" spans="1:10" ht="15.75" customHeight="1" x14ac:dyDescent="0.25">
      <c r="A1616" s="9" t="s">
        <v>724</v>
      </c>
      <c r="B1616" s="9">
        <v>22.56</v>
      </c>
      <c r="C1616" s="9">
        <v>4.34</v>
      </c>
      <c r="D1616" s="9" t="s">
        <v>2345</v>
      </c>
      <c r="E1616" s="9" t="s">
        <v>2344</v>
      </c>
      <c r="F1616" s="9" t="s">
        <v>2344</v>
      </c>
      <c r="G1616" s="9">
        <v>0</v>
      </c>
      <c r="H1616" s="9" t="s">
        <v>2344</v>
      </c>
      <c r="I1616" s="9" t="str">
        <f t="shared" si="50"/>
        <v>normal weight</v>
      </c>
      <c r="J1616" s="29" t="str">
        <f t="shared" si="51"/>
        <v>No Result</v>
      </c>
    </row>
    <row r="1617" spans="1:10" ht="15.75" customHeight="1" x14ac:dyDescent="0.25">
      <c r="A1617" s="9" t="s">
        <v>723</v>
      </c>
      <c r="B1617" s="9">
        <v>19.28</v>
      </c>
      <c r="C1617" s="9">
        <v>11.85</v>
      </c>
      <c r="D1617" s="9" t="s">
        <v>2344</v>
      </c>
      <c r="E1617" s="9" t="s">
        <v>2344</v>
      </c>
      <c r="F1617" s="9" t="s">
        <v>2344</v>
      </c>
      <c r="G1617" s="9">
        <v>2</v>
      </c>
      <c r="H1617" s="9" t="s">
        <v>2344</v>
      </c>
      <c r="I1617" s="9" t="str">
        <f t="shared" si="50"/>
        <v>normal weight</v>
      </c>
      <c r="J1617" s="29" t="str">
        <f t="shared" si="51"/>
        <v>Normal</v>
      </c>
    </row>
    <row r="1618" spans="1:10" ht="15.75" customHeight="1" x14ac:dyDescent="0.25">
      <c r="A1618" s="9" t="s">
        <v>722</v>
      </c>
      <c r="B1618" s="9">
        <v>15.37</v>
      </c>
      <c r="C1618" s="9">
        <v>9.61</v>
      </c>
      <c r="D1618" s="9" t="s">
        <v>2345</v>
      </c>
      <c r="E1618" s="9" t="s">
        <v>2344</v>
      </c>
      <c r="F1618" s="9" t="s">
        <v>2344</v>
      </c>
      <c r="G1618" s="9">
        <v>2</v>
      </c>
      <c r="H1618" s="9" t="s">
        <v>2344</v>
      </c>
      <c r="I1618" s="9" t="str">
        <f t="shared" si="50"/>
        <v>under weight</v>
      </c>
      <c r="J1618" s="29" t="str">
        <f t="shared" si="51"/>
        <v>Normal</v>
      </c>
    </row>
    <row r="1619" spans="1:10" ht="15.75" customHeight="1" x14ac:dyDescent="0.25">
      <c r="A1619" s="9" t="s">
        <v>721</v>
      </c>
      <c r="B1619" s="9">
        <v>18.71</v>
      </c>
      <c r="C1619" s="9">
        <v>5.29</v>
      </c>
      <c r="D1619" s="9" t="s">
        <v>2345</v>
      </c>
      <c r="E1619" s="9" t="s">
        <v>2344</v>
      </c>
      <c r="F1619" s="9" t="s">
        <v>2344</v>
      </c>
      <c r="G1619" s="9">
        <v>0</v>
      </c>
      <c r="H1619" s="9" t="s">
        <v>2344</v>
      </c>
      <c r="I1619" s="9" t="str">
        <f t="shared" si="50"/>
        <v>normal weight</v>
      </c>
      <c r="J1619" s="29" t="str">
        <f t="shared" si="51"/>
        <v>No Result</v>
      </c>
    </row>
    <row r="1620" spans="1:10" ht="15.75" customHeight="1" x14ac:dyDescent="0.25">
      <c r="A1620" s="9" t="s">
        <v>720</v>
      </c>
      <c r="B1620" s="9">
        <v>20.61</v>
      </c>
      <c r="C1620" s="9">
        <v>6.89</v>
      </c>
      <c r="D1620" s="9" t="s">
        <v>2344</v>
      </c>
      <c r="E1620" s="9" t="s">
        <v>2344</v>
      </c>
      <c r="F1620" s="9" t="s">
        <v>2344</v>
      </c>
      <c r="G1620" s="9">
        <v>0</v>
      </c>
      <c r="H1620" s="9" t="s">
        <v>2344</v>
      </c>
      <c r="I1620" s="9" t="str">
        <f t="shared" si="50"/>
        <v>normal weight</v>
      </c>
      <c r="J1620" s="29" t="str">
        <f t="shared" si="51"/>
        <v>Normal</v>
      </c>
    </row>
    <row r="1621" spans="1:10" ht="15.75" customHeight="1" x14ac:dyDescent="0.25">
      <c r="A1621" s="9" t="s">
        <v>719</v>
      </c>
      <c r="B1621" s="9">
        <v>15.99</v>
      </c>
      <c r="C1621" s="9">
        <v>4.57</v>
      </c>
      <c r="D1621" s="9" t="s">
        <v>2345</v>
      </c>
      <c r="E1621" s="9" t="s">
        <v>2344</v>
      </c>
      <c r="F1621" s="9" t="s">
        <v>2346</v>
      </c>
      <c r="G1621" s="9">
        <v>1</v>
      </c>
      <c r="H1621" s="9" t="s">
        <v>2344</v>
      </c>
      <c r="I1621" s="9" t="str">
        <f t="shared" si="50"/>
        <v>under weight</v>
      </c>
      <c r="J1621" s="29" t="str">
        <f t="shared" si="51"/>
        <v>No Result</v>
      </c>
    </row>
    <row r="1622" spans="1:10" ht="15.75" customHeight="1" x14ac:dyDescent="0.25">
      <c r="A1622" s="9" t="s">
        <v>718</v>
      </c>
      <c r="B1622" s="9">
        <v>33.155000000000001</v>
      </c>
      <c r="C1622" s="9">
        <v>4.32</v>
      </c>
      <c r="D1622" s="9" t="s">
        <v>2344</v>
      </c>
      <c r="E1622" s="9" t="s">
        <v>2344</v>
      </c>
      <c r="F1622" s="9" t="s">
        <v>2344</v>
      </c>
      <c r="G1622" s="9">
        <v>0</v>
      </c>
      <c r="H1622" s="9" t="s">
        <v>2344</v>
      </c>
      <c r="I1622" s="9" t="str">
        <f t="shared" si="50"/>
        <v>obesity</v>
      </c>
      <c r="J1622" s="29" t="str">
        <f t="shared" si="51"/>
        <v>No Result</v>
      </c>
    </row>
    <row r="1623" spans="1:10" ht="15.75" customHeight="1" x14ac:dyDescent="0.25">
      <c r="A1623" s="9" t="s">
        <v>717</v>
      </c>
      <c r="B1623" s="9">
        <v>26.22</v>
      </c>
      <c r="C1623" s="9">
        <v>5.57</v>
      </c>
      <c r="D1623" s="9" t="s">
        <v>2345</v>
      </c>
      <c r="E1623" s="9" t="s">
        <v>2344</v>
      </c>
      <c r="F1623" s="9" t="s">
        <v>2346</v>
      </c>
      <c r="G1623" s="9">
        <v>1</v>
      </c>
      <c r="H1623" s="9" t="s">
        <v>2344</v>
      </c>
      <c r="I1623" s="9" t="str">
        <f t="shared" si="50"/>
        <v>over weight</v>
      </c>
      <c r="J1623" s="29" t="str">
        <f t="shared" si="51"/>
        <v>No Result</v>
      </c>
    </row>
    <row r="1624" spans="1:10" ht="15.75" customHeight="1" x14ac:dyDescent="0.25">
      <c r="A1624" s="9" t="s">
        <v>716</v>
      </c>
      <c r="B1624" s="9">
        <v>21.85</v>
      </c>
      <c r="C1624" s="9">
        <v>5.26</v>
      </c>
      <c r="D1624" s="9" t="s">
        <v>2345</v>
      </c>
      <c r="E1624" s="9" t="s">
        <v>2344</v>
      </c>
      <c r="F1624" s="9" t="s">
        <v>2346</v>
      </c>
      <c r="G1624" s="9">
        <v>1</v>
      </c>
      <c r="H1624" s="9" t="s">
        <v>2344</v>
      </c>
      <c r="I1624" s="9" t="str">
        <f t="shared" si="50"/>
        <v>normal weight</v>
      </c>
      <c r="J1624" s="29" t="str">
        <f t="shared" si="51"/>
        <v>No Result</v>
      </c>
    </row>
    <row r="1625" spans="1:10" ht="15.75" customHeight="1" x14ac:dyDescent="0.25">
      <c r="A1625" s="9" t="s">
        <v>715</v>
      </c>
      <c r="B1625" s="9">
        <v>30.495000000000001</v>
      </c>
      <c r="C1625" s="9">
        <v>6.25</v>
      </c>
      <c r="D1625" s="9" t="s">
        <v>2344</v>
      </c>
      <c r="E1625" s="9" t="s">
        <v>2344</v>
      </c>
      <c r="F1625" s="9" t="s">
        <v>2344</v>
      </c>
      <c r="G1625" s="9">
        <v>0</v>
      </c>
      <c r="H1625" s="9" t="s">
        <v>2344</v>
      </c>
      <c r="I1625" s="9" t="str">
        <f t="shared" si="50"/>
        <v>obesity</v>
      </c>
      <c r="J1625" s="29" t="str">
        <f t="shared" si="51"/>
        <v>Normal</v>
      </c>
    </row>
    <row r="1626" spans="1:10" ht="15.75" customHeight="1" x14ac:dyDescent="0.25">
      <c r="A1626" s="9" t="s">
        <v>714</v>
      </c>
      <c r="B1626" s="9">
        <v>34.104999999999997</v>
      </c>
      <c r="C1626" s="9">
        <v>5.67</v>
      </c>
      <c r="D1626" s="9" t="s">
        <v>2345</v>
      </c>
      <c r="E1626" s="9" t="s">
        <v>2344</v>
      </c>
      <c r="F1626" s="9" t="s">
        <v>2344</v>
      </c>
      <c r="G1626" s="9">
        <v>0</v>
      </c>
      <c r="H1626" s="9" t="s">
        <v>2344</v>
      </c>
      <c r="I1626" s="9" t="str">
        <f t="shared" si="50"/>
        <v>obesity</v>
      </c>
      <c r="J1626" s="29" t="str">
        <f t="shared" si="51"/>
        <v>No Result</v>
      </c>
    </row>
    <row r="1627" spans="1:10" ht="15.75" customHeight="1" x14ac:dyDescent="0.25">
      <c r="A1627" s="9" t="s">
        <v>713</v>
      </c>
      <c r="B1627" s="9">
        <v>32.770000000000003</v>
      </c>
      <c r="C1627" s="9">
        <v>4.42</v>
      </c>
      <c r="D1627" s="9" t="s">
        <v>2345</v>
      </c>
      <c r="E1627" s="9" t="s">
        <v>2344</v>
      </c>
      <c r="F1627" s="9" t="s">
        <v>2344</v>
      </c>
      <c r="G1627" s="9">
        <v>1</v>
      </c>
      <c r="H1627" s="9" t="s">
        <v>2344</v>
      </c>
      <c r="I1627" s="9" t="str">
        <f t="shared" si="50"/>
        <v>obesity</v>
      </c>
      <c r="J1627" s="29" t="str">
        <f t="shared" si="51"/>
        <v>No Result</v>
      </c>
    </row>
    <row r="1628" spans="1:10" ht="15.75" customHeight="1" x14ac:dyDescent="0.25">
      <c r="A1628" s="9" t="s">
        <v>712</v>
      </c>
      <c r="B1628" s="9">
        <v>16.850000000000001</v>
      </c>
      <c r="C1628" s="9">
        <v>11.75</v>
      </c>
      <c r="D1628" s="9" t="s">
        <v>2345</v>
      </c>
      <c r="E1628" s="9" t="s">
        <v>2344</v>
      </c>
      <c r="F1628" s="9" t="s">
        <v>2344</v>
      </c>
      <c r="G1628" s="9">
        <v>2</v>
      </c>
      <c r="H1628" s="9" t="s">
        <v>2344</v>
      </c>
      <c r="I1628" s="9" t="str">
        <f t="shared" si="50"/>
        <v>under weight</v>
      </c>
      <c r="J1628" s="29" t="str">
        <f t="shared" si="51"/>
        <v>Normal</v>
      </c>
    </row>
    <row r="1629" spans="1:10" ht="15.75" customHeight="1" x14ac:dyDescent="0.25">
      <c r="A1629" s="9" t="s">
        <v>711</v>
      </c>
      <c r="B1629" s="9">
        <v>34.700000000000003</v>
      </c>
      <c r="C1629" s="9">
        <v>6.06</v>
      </c>
      <c r="D1629" s="9" t="s">
        <v>2344</v>
      </c>
      <c r="E1629" s="9" t="s">
        <v>2344</v>
      </c>
      <c r="F1629" s="9" t="s">
        <v>2344</v>
      </c>
      <c r="G1629" s="9">
        <v>1</v>
      </c>
      <c r="H1629" s="9" t="s">
        <v>2344</v>
      </c>
      <c r="I1629" s="9" t="str">
        <f t="shared" si="50"/>
        <v>obesity</v>
      </c>
      <c r="J1629" s="29" t="str">
        <f t="shared" si="51"/>
        <v>Normal</v>
      </c>
    </row>
    <row r="1630" spans="1:10" ht="15.75" customHeight="1" x14ac:dyDescent="0.25">
      <c r="A1630" s="9" t="s">
        <v>710</v>
      </c>
      <c r="B1630" s="9">
        <v>37.049999999999997</v>
      </c>
      <c r="C1630" s="9">
        <v>5.48</v>
      </c>
      <c r="D1630" s="9" t="s">
        <v>2344</v>
      </c>
      <c r="E1630" s="9" t="s">
        <v>2344</v>
      </c>
      <c r="F1630" s="9" t="s">
        <v>2344</v>
      </c>
      <c r="G1630" s="9">
        <v>1</v>
      </c>
      <c r="H1630" s="9" t="s">
        <v>2344</v>
      </c>
      <c r="I1630" s="9" t="str">
        <f t="shared" si="50"/>
        <v>obesity</v>
      </c>
      <c r="J1630" s="29" t="str">
        <f t="shared" si="51"/>
        <v>No Result</v>
      </c>
    </row>
    <row r="1631" spans="1:10" ht="15.75" customHeight="1" x14ac:dyDescent="0.25">
      <c r="A1631" s="9" t="s">
        <v>709</v>
      </c>
      <c r="B1631" s="9">
        <v>18.78</v>
      </c>
      <c r="C1631" s="9">
        <v>4.45</v>
      </c>
      <c r="D1631" s="9" t="s">
        <v>2344</v>
      </c>
      <c r="E1631" s="9" t="s">
        <v>2344</v>
      </c>
      <c r="F1631" s="9" t="s">
        <v>2346</v>
      </c>
      <c r="G1631" s="9">
        <v>1</v>
      </c>
      <c r="H1631" s="9" t="s">
        <v>2344</v>
      </c>
      <c r="I1631" s="9" t="str">
        <f t="shared" si="50"/>
        <v>normal weight</v>
      </c>
      <c r="J1631" s="29" t="str">
        <f t="shared" si="51"/>
        <v>No Result</v>
      </c>
    </row>
    <row r="1632" spans="1:10" ht="15.75" customHeight="1" x14ac:dyDescent="0.25">
      <c r="A1632" s="9" t="s">
        <v>708</v>
      </c>
      <c r="B1632" s="9">
        <v>28.024999999999999</v>
      </c>
      <c r="C1632" s="9">
        <v>5</v>
      </c>
      <c r="D1632" s="9" t="s">
        <v>2344</v>
      </c>
      <c r="E1632" s="9" t="s">
        <v>2344</v>
      </c>
      <c r="F1632" s="9" t="s">
        <v>2344</v>
      </c>
      <c r="G1632" s="9">
        <v>1</v>
      </c>
      <c r="H1632" s="9" t="s">
        <v>2344</v>
      </c>
      <c r="I1632" s="9" t="str">
        <f t="shared" si="50"/>
        <v>over weight</v>
      </c>
      <c r="J1632" s="29" t="str">
        <f t="shared" si="51"/>
        <v>No Result</v>
      </c>
    </row>
    <row r="1633" spans="1:10" ht="15.75" customHeight="1" x14ac:dyDescent="0.25">
      <c r="A1633" s="9" t="s">
        <v>707</v>
      </c>
      <c r="B1633" s="9">
        <v>35.090000000000003</v>
      </c>
      <c r="C1633" s="9">
        <v>5.84</v>
      </c>
      <c r="D1633" s="9" t="s">
        <v>2344</v>
      </c>
      <c r="E1633" s="9" t="s">
        <v>2344</v>
      </c>
      <c r="F1633" s="9" t="s">
        <v>2344</v>
      </c>
      <c r="G1633" s="9">
        <v>0</v>
      </c>
      <c r="H1633" s="9" t="s">
        <v>2344</v>
      </c>
      <c r="I1633" s="9" t="str">
        <f t="shared" si="50"/>
        <v>obesity</v>
      </c>
      <c r="J1633" s="29" t="str">
        <f t="shared" si="51"/>
        <v>Normal</v>
      </c>
    </row>
    <row r="1634" spans="1:10" ht="15.75" customHeight="1" x14ac:dyDescent="0.25">
      <c r="A1634" s="9" t="s">
        <v>706</v>
      </c>
      <c r="B1634" s="9">
        <v>34.42</v>
      </c>
      <c r="C1634" s="9">
        <v>5.21</v>
      </c>
      <c r="D1634" s="9" t="s">
        <v>2345</v>
      </c>
      <c r="E1634" s="9" t="s">
        <v>2344</v>
      </c>
      <c r="F1634" s="9" t="s">
        <v>2344</v>
      </c>
      <c r="G1634" s="9">
        <v>0</v>
      </c>
      <c r="H1634" s="9" t="s">
        <v>2344</v>
      </c>
      <c r="I1634" s="9" t="str">
        <f t="shared" si="50"/>
        <v>obesity</v>
      </c>
      <c r="J1634" s="29" t="str">
        <f t="shared" si="51"/>
        <v>No Result</v>
      </c>
    </row>
    <row r="1635" spans="1:10" ht="15.75" customHeight="1" x14ac:dyDescent="0.25">
      <c r="A1635" s="9" t="s">
        <v>705</v>
      </c>
      <c r="B1635" s="9">
        <v>29.4</v>
      </c>
      <c r="C1635" s="9">
        <v>4.26</v>
      </c>
      <c r="D1635" s="9" t="s">
        <v>2344</v>
      </c>
      <c r="E1635" s="9" t="s">
        <v>2344</v>
      </c>
      <c r="F1635" s="9" t="s">
        <v>2344</v>
      </c>
      <c r="G1635" s="9">
        <v>0</v>
      </c>
      <c r="H1635" s="9" t="s">
        <v>2344</v>
      </c>
      <c r="I1635" s="9" t="str">
        <f t="shared" si="50"/>
        <v>over weight</v>
      </c>
      <c r="J1635" s="29" t="str">
        <f t="shared" si="51"/>
        <v>No Result</v>
      </c>
    </row>
    <row r="1636" spans="1:10" ht="15.75" customHeight="1" x14ac:dyDescent="0.25">
      <c r="A1636" s="9" t="s">
        <v>704</v>
      </c>
      <c r="B1636" s="9">
        <v>21.31</v>
      </c>
      <c r="C1636" s="9">
        <v>4.17</v>
      </c>
      <c r="D1636" s="9" t="s">
        <v>2344</v>
      </c>
      <c r="E1636" s="9" t="s">
        <v>2344</v>
      </c>
      <c r="F1636" s="9" t="s">
        <v>2344</v>
      </c>
      <c r="G1636" s="9">
        <v>0</v>
      </c>
      <c r="H1636" s="9" t="s">
        <v>2344</v>
      </c>
      <c r="I1636" s="9" t="str">
        <f t="shared" si="50"/>
        <v>normal weight</v>
      </c>
      <c r="J1636" s="29" t="str">
        <f t="shared" si="51"/>
        <v>No Result</v>
      </c>
    </row>
    <row r="1637" spans="1:10" ht="15.75" customHeight="1" x14ac:dyDescent="0.25">
      <c r="A1637" s="9" t="s">
        <v>703</v>
      </c>
      <c r="B1637" s="9">
        <v>19.559999999999999</v>
      </c>
      <c r="C1637" s="9">
        <v>11.96</v>
      </c>
      <c r="D1637" s="9" t="s">
        <v>2344</v>
      </c>
      <c r="E1637" s="9" t="s">
        <v>2344</v>
      </c>
      <c r="F1637" s="9" t="s">
        <v>2344</v>
      </c>
      <c r="G1637" s="9">
        <v>0</v>
      </c>
      <c r="H1637" s="9" t="s">
        <v>2344</v>
      </c>
      <c r="I1637" s="9" t="str">
        <f t="shared" si="50"/>
        <v>normal weight</v>
      </c>
      <c r="J1637" s="29" t="str">
        <f t="shared" si="51"/>
        <v>Normal</v>
      </c>
    </row>
    <row r="1638" spans="1:10" ht="15.75" customHeight="1" x14ac:dyDescent="0.25">
      <c r="A1638" s="9" t="s">
        <v>702</v>
      </c>
      <c r="B1638" s="9">
        <v>37.335000000000001</v>
      </c>
      <c r="C1638" s="9">
        <v>6.26</v>
      </c>
      <c r="D1638" s="9" t="s">
        <v>2345</v>
      </c>
      <c r="E1638" s="9" t="s">
        <v>2344</v>
      </c>
      <c r="F1638" s="9" t="s">
        <v>2344</v>
      </c>
      <c r="G1638" s="9">
        <v>1</v>
      </c>
      <c r="H1638" s="9" t="s">
        <v>2344</v>
      </c>
      <c r="I1638" s="9" t="str">
        <f t="shared" si="50"/>
        <v>obesity</v>
      </c>
      <c r="J1638" s="29" t="str">
        <f t="shared" si="51"/>
        <v>Normal</v>
      </c>
    </row>
    <row r="1639" spans="1:10" ht="15.75" customHeight="1" x14ac:dyDescent="0.25">
      <c r="A1639" s="9" t="s">
        <v>701</v>
      </c>
      <c r="B1639" s="9">
        <v>19.53</v>
      </c>
      <c r="C1639" s="9">
        <v>11.68</v>
      </c>
      <c r="D1639" s="9" t="s">
        <v>2344</v>
      </c>
      <c r="E1639" s="9" t="s">
        <v>2344</v>
      </c>
      <c r="F1639" s="9" t="s">
        <v>2344</v>
      </c>
      <c r="G1639" s="9">
        <v>0</v>
      </c>
      <c r="H1639" s="9" t="s">
        <v>2344</v>
      </c>
      <c r="I1639" s="9" t="str">
        <f t="shared" si="50"/>
        <v>normal weight</v>
      </c>
      <c r="J1639" s="29" t="str">
        <f t="shared" si="51"/>
        <v>Normal</v>
      </c>
    </row>
    <row r="1640" spans="1:10" ht="15.75" customHeight="1" x14ac:dyDescent="0.25">
      <c r="A1640" s="9" t="s">
        <v>700</v>
      </c>
      <c r="B1640" s="9">
        <v>34.1</v>
      </c>
      <c r="C1640" s="9">
        <v>5.16</v>
      </c>
      <c r="D1640" s="9" t="s">
        <v>2344</v>
      </c>
      <c r="E1640" s="9" t="s">
        <v>2344</v>
      </c>
      <c r="F1640" s="9" t="s">
        <v>2344</v>
      </c>
      <c r="G1640" s="9">
        <v>0</v>
      </c>
      <c r="H1640" s="9" t="s">
        <v>2344</v>
      </c>
      <c r="I1640" s="9" t="str">
        <f t="shared" si="50"/>
        <v>obesity</v>
      </c>
      <c r="J1640" s="29" t="str">
        <f t="shared" si="51"/>
        <v>No Result</v>
      </c>
    </row>
    <row r="1641" spans="1:10" ht="15.75" customHeight="1" x14ac:dyDescent="0.25">
      <c r="A1641" s="9" t="s">
        <v>699</v>
      </c>
      <c r="B1641" s="9">
        <v>16.5</v>
      </c>
      <c r="C1641" s="9">
        <v>6.9</v>
      </c>
      <c r="D1641" s="9" t="s">
        <v>2345</v>
      </c>
      <c r="E1641" s="9" t="s">
        <v>2344</v>
      </c>
      <c r="F1641" s="9" t="s">
        <v>2344</v>
      </c>
      <c r="G1641" s="9">
        <v>2</v>
      </c>
      <c r="H1641" s="9" t="s">
        <v>2344</v>
      </c>
      <c r="I1641" s="9" t="str">
        <f t="shared" si="50"/>
        <v>under weight</v>
      </c>
      <c r="J1641" s="29" t="str">
        <f t="shared" si="51"/>
        <v>Normal</v>
      </c>
    </row>
    <row r="1642" spans="1:10" ht="15.75" customHeight="1" x14ac:dyDescent="0.25">
      <c r="A1642" s="9" t="s">
        <v>698</v>
      </c>
      <c r="B1642" s="9">
        <v>30.69</v>
      </c>
      <c r="C1642" s="9">
        <v>4.83</v>
      </c>
      <c r="D1642" s="9" t="s">
        <v>2344</v>
      </c>
      <c r="E1642" s="9" t="s">
        <v>2344</v>
      </c>
      <c r="F1642" s="9" t="s">
        <v>2344</v>
      </c>
      <c r="G1642" s="9">
        <v>1</v>
      </c>
      <c r="H1642" s="9" t="s">
        <v>2344</v>
      </c>
      <c r="I1642" s="9" t="str">
        <f t="shared" si="50"/>
        <v>obesity</v>
      </c>
      <c r="J1642" s="29" t="str">
        <f t="shared" si="51"/>
        <v>No Result</v>
      </c>
    </row>
    <row r="1643" spans="1:10" ht="15.75" customHeight="1" x14ac:dyDescent="0.25">
      <c r="A1643" s="9" t="s">
        <v>697</v>
      </c>
      <c r="B1643" s="9">
        <v>28.93</v>
      </c>
      <c r="C1643" s="9">
        <v>4.87</v>
      </c>
      <c r="D1643" s="9" t="s">
        <v>2344</v>
      </c>
      <c r="E1643" s="9" t="s">
        <v>2344</v>
      </c>
      <c r="F1643" s="9" t="s">
        <v>2344</v>
      </c>
      <c r="G1643" s="9">
        <v>1</v>
      </c>
      <c r="H1643" s="9" t="s">
        <v>2344</v>
      </c>
      <c r="I1643" s="9" t="str">
        <f t="shared" si="50"/>
        <v>over weight</v>
      </c>
      <c r="J1643" s="29" t="str">
        <f t="shared" si="51"/>
        <v>No Result</v>
      </c>
    </row>
    <row r="1644" spans="1:10" ht="15.75" customHeight="1" x14ac:dyDescent="0.25">
      <c r="A1644" s="9" t="s">
        <v>696</v>
      </c>
      <c r="B1644" s="9">
        <v>38.9</v>
      </c>
      <c r="C1644" s="9">
        <v>4.28</v>
      </c>
      <c r="D1644" s="9" t="s">
        <v>2344</v>
      </c>
      <c r="E1644" s="9" t="s">
        <v>2344</v>
      </c>
      <c r="F1644" s="9" t="s">
        <v>2344</v>
      </c>
      <c r="G1644" s="9">
        <v>0</v>
      </c>
      <c r="H1644" s="9" t="s">
        <v>2344</v>
      </c>
      <c r="I1644" s="9" t="str">
        <f t="shared" si="50"/>
        <v>obesity</v>
      </c>
      <c r="J1644" s="29" t="str">
        <f t="shared" si="51"/>
        <v>No Result</v>
      </c>
    </row>
    <row r="1645" spans="1:10" ht="15.75" customHeight="1" x14ac:dyDescent="0.25">
      <c r="A1645" s="9" t="s">
        <v>695</v>
      </c>
      <c r="B1645" s="9">
        <v>26.9</v>
      </c>
      <c r="C1645" s="9">
        <v>4.07</v>
      </c>
      <c r="D1645" s="9" t="s">
        <v>2344</v>
      </c>
      <c r="E1645" s="9" t="s">
        <v>2344</v>
      </c>
      <c r="F1645" s="9" t="s">
        <v>2344</v>
      </c>
      <c r="G1645" s="9">
        <v>0</v>
      </c>
      <c r="H1645" s="9" t="s">
        <v>2344</v>
      </c>
      <c r="I1645" s="9" t="str">
        <f t="shared" si="50"/>
        <v>over weight</v>
      </c>
      <c r="J1645" s="29" t="str">
        <f t="shared" si="51"/>
        <v>No Result</v>
      </c>
    </row>
    <row r="1646" spans="1:10" ht="15.75" customHeight="1" x14ac:dyDescent="0.25">
      <c r="A1646" s="9" t="s">
        <v>694</v>
      </c>
      <c r="B1646" s="9">
        <v>24.86</v>
      </c>
      <c r="C1646" s="9">
        <v>6.23</v>
      </c>
      <c r="D1646" s="9" t="s">
        <v>2344</v>
      </c>
      <c r="E1646" s="9" t="s">
        <v>2344</v>
      </c>
      <c r="F1646" s="9" t="s">
        <v>2344</v>
      </c>
      <c r="G1646" s="9">
        <v>0</v>
      </c>
      <c r="H1646" s="9" t="s">
        <v>2344</v>
      </c>
      <c r="I1646" s="9" t="str">
        <f t="shared" si="50"/>
        <v>normal weight</v>
      </c>
      <c r="J1646" s="29" t="str">
        <f t="shared" si="51"/>
        <v>Normal</v>
      </c>
    </row>
    <row r="1647" spans="1:10" ht="15.75" customHeight="1" x14ac:dyDescent="0.25">
      <c r="A1647" s="9" t="s">
        <v>693</v>
      </c>
      <c r="B1647" s="9">
        <v>39.14</v>
      </c>
      <c r="C1647" s="9">
        <v>6.24</v>
      </c>
      <c r="D1647" s="9" t="s">
        <v>2344</v>
      </c>
      <c r="E1647" s="9" t="s">
        <v>2345</v>
      </c>
      <c r="F1647" s="9" t="s">
        <v>2344</v>
      </c>
      <c r="G1647" s="9">
        <v>1</v>
      </c>
      <c r="H1647" s="9" t="s">
        <v>2344</v>
      </c>
      <c r="I1647" s="9" t="str">
        <f t="shared" si="50"/>
        <v>obesity</v>
      </c>
      <c r="J1647" s="29" t="str">
        <f t="shared" si="51"/>
        <v>Normal</v>
      </c>
    </row>
    <row r="1648" spans="1:10" ht="15.75" customHeight="1" x14ac:dyDescent="0.25">
      <c r="A1648" s="9" t="s">
        <v>692</v>
      </c>
      <c r="B1648" s="9">
        <v>39.799999999999997</v>
      </c>
      <c r="C1648" s="9">
        <v>6.17</v>
      </c>
      <c r="D1648" s="9" t="s">
        <v>2344</v>
      </c>
      <c r="E1648" s="9" t="s">
        <v>2344</v>
      </c>
      <c r="F1648" s="9" t="s">
        <v>2346</v>
      </c>
      <c r="G1648" s="9">
        <v>1</v>
      </c>
      <c r="H1648" s="9" t="s">
        <v>2344</v>
      </c>
      <c r="I1648" s="9" t="str">
        <f t="shared" si="50"/>
        <v>obesity</v>
      </c>
      <c r="J1648" s="29" t="str">
        <f t="shared" si="51"/>
        <v>Normal</v>
      </c>
    </row>
    <row r="1649" spans="1:10" ht="15.75" customHeight="1" x14ac:dyDescent="0.25">
      <c r="A1649" s="9" t="s">
        <v>691</v>
      </c>
      <c r="B1649" s="9">
        <v>34.32</v>
      </c>
      <c r="C1649" s="9">
        <v>5.16</v>
      </c>
      <c r="D1649" s="9" t="s">
        <v>2344</v>
      </c>
      <c r="E1649" s="9" t="s">
        <v>2344</v>
      </c>
      <c r="F1649" s="9" t="s">
        <v>2344</v>
      </c>
      <c r="G1649" s="9">
        <v>1</v>
      </c>
      <c r="H1649" s="9" t="s">
        <v>2344</v>
      </c>
      <c r="I1649" s="9" t="str">
        <f t="shared" si="50"/>
        <v>obesity</v>
      </c>
      <c r="J1649" s="29" t="str">
        <f t="shared" si="51"/>
        <v>No Result</v>
      </c>
    </row>
    <row r="1650" spans="1:10" ht="15.75" customHeight="1" x14ac:dyDescent="0.25">
      <c r="A1650" s="9" t="s">
        <v>690</v>
      </c>
      <c r="B1650" s="9">
        <v>32.51</v>
      </c>
      <c r="C1650" s="9">
        <v>4.3</v>
      </c>
      <c r="D1650" s="9" t="s">
        <v>2344</v>
      </c>
      <c r="E1650" s="9" t="s">
        <v>2344</v>
      </c>
      <c r="F1650" s="9" t="s">
        <v>2344</v>
      </c>
      <c r="G1650" s="9">
        <v>0</v>
      </c>
      <c r="H1650" s="9" t="s">
        <v>2344</v>
      </c>
      <c r="I1650" s="9" t="str">
        <f t="shared" si="50"/>
        <v>obesity</v>
      </c>
      <c r="J1650" s="29" t="str">
        <f t="shared" si="51"/>
        <v>No Result</v>
      </c>
    </row>
    <row r="1651" spans="1:10" ht="15.75" customHeight="1" x14ac:dyDescent="0.25">
      <c r="A1651" s="9" t="s">
        <v>689</v>
      </c>
      <c r="B1651" s="9">
        <v>30.71</v>
      </c>
      <c r="C1651" s="9">
        <v>6.14</v>
      </c>
      <c r="D1651" s="9" t="s">
        <v>2344</v>
      </c>
      <c r="E1651" s="9" t="s">
        <v>2344</v>
      </c>
      <c r="F1651" s="9" t="s">
        <v>2346</v>
      </c>
      <c r="G1651" s="9">
        <v>1</v>
      </c>
      <c r="H1651" s="9" t="s">
        <v>2344</v>
      </c>
      <c r="I1651" s="9" t="str">
        <f t="shared" si="50"/>
        <v>obesity</v>
      </c>
      <c r="J1651" s="29" t="str">
        <f t="shared" si="51"/>
        <v>Normal</v>
      </c>
    </row>
    <row r="1652" spans="1:10" ht="15.75" customHeight="1" x14ac:dyDescent="0.25">
      <c r="A1652" s="9" t="s">
        <v>688</v>
      </c>
      <c r="B1652" s="9">
        <v>28.9</v>
      </c>
      <c r="C1652" s="9">
        <v>5.36</v>
      </c>
      <c r="D1652" s="9" t="s">
        <v>2344</v>
      </c>
      <c r="E1652" s="9" t="s">
        <v>2344</v>
      </c>
      <c r="F1652" s="9" t="s">
        <v>2344</v>
      </c>
      <c r="G1652" s="9">
        <v>1</v>
      </c>
      <c r="H1652" s="9" t="s">
        <v>2344</v>
      </c>
      <c r="I1652" s="9" t="str">
        <f t="shared" si="50"/>
        <v>over weight</v>
      </c>
      <c r="J1652" s="29" t="str">
        <f t="shared" si="51"/>
        <v>No Result</v>
      </c>
    </row>
    <row r="1653" spans="1:10" ht="15.75" customHeight="1" x14ac:dyDescent="0.25">
      <c r="A1653" s="9" t="s">
        <v>687</v>
      </c>
      <c r="B1653" s="9">
        <v>36.19</v>
      </c>
      <c r="C1653" s="9">
        <v>4.3</v>
      </c>
      <c r="D1653" s="9" t="s">
        <v>2344</v>
      </c>
      <c r="E1653" s="9" t="s">
        <v>2344</v>
      </c>
      <c r="F1653" s="9" t="s">
        <v>2344</v>
      </c>
      <c r="G1653" s="9">
        <v>0</v>
      </c>
      <c r="H1653" s="9" t="s">
        <v>2344</v>
      </c>
      <c r="I1653" s="9" t="str">
        <f t="shared" si="50"/>
        <v>obesity</v>
      </c>
      <c r="J1653" s="29" t="str">
        <f t="shared" si="51"/>
        <v>No Result</v>
      </c>
    </row>
    <row r="1654" spans="1:10" ht="15.75" customHeight="1" x14ac:dyDescent="0.25">
      <c r="A1654" s="9" t="s">
        <v>686</v>
      </c>
      <c r="B1654" s="9">
        <v>29.6</v>
      </c>
      <c r="C1654" s="9">
        <v>4.09</v>
      </c>
      <c r="D1654" s="9" t="s">
        <v>2344</v>
      </c>
      <c r="E1654" s="9" t="s">
        <v>2344</v>
      </c>
      <c r="F1654" s="9" t="s">
        <v>2344</v>
      </c>
      <c r="G1654" s="9">
        <v>0</v>
      </c>
      <c r="H1654" s="9" t="s">
        <v>2344</v>
      </c>
      <c r="I1654" s="9" t="str">
        <f t="shared" si="50"/>
        <v>over weight</v>
      </c>
      <c r="J1654" s="29" t="str">
        <f t="shared" si="51"/>
        <v>No Result</v>
      </c>
    </row>
    <row r="1655" spans="1:10" ht="15.75" customHeight="1" x14ac:dyDescent="0.25">
      <c r="A1655" s="9" t="s">
        <v>685</v>
      </c>
      <c r="B1655" s="9">
        <v>30.95</v>
      </c>
      <c r="C1655" s="9">
        <v>6.27</v>
      </c>
      <c r="D1655" s="9" t="s">
        <v>2344</v>
      </c>
      <c r="E1655" s="9" t="s">
        <v>2344</v>
      </c>
      <c r="F1655" s="9" t="s">
        <v>2346</v>
      </c>
      <c r="G1655" s="9">
        <v>1</v>
      </c>
      <c r="H1655" s="9" t="s">
        <v>2344</v>
      </c>
      <c r="I1655" s="9" t="str">
        <f t="shared" si="50"/>
        <v>obesity</v>
      </c>
      <c r="J1655" s="29" t="str">
        <f t="shared" si="51"/>
        <v>Normal</v>
      </c>
    </row>
    <row r="1656" spans="1:10" ht="15.75" customHeight="1" x14ac:dyDescent="0.25">
      <c r="A1656" s="9" t="s">
        <v>684</v>
      </c>
      <c r="B1656" s="9">
        <v>19.95</v>
      </c>
      <c r="C1656" s="9">
        <v>5.39</v>
      </c>
      <c r="D1656" s="9" t="s">
        <v>2344</v>
      </c>
      <c r="E1656" s="9" t="s">
        <v>2344</v>
      </c>
      <c r="F1656" s="9" t="s">
        <v>2344</v>
      </c>
      <c r="G1656" s="9">
        <v>1</v>
      </c>
      <c r="H1656" s="9" t="s">
        <v>2344</v>
      </c>
      <c r="I1656" s="9" t="str">
        <f t="shared" si="50"/>
        <v>normal weight</v>
      </c>
      <c r="J1656" s="29" t="str">
        <f t="shared" si="51"/>
        <v>No Result</v>
      </c>
    </row>
    <row r="1657" spans="1:10" ht="15.75" customHeight="1" x14ac:dyDescent="0.25">
      <c r="A1657" s="9" t="s">
        <v>683</v>
      </c>
      <c r="B1657" s="9">
        <v>23.65</v>
      </c>
      <c r="C1657" s="9">
        <v>5.75</v>
      </c>
      <c r="D1657" s="9" t="s">
        <v>2345</v>
      </c>
      <c r="E1657" s="9" t="s">
        <v>2344</v>
      </c>
      <c r="F1657" s="9" t="s">
        <v>2344</v>
      </c>
      <c r="G1657" s="9">
        <v>0</v>
      </c>
      <c r="H1657" s="9" t="s">
        <v>2344</v>
      </c>
      <c r="I1657" s="9" t="str">
        <f t="shared" si="50"/>
        <v>normal weight</v>
      </c>
      <c r="J1657" s="29" t="str">
        <f t="shared" si="51"/>
        <v>Normal</v>
      </c>
    </row>
    <row r="1658" spans="1:10" ht="15.75" customHeight="1" x14ac:dyDescent="0.25">
      <c r="A1658" s="9" t="s">
        <v>682</v>
      </c>
      <c r="B1658" s="9">
        <v>43.34</v>
      </c>
      <c r="C1658" s="9">
        <v>4.91</v>
      </c>
      <c r="D1658" s="9" t="s">
        <v>2344</v>
      </c>
      <c r="E1658" s="9" t="s">
        <v>2344</v>
      </c>
      <c r="F1658" s="9" t="s">
        <v>2344</v>
      </c>
      <c r="G1658" s="9">
        <v>1</v>
      </c>
      <c r="H1658" s="9" t="s">
        <v>2344</v>
      </c>
      <c r="I1658" s="9" t="str">
        <f t="shared" si="50"/>
        <v>obesity</v>
      </c>
      <c r="J1658" s="29" t="str">
        <f t="shared" si="51"/>
        <v>No Result</v>
      </c>
    </row>
    <row r="1659" spans="1:10" ht="15.75" customHeight="1" x14ac:dyDescent="0.25">
      <c r="A1659" s="9" t="s">
        <v>681</v>
      </c>
      <c r="B1659" s="9">
        <v>31.98</v>
      </c>
      <c r="C1659" s="9">
        <v>4.46</v>
      </c>
      <c r="D1659" s="9" t="s">
        <v>2345</v>
      </c>
      <c r="E1659" s="9" t="s">
        <v>2344</v>
      </c>
      <c r="F1659" s="9" t="s">
        <v>2344</v>
      </c>
      <c r="G1659" s="9">
        <v>1</v>
      </c>
      <c r="H1659" s="9" t="s">
        <v>2344</v>
      </c>
      <c r="I1659" s="9" t="str">
        <f t="shared" si="50"/>
        <v>obesity</v>
      </c>
      <c r="J1659" s="29" t="str">
        <f t="shared" si="51"/>
        <v>No Result</v>
      </c>
    </row>
    <row r="1660" spans="1:10" ht="15.75" customHeight="1" x14ac:dyDescent="0.25">
      <c r="A1660" s="9" t="s">
        <v>680</v>
      </c>
      <c r="B1660" s="9">
        <v>35.86</v>
      </c>
      <c r="C1660" s="9">
        <v>6.22</v>
      </c>
      <c r="D1660" s="9" t="s">
        <v>2344</v>
      </c>
      <c r="E1660" s="9" t="s">
        <v>2344</v>
      </c>
      <c r="F1660" s="9" t="s">
        <v>2344</v>
      </c>
      <c r="G1660" s="9">
        <v>1</v>
      </c>
      <c r="H1660" s="9" t="s">
        <v>2344</v>
      </c>
      <c r="I1660" s="9" t="str">
        <f t="shared" si="50"/>
        <v>obesity</v>
      </c>
      <c r="J1660" s="29" t="str">
        <f t="shared" si="51"/>
        <v>Normal</v>
      </c>
    </row>
    <row r="1661" spans="1:10" ht="15.75" customHeight="1" x14ac:dyDescent="0.25">
      <c r="A1661" s="9" t="s">
        <v>679</v>
      </c>
      <c r="B1661" s="9">
        <v>15.2</v>
      </c>
      <c r="C1661" s="9">
        <v>8.82</v>
      </c>
      <c r="D1661" s="9" t="s">
        <v>2344</v>
      </c>
      <c r="E1661" s="9" t="s">
        <v>2344</v>
      </c>
      <c r="F1661" s="9" t="s">
        <v>2344</v>
      </c>
      <c r="G1661" s="9">
        <v>0</v>
      </c>
      <c r="H1661" s="9" t="s">
        <v>2344</v>
      </c>
      <c r="I1661" s="9" t="str">
        <f t="shared" si="50"/>
        <v>under weight</v>
      </c>
      <c r="J1661" s="29" t="str">
        <f t="shared" si="51"/>
        <v>Normal</v>
      </c>
    </row>
    <row r="1662" spans="1:10" ht="15.75" customHeight="1" x14ac:dyDescent="0.25">
      <c r="A1662" s="9" t="s">
        <v>678</v>
      </c>
      <c r="B1662" s="9">
        <v>37.200000000000003</v>
      </c>
      <c r="C1662" s="9">
        <v>10.14</v>
      </c>
      <c r="D1662" s="9" t="s">
        <v>2344</v>
      </c>
      <c r="E1662" s="9" t="s">
        <v>2344</v>
      </c>
      <c r="F1662" s="9" t="s">
        <v>2344</v>
      </c>
      <c r="G1662" s="9">
        <v>0</v>
      </c>
      <c r="H1662" s="9" t="s">
        <v>2344</v>
      </c>
      <c r="I1662" s="9" t="str">
        <f t="shared" si="50"/>
        <v>obesity</v>
      </c>
      <c r="J1662" s="29" t="str">
        <f t="shared" si="51"/>
        <v>Normal</v>
      </c>
    </row>
    <row r="1663" spans="1:10" ht="15.75" customHeight="1" x14ac:dyDescent="0.25">
      <c r="A1663" s="9" t="s">
        <v>677</v>
      </c>
      <c r="B1663" s="9">
        <v>17.91</v>
      </c>
      <c r="C1663" s="9">
        <v>4.66</v>
      </c>
      <c r="D1663" s="9" t="s">
        <v>2344</v>
      </c>
      <c r="E1663" s="9" t="s">
        <v>2344</v>
      </c>
      <c r="F1663" s="9" t="s">
        <v>2344</v>
      </c>
      <c r="G1663" s="9">
        <v>2</v>
      </c>
      <c r="H1663" s="9" t="s">
        <v>2344</v>
      </c>
      <c r="I1663" s="9" t="str">
        <f t="shared" si="50"/>
        <v>under weight</v>
      </c>
      <c r="J1663" s="29" t="str">
        <f t="shared" si="51"/>
        <v>No Result</v>
      </c>
    </row>
    <row r="1664" spans="1:10" ht="15.75" customHeight="1" x14ac:dyDescent="0.25">
      <c r="A1664" s="9" t="s">
        <v>676</v>
      </c>
      <c r="B1664" s="9">
        <v>20.76</v>
      </c>
      <c r="C1664" s="9">
        <v>6.26</v>
      </c>
      <c r="D1664" s="9" t="s">
        <v>2344</v>
      </c>
      <c r="E1664" s="9" t="s">
        <v>2344</v>
      </c>
      <c r="F1664" s="9" t="s">
        <v>2344</v>
      </c>
      <c r="G1664" s="9">
        <v>0</v>
      </c>
      <c r="H1664" s="9" t="s">
        <v>2344</v>
      </c>
      <c r="I1664" s="9" t="str">
        <f t="shared" si="50"/>
        <v>normal weight</v>
      </c>
      <c r="J1664" s="29" t="str">
        <f t="shared" si="51"/>
        <v>Normal</v>
      </c>
    </row>
    <row r="1665" spans="1:10" ht="15.75" customHeight="1" x14ac:dyDescent="0.25">
      <c r="A1665" s="9" t="s">
        <v>675</v>
      </c>
      <c r="B1665" s="9">
        <v>38.99</v>
      </c>
      <c r="C1665" s="9">
        <v>5.21</v>
      </c>
      <c r="D1665" s="9" t="s">
        <v>2344</v>
      </c>
      <c r="E1665" s="9" t="s">
        <v>2345</v>
      </c>
      <c r="F1665" s="9" t="s">
        <v>2344</v>
      </c>
      <c r="G1665" s="9">
        <v>1</v>
      </c>
      <c r="H1665" s="9" t="s">
        <v>2344</v>
      </c>
      <c r="I1665" s="9" t="str">
        <f t="shared" si="50"/>
        <v>obesity</v>
      </c>
      <c r="J1665" s="29" t="str">
        <f t="shared" si="51"/>
        <v>No Result</v>
      </c>
    </row>
    <row r="1666" spans="1:10" ht="15.75" customHeight="1" x14ac:dyDescent="0.25">
      <c r="A1666" s="9" t="s">
        <v>674</v>
      </c>
      <c r="B1666" s="9">
        <v>42.655000000000001</v>
      </c>
      <c r="C1666" s="9">
        <v>5.94</v>
      </c>
      <c r="D1666" s="9" t="s">
        <v>2345</v>
      </c>
      <c r="E1666" s="9" t="s">
        <v>2344</v>
      </c>
      <c r="F1666" s="9" t="s">
        <v>2346</v>
      </c>
      <c r="G1666" s="9">
        <v>1</v>
      </c>
      <c r="H1666" s="9" t="s">
        <v>2344</v>
      </c>
      <c r="I1666" s="9" t="str">
        <f t="shared" si="50"/>
        <v>obesity</v>
      </c>
      <c r="J1666" s="29" t="str">
        <f t="shared" si="51"/>
        <v>Normal</v>
      </c>
    </row>
    <row r="1667" spans="1:10" ht="15.75" customHeight="1" x14ac:dyDescent="0.25">
      <c r="A1667" s="9" t="s">
        <v>673</v>
      </c>
      <c r="B1667" s="9">
        <v>30.57</v>
      </c>
      <c r="C1667" s="9">
        <v>5.34</v>
      </c>
      <c r="D1667" s="9" t="s">
        <v>2344</v>
      </c>
      <c r="E1667" s="9" t="s">
        <v>2344</v>
      </c>
      <c r="F1667" s="9" t="s">
        <v>2346</v>
      </c>
      <c r="G1667" s="9">
        <v>1</v>
      </c>
      <c r="H1667" s="9" t="s">
        <v>2344</v>
      </c>
      <c r="I1667" s="9" t="str">
        <f t="shared" ref="I1667:I1730" si="52">IF(B1667&lt;=18.5,"under weight",IF(AND(B1667&gt;18.5,B1667&lt;24.9),"normal weight",IF(AND(B1667&gt;25,B1667&lt;29.9),"over weight",IF(B1667&gt;=30,"obesity","unobesity"))))</f>
        <v>obesity</v>
      </c>
      <c r="J1667" s="29" t="str">
        <f t="shared" ref="J1667:J1730" si="53">IF(C1667&gt;5.7,"Normal",IF(AND(C1667&gt;5.7,C1667&lt;6.4),"Prediabetes",IF(C1667&gt;6.5,"Diabetes","No Result")))</f>
        <v>No Result</v>
      </c>
    </row>
    <row r="1668" spans="1:10" ht="15.75" customHeight="1" x14ac:dyDescent="0.25">
      <c r="A1668" s="9" t="s">
        <v>672</v>
      </c>
      <c r="B1668" s="9">
        <v>17.7</v>
      </c>
      <c r="C1668" s="9">
        <v>6.38</v>
      </c>
      <c r="D1668" s="9" t="s">
        <v>2344</v>
      </c>
      <c r="E1668" s="9" t="s">
        <v>2344</v>
      </c>
      <c r="F1668" s="9" t="s">
        <v>2344</v>
      </c>
      <c r="G1668" s="9">
        <v>2</v>
      </c>
      <c r="H1668" s="9" t="s">
        <v>2344</v>
      </c>
      <c r="I1668" s="9" t="str">
        <f t="shared" si="52"/>
        <v>under weight</v>
      </c>
      <c r="J1668" s="29" t="str">
        <f t="shared" si="53"/>
        <v>Normal</v>
      </c>
    </row>
    <row r="1669" spans="1:10" ht="15.75" customHeight="1" x14ac:dyDescent="0.25">
      <c r="A1669" s="9" t="s">
        <v>671</v>
      </c>
      <c r="B1669" s="9">
        <v>34.770000000000003</v>
      </c>
      <c r="C1669" s="9">
        <v>4.47</v>
      </c>
      <c r="D1669" s="9" t="s">
        <v>2344</v>
      </c>
      <c r="E1669" s="9" t="s">
        <v>2344</v>
      </c>
      <c r="F1669" s="9" t="s">
        <v>2344</v>
      </c>
      <c r="G1669" s="9">
        <v>1</v>
      </c>
      <c r="H1669" s="9" t="s">
        <v>2344</v>
      </c>
      <c r="I1669" s="9" t="str">
        <f t="shared" si="52"/>
        <v>obesity</v>
      </c>
      <c r="J1669" s="29" t="str">
        <f t="shared" si="53"/>
        <v>No Result</v>
      </c>
    </row>
    <row r="1670" spans="1:10" ht="15.75" customHeight="1" x14ac:dyDescent="0.25">
      <c r="A1670" s="9" t="s">
        <v>670</v>
      </c>
      <c r="B1670" s="9">
        <v>16.88</v>
      </c>
      <c r="C1670" s="9">
        <v>9.9600000000000009</v>
      </c>
      <c r="D1670" s="9" t="s">
        <v>2344</v>
      </c>
      <c r="E1670" s="9" t="s">
        <v>2344</v>
      </c>
      <c r="F1670" s="9" t="s">
        <v>2344</v>
      </c>
      <c r="G1670" s="9">
        <v>0</v>
      </c>
      <c r="H1670" s="9" t="s">
        <v>2344</v>
      </c>
      <c r="I1670" s="9" t="str">
        <f t="shared" si="52"/>
        <v>under weight</v>
      </c>
      <c r="J1670" s="29" t="str">
        <f t="shared" si="53"/>
        <v>Normal</v>
      </c>
    </row>
    <row r="1671" spans="1:10" ht="15.75" customHeight="1" x14ac:dyDescent="0.25">
      <c r="A1671" s="9" t="s">
        <v>669</v>
      </c>
      <c r="B1671" s="9">
        <v>40.26</v>
      </c>
      <c r="C1671" s="9">
        <v>9.92</v>
      </c>
      <c r="D1671" s="9" t="s">
        <v>2345</v>
      </c>
      <c r="E1671" s="9" t="s">
        <v>2344</v>
      </c>
      <c r="F1671" s="9" t="s">
        <v>2344</v>
      </c>
      <c r="G1671" s="9">
        <v>0</v>
      </c>
      <c r="H1671" s="9" t="s">
        <v>2344</v>
      </c>
      <c r="I1671" s="9" t="str">
        <f t="shared" si="52"/>
        <v>obesity</v>
      </c>
      <c r="J1671" s="29" t="str">
        <f t="shared" si="53"/>
        <v>Normal</v>
      </c>
    </row>
    <row r="1672" spans="1:10" ht="15.75" customHeight="1" x14ac:dyDescent="0.25">
      <c r="A1672" s="9" t="s">
        <v>668</v>
      </c>
      <c r="B1672" s="9">
        <v>25.6</v>
      </c>
      <c r="C1672" s="9">
        <v>6.03</v>
      </c>
      <c r="D1672" s="9" t="s">
        <v>2344</v>
      </c>
      <c r="E1672" s="9" t="s">
        <v>2344</v>
      </c>
      <c r="F1672" s="9" t="s">
        <v>2346</v>
      </c>
      <c r="G1672" s="9">
        <v>1</v>
      </c>
      <c r="H1672" s="9" t="s">
        <v>2344</v>
      </c>
      <c r="I1672" s="9" t="str">
        <f t="shared" si="52"/>
        <v>over weight</v>
      </c>
      <c r="J1672" s="29" t="str">
        <f t="shared" si="53"/>
        <v>Normal</v>
      </c>
    </row>
    <row r="1673" spans="1:10" ht="15.75" customHeight="1" x14ac:dyDescent="0.25">
      <c r="A1673" s="9" t="s">
        <v>667</v>
      </c>
      <c r="B1673" s="9">
        <v>33.549999999999997</v>
      </c>
      <c r="C1673" s="9">
        <v>10.9</v>
      </c>
      <c r="D1673" s="9" t="s">
        <v>2345</v>
      </c>
      <c r="E1673" s="9" t="s">
        <v>2344</v>
      </c>
      <c r="F1673" s="9" t="s">
        <v>2344</v>
      </c>
      <c r="G1673" s="9">
        <v>0</v>
      </c>
      <c r="H1673" s="9" t="s">
        <v>2344</v>
      </c>
      <c r="I1673" s="9" t="str">
        <f t="shared" si="52"/>
        <v>obesity</v>
      </c>
      <c r="J1673" s="29" t="str">
        <f t="shared" si="53"/>
        <v>Normal</v>
      </c>
    </row>
    <row r="1674" spans="1:10" ht="15.75" customHeight="1" x14ac:dyDescent="0.25">
      <c r="A1674" s="9" t="s">
        <v>666</v>
      </c>
      <c r="B1674" s="9">
        <v>16.690000000000001</v>
      </c>
      <c r="C1674" s="9">
        <v>10.66</v>
      </c>
      <c r="D1674" s="9" t="s">
        <v>2344</v>
      </c>
      <c r="E1674" s="9" t="s">
        <v>2344</v>
      </c>
      <c r="F1674" s="9" t="s">
        <v>2344</v>
      </c>
      <c r="G1674" s="9">
        <v>0</v>
      </c>
      <c r="H1674" s="9" t="s">
        <v>2344</v>
      </c>
      <c r="I1674" s="9" t="str">
        <f t="shared" si="52"/>
        <v>under weight</v>
      </c>
      <c r="J1674" s="29" t="str">
        <f t="shared" si="53"/>
        <v>Normal</v>
      </c>
    </row>
    <row r="1675" spans="1:10" ht="15.75" customHeight="1" x14ac:dyDescent="0.25">
      <c r="A1675" s="9" t="s">
        <v>665</v>
      </c>
      <c r="B1675" s="9">
        <v>19.95</v>
      </c>
      <c r="C1675" s="9">
        <v>4.05</v>
      </c>
      <c r="D1675" s="9" t="s">
        <v>2344</v>
      </c>
      <c r="E1675" s="9" t="s">
        <v>2344</v>
      </c>
      <c r="F1675" s="9" t="s">
        <v>2344</v>
      </c>
      <c r="G1675" s="9">
        <v>1</v>
      </c>
      <c r="H1675" s="9" t="s">
        <v>2344</v>
      </c>
      <c r="I1675" s="9" t="str">
        <f t="shared" si="52"/>
        <v>normal weight</v>
      </c>
      <c r="J1675" s="29" t="str">
        <f t="shared" si="53"/>
        <v>No Result</v>
      </c>
    </row>
    <row r="1676" spans="1:10" ht="15.75" customHeight="1" x14ac:dyDescent="0.25">
      <c r="A1676" s="9" t="s">
        <v>664</v>
      </c>
      <c r="B1676" s="9">
        <v>17.55</v>
      </c>
      <c r="C1676" s="9">
        <v>4.2300000000000004</v>
      </c>
      <c r="D1676" s="9" t="s">
        <v>2344</v>
      </c>
      <c r="E1676" s="9" t="s">
        <v>2344</v>
      </c>
      <c r="F1676" s="9" t="s">
        <v>2344</v>
      </c>
      <c r="G1676" s="9">
        <v>2</v>
      </c>
      <c r="H1676" s="9" t="s">
        <v>2344</v>
      </c>
      <c r="I1676" s="9" t="str">
        <f t="shared" si="52"/>
        <v>under weight</v>
      </c>
      <c r="J1676" s="29" t="str">
        <f t="shared" si="53"/>
        <v>No Result</v>
      </c>
    </row>
    <row r="1677" spans="1:10" ht="15.75" customHeight="1" x14ac:dyDescent="0.25">
      <c r="A1677" s="9" t="s">
        <v>663</v>
      </c>
      <c r="B1677" s="9">
        <v>22.01</v>
      </c>
      <c r="C1677" s="9">
        <v>5.01</v>
      </c>
      <c r="D1677" s="9" t="s">
        <v>2344</v>
      </c>
      <c r="E1677" s="9" t="s">
        <v>2344</v>
      </c>
      <c r="F1677" s="9" t="s">
        <v>2344</v>
      </c>
      <c r="G1677" s="9">
        <v>1</v>
      </c>
      <c r="H1677" s="9" t="s">
        <v>2344</v>
      </c>
      <c r="I1677" s="9" t="str">
        <f t="shared" si="52"/>
        <v>normal weight</v>
      </c>
      <c r="J1677" s="29" t="str">
        <f t="shared" si="53"/>
        <v>No Result</v>
      </c>
    </row>
    <row r="1678" spans="1:10" ht="15.75" customHeight="1" x14ac:dyDescent="0.25">
      <c r="A1678" s="9" t="s">
        <v>662</v>
      </c>
      <c r="B1678" s="9">
        <v>41.8</v>
      </c>
      <c r="C1678" s="9">
        <v>5.82</v>
      </c>
      <c r="D1678" s="9" t="s">
        <v>2345</v>
      </c>
      <c r="E1678" s="9" t="s">
        <v>2344</v>
      </c>
      <c r="F1678" s="9" t="s">
        <v>2346</v>
      </c>
      <c r="G1678" s="9">
        <v>1</v>
      </c>
      <c r="H1678" s="9" t="s">
        <v>2344</v>
      </c>
      <c r="I1678" s="9" t="str">
        <f t="shared" si="52"/>
        <v>obesity</v>
      </c>
      <c r="J1678" s="29" t="str">
        <f t="shared" si="53"/>
        <v>Normal</v>
      </c>
    </row>
    <row r="1679" spans="1:10" ht="15.75" customHeight="1" x14ac:dyDescent="0.25">
      <c r="A1679" s="9" t="s">
        <v>661</v>
      </c>
      <c r="B1679" s="9">
        <v>19.170000000000002</v>
      </c>
      <c r="C1679" s="9">
        <v>7.94</v>
      </c>
      <c r="D1679" s="9" t="s">
        <v>2344</v>
      </c>
      <c r="E1679" s="9" t="s">
        <v>2344</v>
      </c>
      <c r="F1679" s="9" t="s">
        <v>2344</v>
      </c>
      <c r="G1679" s="9">
        <v>0</v>
      </c>
      <c r="H1679" s="9" t="s">
        <v>2344</v>
      </c>
      <c r="I1679" s="9" t="str">
        <f t="shared" si="52"/>
        <v>normal weight</v>
      </c>
      <c r="J1679" s="29" t="str">
        <f t="shared" si="53"/>
        <v>Normal</v>
      </c>
    </row>
    <row r="1680" spans="1:10" ht="15.75" customHeight="1" x14ac:dyDescent="0.25">
      <c r="A1680" s="9" t="s">
        <v>660</v>
      </c>
      <c r="B1680" s="9">
        <v>32.799999999999997</v>
      </c>
      <c r="C1680" s="9">
        <v>6.16</v>
      </c>
      <c r="D1680" s="9" t="s">
        <v>2345</v>
      </c>
      <c r="E1680" s="9" t="s">
        <v>2344</v>
      </c>
      <c r="F1680" s="9" t="s">
        <v>2346</v>
      </c>
      <c r="G1680" s="9">
        <v>1</v>
      </c>
      <c r="H1680" s="9" t="s">
        <v>2344</v>
      </c>
      <c r="I1680" s="9" t="str">
        <f t="shared" si="52"/>
        <v>obesity</v>
      </c>
      <c r="J1680" s="29" t="str">
        <f t="shared" si="53"/>
        <v>Normal</v>
      </c>
    </row>
    <row r="1681" spans="1:10" ht="15.75" customHeight="1" x14ac:dyDescent="0.25">
      <c r="A1681" s="9" t="s">
        <v>659</v>
      </c>
      <c r="B1681" s="9">
        <v>35.814999999999998</v>
      </c>
      <c r="C1681" s="9">
        <v>4.1500000000000004</v>
      </c>
      <c r="D1681" s="9" t="s">
        <v>2344</v>
      </c>
      <c r="E1681" s="9" t="s">
        <v>2344</v>
      </c>
      <c r="F1681" s="9" t="s">
        <v>2344</v>
      </c>
      <c r="G1681" s="9">
        <v>1</v>
      </c>
      <c r="H1681" s="9" t="s">
        <v>2344</v>
      </c>
      <c r="I1681" s="9" t="str">
        <f t="shared" si="52"/>
        <v>obesity</v>
      </c>
      <c r="J1681" s="29" t="str">
        <f t="shared" si="53"/>
        <v>No Result</v>
      </c>
    </row>
    <row r="1682" spans="1:10" ht="15.75" customHeight="1" x14ac:dyDescent="0.25">
      <c r="A1682" s="9" t="s">
        <v>658</v>
      </c>
      <c r="B1682" s="9">
        <v>24.3</v>
      </c>
      <c r="C1682" s="9">
        <v>6.23</v>
      </c>
      <c r="D1682" s="9" t="s">
        <v>2344</v>
      </c>
      <c r="E1682" s="9" t="s">
        <v>2344</v>
      </c>
      <c r="F1682" s="9" t="s">
        <v>2344</v>
      </c>
      <c r="G1682" s="9">
        <v>0</v>
      </c>
      <c r="H1682" s="9" t="s">
        <v>2344</v>
      </c>
      <c r="I1682" s="9" t="str">
        <f t="shared" si="52"/>
        <v>normal weight</v>
      </c>
      <c r="J1682" s="29" t="str">
        <f t="shared" si="53"/>
        <v>Normal</v>
      </c>
    </row>
    <row r="1683" spans="1:10" ht="15.75" customHeight="1" x14ac:dyDescent="0.25">
      <c r="A1683" s="9" t="s">
        <v>657</v>
      </c>
      <c r="B1683" s="9">
        <v>19.059999999999999</v>
      </c>
      <c r="C1683" s="9">
        <v>7.41</v>
      </c>
      <c r="D1683" s="9" t="s">
        <v>2344</v>
      </c>
      <c r="E1683" s="9" t="s">
        <v>2344</v>
      </c>
      <c r="F1683" s="9" t="s">
        <v>2344</v>
      </c>
      <c r="G1683" s="9">
        <v>0</v>
      </c>
      <c r="H1683" s="9" t="s">
        <v>2344</v>
      </c>
      <c r="I1683" s="9" t="str">
        <f t="shared" si="52"/>
        <v>normal weight</v>
      </c>
      <c r="J1683" s="29" t="str">
        <f t="shared" si="53"/>
        <v>Normal</v>
      </c>
    </row>
    <row r="1684" spans="1:10" ht="15.75" customHeight="1" x14ac:dyDescent="0.25">
      <c r="A1684" s="9" t="s">
        <v>656</v>
      </c>
      <c r="B1684" s="9">
        <v>33.25</v>
      </c>
      <c r="C1684" s="9">
        <v>5.62</v>
      </c>
      <c r="D1684" s="9" t="s">
        <v>2345</v>
      </c>
      <c r="E1684" s="9" t="s">
        <v>2344</v>
      </c>
      <c r="F1684" s="9" t="s">
        <v>2344</v>
      </c>
      <c r="G1684" s="9">
        <v>1</v>
      </c>
      <c r="H1684" s="9" t="s">
        <v>2344</v>
      </c>
      <c r="I1684" s="9" t="str">
        <f t="shared" si="52"/>
        <v>obesity</v>
      </c>
      <c r="J1684" s="29" t="str">
        <f t="shared" si="53"/>
        <v>No Result</v>
      </c>
    </row>
    <row r="1685" spans="1:10" ht="15.75" customHeight="1" x14ac:dyDescent="0.25">
      <c r="A1685" s="9" t="s">
        <v>655</v>
      </c>
      <c r="B1685" s="9">
        <v>21.37</v>
      </c>
      <c r="C1685" s="9">
        <v>4.54</v>
      </c>
      <c r="D1685" s="9" t="s">
        <v>2345</v>
      </c>
      <c r="E1685" s="9" t="s">
        <v>2344</v>
      </c>
      <c r="F1685" s="9" t="s">
        <v>2346</v>
      </c>
      <c r="G1685" s="9">
        <v>1</v>
      </c>
      <c r="H1685" s="9" t="s">
        <v>2344</v>
      </c>
      <c r="I1685" s="9" t="str">
        <f t="shared" si="52"/>
        <v>normal weight</v>
      </c>
      <c r="J1685" s="29" t="str">
        <f t="shared" si="53"/>
        <v>No Result</v>
      </c>
    </row>
    <row r="1686" spans="1:10" ht="15.75" customHeight="1" x14ac:dyDescent="0.25">
      <c r="A1686" s="9" t="s">
        <v>654</v>
      </c>
      <c r="B1686" s="9">
        <v>34.43</v>
      </c>
      <c r="C1686" s="9">
        <v>8.6199999999999992</v>
      </c>
      <c r="D1686" s="9" t="s">
        <v>2345</v>
      </c>
      <c r="E1686" s="9" t="s">
        <v>2344</v>
      </c>
      <c r="F1686" s="9" t="s">
        <v>2344</v>
      </c>
      <c r="G1686" s="9">
        <v>1</v>
      </c>
      <c r="H1686" s="9" t="s">
        <v>2344</v>
      </c>
      <c r="I1686" s="9" t="str">
        <f t="shared" si="52"/>
        <v>obesity</v>
      </c>
      <c r="J1686" s="29" t="str">
        <f t="shared" si="53"/>
        <v>Normal</v>
      </c>
    </row>
    <row r="1687" spans="1:10" ht="15.75" customHeight="1" x14ac:dyDescent="0.25">
      <c r="A1687" s="9" t="s">
        <v>653</v>
      </c>
      <c r="B1687" s="9">
        <v>20.86</v>
      </c>
      <c r="C1687" s="9">
        <v>4.3600000000000003</v>
      </c>
      <c r="D1687" s="9" t="s">
        <v>2345</v>
      </c>
      <c r="E1687" s="9" t="s">
        <v>2344</v>
      </c>
      <c r="F1687" s="9" t="s">
        <v>2344</v>
      </c>
      <c r="G1687" s="9">
        <v>0</v>
      </c>
      <c r="H1687" s="9" t="s">
        <v>2344</v>
      </c>
      <c r="I1687" s="9" t="str">
        <f t="shared" si="52"/>
        <v>normal weight</v>
      </c>
      <c r="J1687" s="29" t="str">
        <f t="shared" si="53"/>
        <v>No Result</v>
      </c>
    </row>
    <row r="1688" spans="1:10" ht="15.75" customHeight="1" x14ac:dyDescent="0.25">
      <c r="A1688" s="9" t="s">
        <v>652</v>
      </c>
      <c r="B1688" s="9">
        <v>18.34</v>
      </c>
      <c r="C1688" s="9">
        <v>10.01</v>
      </c>
      <c r="D1688" s="9" t="s">
        <v>2344</v>
      </c>
      <c r="E1688" s="9" t="s">
        <v>2344</v>
      </c>
      <c r="F1688" s="9" t="s">
        <v>2344</v>
      </c>
      <c r="G1688" s="9">
        <v>0</v>
      </c>
      <c r="H1688" s="9" t="s">
        <v>2344</v>
      </c>
      <c r="I1688" s="9" t="str">
        <f t="shared" si="52"/>
        <v>under weight</v>
      </c>
      <c r="J1688" s="29" t="str">
        <f t="shared" si="53"/>
        <v>Normal</v>
      </c>
    </row>
    <row r="1689" spans="1:10" ht="15.75" customHeight="1" x14ac:dyDescent="0.25">
      <c r="A1689" s="9" t="s">
        <v>651</v>
      </c>
      <c r="B1689" s="9">
        <v>34.15</v>
      </c>
      <c r="C1689" s="9">
        <v>5.42</v>
      </c>
      <c r="D1689" s="9" t="s">
        <v>2344</v>
      </c>
      <c r="E1689" s="9" t="s">
        <v>2344</v>
      </c>
      <c r="F1689" s="9" t="s">
        <v>2344</v>
      </c>
      <c r="G1689" s="9">
        <v>0</v>
      </c>
      <c r="H1689" s="9" t="s">
        <v>2344</v>
      </c>
      <c r="I1689" s="9" t="str">
        <f t="shared" si="52"/>
        <v>obesity</v>
      </c>
      <c r="J1689" s="29" t="str">
        <f t="shared" si="53"/>
        <v>No Result</v>
      </c>
    </row>
    <row r="1690" spans="1:10" ht="15.75" customHeight="1" x14ac:dyDescent="0.25">
      <c r="A1690" s="9" t="s">
        <v>650</v>
      </c>
      <c r="B1690" s="9">
        <v>18.350000000000001</v>
      </c>
      <c r="C1690" s="9">
        <v>5.12</v>
      </c>
      <c r="D1690" s="9" t="s">
        <v>2344</v>
      </c>
      <c r="E1690" s="9" t="s">
        <v>2344</v>
      </c>
      <c r="F1690" s="9" t="s">
        <v>2344</v>
      </c>
      <c r="G1690" s="9">
        <v>0</v>
      </c>
      <c r="H1690" s="9" t="s">
        <v>2344</v>
      </c>
      <c r="I1690" s="9" t="str">
        <f t="shared" si="52"/>
        <v>under weight</v>
      </c>
      <c r="J1690" s="29" t="str">
        <f t="shared" si="53"/>
        <v>No Result</v>
      </c>
    </row>
    <row r="1691" spans="1:10" ht="15.75" customHeight="1" x14ac:dyDescent="0.25">
      <c r="A1691" s="9" t="s">
        <v>649</v>
      </c>
      <c r="B1691" s="9">
        <v>22.13</v>
      </c>
      <c r="C1691" s="9">
        <v>9.1999999999999993</v>
      </c>
      <c r="D1691" s="9" t="s">
        <v>2345</v>
      </c>
      <c r="E1691" s="9" t="s">
        <v>2344</v>
      </c>
      <c r="F1691" s="9" t="s">
        <v>2344</v>
      </c>
      <c r="G1691" s="9">
        <v>0</v>
      </c>
      <c r="H1691" s="9" t="s">
        <v>2344</v>
      </c>
      <c r="I1691" s="9" t="str">
        <f t="shared" si="52"/>
        <v>normal weight</v>
      </c>
      <c r="J1691" s="29" t="str">
        <f t="shared" si="53"/>
        <v>Normal</v>
      </c>
    </row>
    <row r="1692" spans="1:10" ht="15.75" customHeight="1" x14ac:dyDescent="0.25">
      <c r="A1692" s="9" t="s">
        <v>648</v>
      </c>
      <c r="B1692" s="9">
        <v>22.51</v>
      </c>
      <c r="C1692" s="9">
        <v>6.08</v>
      </c>
      <c r="D1692" s="9" t="s">
        <v>2345</v>
      </c>
      <c r="E1692" s="9" t="s">
        <v>2344</v>
      </c>
      <c r="F1692" s="9" t="s">
        <v>2344</v>
      </c>
      <c r="G1692" s="9">
        <v>1</v>
      </c>
      <c r="H1692" s="9" t="s">
        <v>2344</v>
      </c>
      <c r="I1692" s="9" t="str">
        <f t="shared" si="52"/>
        <v>normal weight</v>
      </c>
      <c r="J1692" s="29" t="str">
        <f t="shared" si="53"/>
        <v>Normal</v>
      </c>
    </row>
    <row r="1693" spans="1:10" ht="15.75" customHeight="1" x14ac:dyDescent="0.25">
      <c r="A1693" s="9" t="s">
        <v>647</v>
      </c>
      <c r="B1693" s="9">
        <v>31</v>
      </c>
      <c r="C1693" s="9">
        <v>4.7699999999999996</v>
      </c>
      <c r="D1693" s="9" t="s">
        <v>2344</v>
      </c>
      <c r="E1693" s="9" t="s">
        <v>2344</v>
      </c>
      <c r="F1693" s="9" t="s">
        <v>2344</v>
      </c>
      <c r="G1693" s="9">
        <v>1</v>
      </c>
      <c r="H1693" s="9" t="s">
        <v>2344</v>
      </c>
      <c r="I1693" s="9" t="str">
        <f t="shared" si="52"/>
        <v>obesity</v>
      </c>
      <c r="J1693" s="29" t="str">
        <f t="shared" si="53"/>
        <v>No Result</v>
      </c>
    </row>
    <row r="1694" spans="1:10" ht="15.75" customHeight="1" x14ac:dyDescent="0.25">
      <c r="A1694" s="9" t="s">
        <v>646</v>
      </c>
      <c r="B1694" s="9">
        <v>28.27</v>
      </c>
      <c r="C1694" s="9">
        <v>4.62</v>
      </c>
      <c r="D1694" s="9" t="s">
        <v>2344</v>
      </c>
      <c r="E1694" s="9" t="s">
        <v>2344</v>
      </c>
      <c r="F1694" s="9" t="s">
        <v>2344</v>
      </c>
      <c r="G1694" s="9">
        <v>1</v>
      </c>
      <c r="H1694" s="9" t="s">
        <v>2344</v>
      </c>
      <c r="I1694" s="9" t="str">
        <f t="shared" si="52"/>
        <v>over weight</v>
      </c>
      <c r="J1694" s="29" t="str">
        <f t="shared" si="53"/>
        <v>No Result</v>
      </c>
    </row>
    <row r="1695" spans="1:10" ht="15.75" customHeight="1" x14ac:dyDescent="0.25">
      <c r="A1695" s="9" t="s">
        <v>645</v>
      </c>
      <c r="B1695" s="9">
        <v>29.92</v>
      </c>
      <c r="C1695" s="9">
        <v>9.07</v>
      </c>
      <c r="D1695" s="9" t="s">
        <v>2345</v>
      </c>
      <c r="E1695" s="9" t="s">
        <v>2344</v>
      </c>
      <c r="F1695" s="9" t="s">
        <v>2344</v>
      </c>
      <c r="G1695" s="9">
        <v>1</v>
      </c>
      <c r="H1695" s="9" t="s">
        <v>2344</v>
      </c>
      <c r="I1695" s="9" t="str">
        <f t="shared" si="52"/>
        <v>unobesity</v>
      </c>
      <c r="J1695" s="29" t="str">
        <f t="shared" si="53"/>
        <v>Normal</v>
      </c>
    </row>
    <row r="1696" spans="1:10" ht="15.75" customHeight="1" x14ac:dyDescent="0.25">
      <c r="A1696" s="9" t="s">
        <v>644</v>
      </c>
      <c r="B1696" s="9">
        <v>25.9</v>
      </c>
      <c r="C1696" s="9">
        <v>9.1199999999999992</v>
      </c>
      <c r="D1696" s="9" t="s">
        <v>2345</v>
      </c>
      <c r="E1696" s="9" t="s">
        <v>2344</v>
      </c>
      <c r="F1696" s="9" t="s">
        <v>2344</v>
      </c>
      <c r="G1696" s="9">
        <v>1</v>
      </c>
      <c r="H1696" s="9" t="s">
        <v>2344</v>
      </c>
      <c r="I1696" s="9" t="str">
        <f t="shared" si="52"/>
        <v>over weight</v>
      </c>
      <c r="J1696" s="29" t="str">
        <f t="shared" si="53"/>
        <v>Normal</v>
      </c>
    </row>
    <row r="1697" spans="1:10" ht="15.75" customHeight="1" x14ac:dyDescent="0.25">
      <c r="A1697" s="9" t="s">
        <v>643</v>
      </c>
      <c r="B1697" s="9">
        <v>27.74</v>
      </c>
      <c r="C1697" s="9">
        <v>7.32</v>
      </c>
      <c r="D1697" s="9" t="s">
        <v>2345</v>
      </c>
      <c r="E1697" s="9" t="s">
        <v>2344</v>
      </c>
      <c r="F1697" s="9" t="s">
        <v>2344</v>
      </c>
      <c r="G1697" s="9">
        <v>1</v>
      </c>
      <c r="H1697" s="9" t="s">
        <v>2344</v>
      </c>
      <c r="I1697" s="9" t="str">
        <f t="shared" si="52"/>
        <v>over weight</v>
      </c>
      <c r="J1697" s="29" t="str">
        <f t="shared" si="53"/>
        <v>Normal</v>
      </c>
    </row>
    <row r="1698" spans="1:10" ht="15.75" customHeight="1" x14ac:dyDescent="0.25">
      <c r="A1698" s="9" t="s">
        <v>642</v>
      </c>
      <c r="B1698" s="9">
        <v>17.260000000000002</v>
      </c>
      <c r="C1698" s="9">
        <v>11.73</v>
      </c>
      <c r="D1698" s="9" t="s">
        <v>2344</v>
      </c>
      <c r="E1698" s="9" t="s">
        <v>2344</v>
      </c>
      <c r="F1698" s="9" t="s">
        <v>2344</v>
      </c>
      <c r="G1698" s="9">
        <v>2</v>
      </c>
      <c r="H1698" s="9" t="s">
        <v>2344</v>
      </c>
      <c r="I1698" s="9" t="str">
        <f t="shared" si="52"/>
        <v>under weight</v>
      </c>
      <c r="J1698" s="29" t="str">
        <f t="shared" si="53"/>
        <v>Normal</v>
      </c>
    </row>
    <row r="1699" spans="1:10" ht="15.75" customHeight="1" x14ac:dyDescent="0.25">
      <c r="A1699" s="9" t="s">
        <v>641</v>
      </c>
      <c r="B1699" s="9">
        <v>19.855</v>
      </c>
      <c r="C1699" s="9">
        <v>6.64</v>
      </c>
      <c r="D1699" s="9" t="s">
        <v>2345</v>
      </c>
      <c r="E1699" s="9" t="s">
        <v>2344</v>
      </c>
      <c r="F1699" s="9" t="s">
        <v>2344</v>
      </c>
      <c r="G1699" s="9">
        <v>1</v>
      </c>
      <c r="H1699" s="9" t="s">
        <v>2344</v>
      </c>
      <c r="I1699" s="9" t="str">
        <f t="shared" si="52"/>
        <v>normal weight</v>
      </c>
      <c r="J1699" s="29" t="str">
        <f t="shared" si="53"/>
        <v>Normal</v>
      </c>
    </row>
    <row r="1700" spans="1:10" ht="15.75" customHeight="1" x14ac:dyDescent="0.25">
      <c r="A1700" s="9" t="s">
        <v>640</v>
      </c>
      <c r="B1700" s="9">
        <v>41.69</v>
      </c>
      <c r="C1700" s="9">
        <v>5.78</v>
      </c>
      <c r="D1700" s="9" t="s">
        <v>2344</v>
      </c>
      <c r="E1700" s="9" t="s">
        <v>2344</v>
      </c>
      <c r="F1700" s="9" t="s">
        <v>2344</v>
      </c>
      <c r="G1700" s="9">
        <v>0</v>
      </c>
      <c r="H1700" s="9" t="s">
        <v>2344</v>
      </c>
      <c r="I1700" s="9" t="str">
        <f t="shared" si="52"/>
        <v>obesity</v>
      </c>
      <c r="J1700" s="29" t="str">
        <f t="shared" si="53"/>
        <v>Normal</v>
      </c>
    </row>
    <row r="1701" spans="1:10" ht="15.75" customHeight="1" x14ac:dyDescent="0.25">
      <c r="A1701" s="9" t="s">
        <v>639</v>
      </c>
      <c r="B1701" s="9">
        <v>16.12</v>
      </c>
      <c r="C1701" s="9">
        <v>10.45</v>
      </c>
      <c r="D1701" s="9" t="s">
        <v>2344</v>
      </c>
      <c r="E1701" s="9" t="s">
        <v>2344</v>
      </c>
      <c r="F1701" s="9" t="s">
        <v>2344</v>
      </c>
      <c r="G1701" s="9">
        <v>0</v>
      </c>
      <c r="H1701" s="9" t="s">
        <v>2344</v>
      </c>
      <c r="I1701" s="9" t="str">
        <f t="shared" si="52"/>
        <v>under weight</v>
      </c>
      <c r="J1701" s="29" t="str">
        <f t="shared" si="53"/>
        <v>Normal</v>
      </c>
    </row>
    <row r="1702" spans="1:10" ht="15.75" customHeight="1" x14ac:dyDescent="0.25">
      <c r="A1702" s="9" t="s">
        <v>638</v>
      </c>
      <c r="B1702" s="9">
        <v>37.43</v>
      </c>
      <c r="C1702" s="9">
        <v>4.5199999999999996</v>
      </c>
      <c r="D1702" s="9" t="s">
        <v>2344</v>
      </c>
      <c r="E1702" s="9" t="s">
        <v>2344</v>
      </c>
      <c r="F1702" s="9" t="s">
        <v>2344</v>
      </c>
      <c r="G1702" s="9">
        <v>1</v>
      </c>
      <c r="H1702" s="9" t="s">
        <v>2344</v>
      </c>
      <c r="I1702" s="9" t="str">
        <f t="shared" si="52"/>
        <v>obesity</v>
      </c>
      <c r="J1702" s="29" t="str">
        <f t="shared" si="53"/>
        <v>No Result</v>
      </c>
    </row>
    <row r="1703" spans="1:10" ht="15.75" customHeight="1" x14ac:dyDescent="0.25">
      <c r="A1703" s="9" t="s">
        <v>637</v>
      </c>
      <c r="B1703" s="9">
        <v>31.065000000000001</v>
      </c>
      <c r="C1703" s="9">
        <v>5.71</v>
      </c>
      <c r="D1703" s="9" t="s">
        <v>2344</v>
      </c>
      <c r="E1703" s="9" t="s">
        <v>2344</v>
      </c>
      <c r="F1703" s="9" t="s">
        <v>2344</v>
      </c>
      <c r="G1703" s="9">
        <v>0</v>
      </c>
      <c r="H1703" s="9" t="s">
        <v>2344</v>
      </c>
      <c r="I1703" s="9" t="str">
        <f t="shared" si="52"/>
        <v>obesity</v>
      </c>
      <c r="J1703" s="29" t="str">
        <f t="shared" si="53"/>
        <v>Normal</v>
      </c>
    </row>
    <row r="1704" spans="1:10" ht="15.75" customHeight="1" x14ac:dyDescent="0.25">
      <c r="A1704" s="9" t="s">
        <v>636</v>
      </c>
      <c r="B1704" s="9">
        <v>25.08</v>
      </c>
      <c r="C1704" s="9">
        <v>4.7699999999999996</v>
      </c>
      <c r="D1704" s="9" t="s">
        <v>2344</v>
      </c>
      <c r="E1704" s="9" t="s">
        <v>2344</v>
      </c>
      <c r="F1704" s="9" t="s">
        <v>2344</v>
      </c>
      <c r="G1704" s="9">
        <v>0</v>
      </c>
      <c r="H1704" s="9" t="s">
        <v>2344</v>
      </c>
      <c r="I1704" s="9" t="str">
        <f t="shared" si="52"/>
        <v>over weight</v>
      </c>
      <c r="J1704" s="29" t="str">
        <f t="shared" si="53"/>
        <v>No Result</v>
      </c>
    </row>
    <row r="1705" spans="1:10" ht="15.75" customHeight="1" x14ac:dyDescent="0.25">
      <c r="A1705" s="9" t="s">
        <v>635</v>
      </c>
      <c r="B1705" s="9">
        <v>15.2</v>
      </c>
      <c r="C1705" s="9">
        <v>7.81</v>
      </c>
      <c r="D1705" s="9" t="s">
        <v>2345</v>
      </c>
      <c r="E1705" s="9" t="s">
        <v>2344</v>
      </c>
      <c r="F1705" s="9" t="s">
        <v>2344</v>
      </c>
      <c r="G1705" s="9">
        <v>1</v>
      </c>
      <c r="H1705" s="9" t="s">
        <v>2344</v>
      </c>
      <c r="I1705" s="9" t="str">
        <f t="shared" si="52"/>
        <v>under weight</v>
      </c>
      <c r="J1705" s="29" t="str">
        <f t="shared" si="53"/>
        <v>Normal</v>
      </c>
    </row>
    <row r="1706" spans="1:10" ht="15.75" customHeight="1" x14ac:dyDescent="0.25">
      <c r="A1706" s="9" t="s">
        <v>634</v>
      </c>
      <c r="B1706" s="9">
        <v>22.34</v>
      </c>
      <c r="C1706" s="9">
        <v>5.19</v>
      </c>
      <c r="D1706" s="9" t="s">
        <v>2345</v>
      </c>
      <c r="E1706" s="9" t="s">
        <v>2344</v>
      </c>
      <c r="F1706" s="9" t="s">
        <v>2344</v>
      </c>
      <c r="G1706" s="9">
        <v>0</v>
      </c>
      <c r="H1706" s="9" t="s">
        <v>2344</v>
      </c>
      <c r="I1706" s="9" t="str">
        <f t="shared" si="52"/>
        <v>normal weight</v>
      </c>
      <c r="J1706" s="29" t="str">
        <f t="shared" si="53"/>
        <v>No Result</v>
      </c>
    </row>
    <row r="1707" spans="1:10" ht="15.75" customHeight="1" x14ac:dyDescent="0.25">
      <c r="A1707" s="9" t="s">
        <v>633</v>
      </c>
      <c r="B1707" s="9">
        <v>40.15</v>
      </c>
      <c r="C1707" s="9">
        <v>5.93</v>
      </c>
      <c r="D1707" s="9" t="s">
        <v>2344</v>
      </c>
      <c r="E1707" s="9" t="s">
        <v>2344</v>
      </c>
      <c r="F1707" s="9" t="s">
        <v>2344</v>
      </c>
      <c r="G1707" s="9">
        <v>1</v>
      </c>
      <c r="H1707" s="9" t="s">
        <v>2344</v>
      </c>
      <c r="I1707" s="9" t="str">
        <f t="shared" si="52"/>
        <v>obesity</v>
      </c>
      <c r="J1707" s="29" t="str">
        <f t="shared" si="53"/>
        <v>Normal</v>
      </c>
    </row>
    <row r="1708" spans="1:10" ht="15.75" customHeight="1" x14ac:dyDescent="0.25">
      <c r="A1708" s="9" t="s">
        <v>632</v>
      </c>
      <c r="B1708" s="9">
        <v>37.729999999999997</v>
      </c>
      <c r="C1708" s="9">
        <v>6.29</v>
      </c>
      <c r="D1708" s="9" t="s">
        <v>2344</v>
      </c>
      <c r="E1708" s="9" t="s">
        <v>2344</v>
      </c>
      <c r="F1708" s="9" t="s">
        <v>2344</v>
      </c>
      <c r="G1708" s="9">
        <v>1</v>
      </c>
      <c r="H1708" s="9" t="s">
        <v>2344</v>
      </c>
      <c r="I1708" s="9" t="str">
        <f t="shared" si="52"/>
        <v>obesity</v>
      </c>
      <c r="J1708" s="29" t="str">
        <f t="shared" si="53"/>
        <v>Normal</v>
      </c>
    </row>
    <row r="1709" spans="1:10" ht="15.75" customHeight="1" x14ac:dyDescent="0.25">
      <c r="A1709" s="9" t="s">
        <v>631</v>
      </c>
      <c r="B1709" s="9">
        <v>25.35</v>
      </c>
      <c r="C1709" s="9">
        <v>4.9000000000000004</v>
      </c>
      <c r="D1709" s="9" t="s">
        <v>2344</v>
      </c>
      <c r="E1709" s="9" t="s">
        <v>2344</v>
      </c>
      <c r="F1709" s="9" t="s">
        <v>2344</v>
      </c>
      <c r="G1709" s="9">
        <v>0</v>
      </c>
      <c r="H1709" s="9" t="s">
        <v>2344</v>
      </c>
      <c r="I1709" s="9" t="str">
        <f t="shared" si="52"/>
        <v>over weight</v>
      </c>
      <c r="J1709" s="29" t="str">
        <f t="shared" si="53"/>
        <v>No Result</v>
      </c>
    </row>
    <row r="1710" spans="1:10" ht="15.75" customHeight="1" x14ac:dyDescent="0.25">
      <c r="A1710" s="9" t="s">
        <v>630</v>
      </c>
      <c r="B1710" s="9">
        <v>26.41</v>
      </c>
      <c r="C1710" s="9">
        <v>5.07</v>
      </c>
      <c r="D1710" s="9" t="s">
        <v>2345</v>
      </c>
      <c r="E1710" s="9" t="s">
        <v>2344</v>
      </c>
      <c r="F1710" s="9" t="s">
        <v>2344</v>
      </c>
      <c r="G1710" s="9">
        <v>1</v>
      </c>
      <c r="H1710" s="9" t="s">
        <v>2344</v>
      </c>
      <c r="I1710" s="9" t="str">
        <f t="shared" si="52"/>
        <v>over weight</v>
      </c>
      <c r="J1710" s="29" t="str">
        <f t="shared" si="53"/>
        <v>No Result</v>
      </c>
    </row>
    <row r="1711" spans="1:10" ht="15.75" customHeight="1" x14ac:dyDescent="0.25">
      <c r="A1711" s="9" t="s">
        <v>629</v>
      </c>
      <c r="B1711" s="9">
        <v>27.6</v>
      </c>
      <c r="C1711" s="9">
        <v>5.33</v>
      </c>
      <c r="D1711" s="9" t="s">
        <v>2344</v>
      </c>
      <c r="E1711" s="9" t="s">
        <v>2344</v>
      </c>
      <c r="F1711" s="9" t="s">
        <v>2344</v>
      </c>
      <c r="G1711" s="9">
        <v>1</v>
      </c>
      <c r="H1711" s="9" t="s">
        <v>2344</v>
      </c>
      <c r="I1711" s="9" t="str">
        <f t="shared" si="52"/>
        <v>over weight</v>
      </c>
      <c r="J1711" s="29" t="str">
        <f t="shared" si="53"/>
        <v>No Result</v>
      </c>
    </row>
    <row r="1712" spans="1:10" ht="15.75" customHeight="1" x14ac:dyDescent="0.25">
      <c r="A1712" s="9" t="s">
        <v>628</v>
      </c>
      <c r="B1712" s="9">
        <v>33.82</v>
      </c>
      <c r="C1712" s="9">
        <v>8.93</v>
      </c>
      <c r="D1712" s="9" t="s">
        <v>2345</v>
      </c>
      <c r="E1712" s="9" t="s">
        <v>2344</v>
      </c>
      <c r="F1712" s="9" t="s">
        <v>2344</v>
      </c>
      <c r="G1712" s="9">
        <v>1</v>
      </c>
      <c r="H1712" s="9" t="s">
        <v>2344</v>
      </c>
      <c r="I1712" s="9" t="str">
        <f t="shared" si="52"/>
        <v>obesity</v>
      </c>
      <c r="J1712" s="29" t="str">
        <f t="shared" si="53"/>
        <v>Normal</v>
      </c>
    </row>
    <row r="1713" spans="1:10" ht="15.75" customHeight="1" x14ac:dyDescent="0.25">
      <c r="A1713" s="9" t="s">
        <v>627</v>
      </c>
      <c r="B1713" s="9">
        <v>32.9</v>
      </c>
      <c r="C1713" s="9">
        <v>4.3499999999999996</v>
      </c>
      <c r="D1713" s="9" t="s">
        <v>2344</v>
      </c>
      <c r="E1713" s="9" t="s">
        <v>2344</v>
      </c>
      <c r="F1713" s="9" t="s">
        <v>2344</v>
      </c>
      <c r="G1713" s="9">
        <v>0</v>
      </c>
      <c r="H1713" s="9" t="s">
        <v>2344</v>
      </c>
      <c r="I1713" s="9" t="str">
        <f t="shared" si="52"/>
        <v>obesity</v>
      </c>
      <c r="J1713" s="29" t="str">
        <f t="shared" si="53"/>
        <v>No Result</v>
      </c>
    </row>
    <row r="1714" spans="1:10" ht="15.75" customHeight="1" x14ac:dyDescent="0.25">
      <c r="A1714" s="9" t="s">
        <v>626</v>
      </c>
      <c r="B1714" s="9">
        <v>30.875</v>
      </c>
      <c r="C1714" s="9">
        <v>9.5399999999999991</v>
      </c>
      <c r="D1714" s="9" t="s">
        <v>2345</v>
      </c>
      <c r="E1714" s="9" t="s">
        <v>2344</v>
      </c>
      <c r="F1714" s="9" t="s">
        <v>2344</v>
      </c>
      <c r="G1714" s="9">
        <v>1</v>
      </c>
      <c r="H1714" s="9" t="s">
        <v>2344</v>
      </c>
      <c r="I1714" s="9" t="str">
        <f t="shared" si="52"/>
        <v>obesity</v>
      </c>
      <c r="J1714" s="29" t="str">
        <f t="shared" si="53"/>
        <v>Normal</v>
      </c>
    </row>
    <row r="1715" spans="1:10" ht="15.75" customHeight="1" x14ac:dyDescent="0.25">
      <c r="A1715" s="9" t="s">
        <v>625</v>
      </c>
      <c r="B1715" s="9">
        <v>32.64</v>
      </c>
      <c r="C1715" s="9">
        <v>5.91</v>
      </c>
      <c r="D1715" s="9" t="s">
        <v>2344</v>
      </c>
      <c r="E1715" s="9" t="s">
        <v>2344</v>
      </c>
      <c r="F1715" s="9" t="s">
        <v>2344</v>
      </c>
      <c r="G1715" s="9">
        <v>0</v>
      </c>
      <c r="H1715" s="9" t="s">
        <v>2344</v>
      </c>
      <c r="I1715" s="9" t="str">
        <f t="shared" si="52"/>
        <v>obesity</v>
      </c>
      <c r="J1715" s="29" t="str">
        <f t="shared" si="53"/>
        <v>Normal</v>
      </c>
    </row>
    <row r="1716" spans="1:10" ht="15.75" customHeight="1" x14ac:dyDescent="0.25">
      <c r="A1716" s="9" t="s">
        <v>624</v>
      </c>
      <c r="B1716" s="9">
        <v>22.135000000000002</v>
      </c>
      <c r="C1716" s="9">
        <v>5.0999999999999996</v>
      </c>
      <c r="D1716" s="9" t="s">
        <v>2344</v>
      </c>
      <c r="E1716" s="9" t="s">
        <v>2344</v>
      </c>
      <c r="F1716" s="9" t="s">
        <v>2344</v>
      </c>
      <c r="G1716" s="9">
        <v>0</v>
      </c>
      <c r="H1716" s="9" t="s">
        <v>2344</v>
      </c>
      <c r="I1716" s="9" t="str">
        <f t="shared" si="52"/>
        <v>normal weight</v>
      </c>
      <c r="J1716" s="29" t="str">
        <f t="shared" si="53"/>
        <v>No Result</v>
      </c>
    </row>
    <row r="1717" spans="1:10" ht="15.75" customHeight="1" x14ac:dyDescent="0.25">
      <c r="A1717" s="9" t="s">
        <v>623</v>
      </c>
      <c r="B1717" s="9">
        <v>16.53</v>
      </c>
      <c r="C1717" s="9">
        <v>5.08</v>
      </c>
      <c r="D1717" s="9" t="s">
        <v>2344</v>
      </c>
      <c r="E1717" s="9" t="s">
        <v>2344</v>
      </c>
      <c r="F1717" s="9" t="s">
        <v>2344</v>
      </c>
      <c r="G1717" s="9">
        <v>2</v>
      </c>
      <c r="H1717" s="9" t="s">
        <v>2344</v>
      </c>
      <c r="I1717" s="9" t="str">
        <f t="shared" si="52"/>
        <v>under weight</v>
      </c>
      <c r="J1717" s="29" t="str">
        <f t="shared" si="53"/>
        <v>No Result</v>
      </c>
    </row>
    <row r="1718" spans="1:10" ht="15.75" customHeight="1" x14ac:dyDescent="0.25">
      <c r="A1718" s="9" t="s">
        <v>622</v>
      </c>
      <c r="B1718" s="9">
        <v>32.774999999999999</v>
      </c>
      <c r="C1718" s="9">
        <v>4.75</v>
      </c>
      <c r="D1718" s="9" t="s">
        <v>2344</v>
      </c>
      <c r="E1718" s="9" t="s">
        <v>2344</v>
      </c>
      <c r="F1718" s="9" t="s">
        <v>2344</v>
      </c>
      <c r="G1718" s="9">
        <v>0</v>
      </c>
      <c r="H1718" s="9" t="s">
        <v>2344</v>
      </c>
      <c r="I1718" s="9" t="str">
        <f t="shared" si="52"/>
        <v>obesity</v>
      </c>
      <c r="J1718" s="29" t="str">
        <f t="shared" si="53"/>
        <v>No Result</v>
      </c>
    </row>
    <row r="1719" spans="1:10" ht="15.75" customHeight="1" x14ac:dyDescent="0.25">
      <c r="A1719" s="9" t="s">
        <v>621</v>
      </c>
      <c r="B1719" s="9">
        <v>30.9</v>
      </c>
      <c r="C1719" s="9">
        <v>6.05</v>
      </c>
      <c r="D1719" s="9" t="s">
        <v>2344</v>
      </c>
      <c r="E1719" s="9" t="s">
        <v>2344</v>
      </c>
      <c r="F1719" s="9" t="s">
        <v>2344</v>
      </c>
      <c r="G1719" s="9">
        <v>1</v>
      </c>
      <c r="H1719" s="9" t="s">
        <v>2344</v>
      </c>
      <c r="I1719" s="9" t="str">
        <f t="shared" si="52"/>
        <v>obesity</v>
      </c>
      <c r="J1719" s="29" t="str">
        <f t="shared" si="53"/>
        <v>Normal</v>
      </c>
    </row>
    <row r="1720" spans="1:10" ht="15.75" customHeight="1" x14ac:dyDescent="0.25">
      <c r="A1720" s="9" t="s">
        <v>620</v>
      </c>
      <c r="B1720" s="9">
        <v>15.58</v>
      </c>
      <c r="C1720" s="9">
        <v>11.56</v>
      </c>
      <c r="D1720" s="9" t="s">
        <v>2344</v>
      </c>
      <c r="E1720" s="9" t="s">
        <v>2344</v>
      </c>
      <c r="F1720" s="9" t="s">
        <v>2344</v>
      </c>
      <c r="G1720" s="9">
        <v>0</v>
      </c>
      <c r="H1720" s="9" t="s">
        <v>2344</v>
      </c>
      <c r="I1720" s="9" t="str">
        <f t="shared" si="52"/>
        <v>under weight</v>
      </c>
      <c r="J1720" s="29" t="str">
        <f t="shared" si="53"/>
        <v>Normal</v>
      </c>
    </row>
    <row r="1721" spans="1:10" ht="15.75" customHeight="1" x14ac:dyDescent="0.25">
      <c r="A1721" s="9" t="s">
        <v>619</v>
      </c>
      <c r="B1721" s="9">
        <v>26.315000000000001</v>
      </c>
      <c r="C1721" s="9">
        <v>5.76</v>
      </c>
      <c r="D1721" s="9" t="s">
        <v>2344</v>
      </c>
      <c r="E1721" s="9" t="s">
        <v>2344</v>
      </c>
      <c r="F1721" s="9" t="s">
        <v>2344</v>
      </c>
      <c r="G1721" s="9">
        <v>0</v>
      </c>
      <c r="H1721" s="9" t="s">
        <v>2344</v>
      </c>
      <c r="I1721" s="9" t="str">
        <f t="shared" si="52"/>
        <v>over weight</v>
      </c>
      <c r="J1721" s="29" t="str">
        <f t="shared" si="53"/>
        <v>Normal</v>
      </c>
    </row>
    <row r="1722" spans="1:10" ht="15.75" customHeight="1" x14ac:dyDescent="0.25">
      <c r="A1722" s="9" t="s">
        <v>618</v>
      </c>
      <c r="B1722" s="9">
        <v>35.61</v>
      </c>
      <c r="C1722" s="9">
        <v>5.65</v>
      </c>
      <c r="D1722" s="9" t="s">
        <v>2344</v>
      </c>
      <c r="E1722" s="9" t="s">
        <v>2345</v>
      </c>
      <c r="F1722" s="9" t="s">
        <v>2344</v>
      </c>
      <c r="G1722" s="9">
        <v>1</v>
      </c>
      <c r="H1722" s="9" t="s">
        <v>2344</v>
      </c>
      <c r="I1722" s="9" t="str">
        <f t="shared" si="52"/>
        <v>obesity</v>
      </c>
      <c r="J1722" s="29" t="str">
        <f t="shared" si="53"/>
        <v>No Result</v>
      </c>
    </row>
    <row r="1723" spans="1:10" ht="15.75" customHeight="1" x14ac:dyDescent="0.25">
      <c r="A1723" s="9" t="s">
        <v>617</v>
      </c>
      <c r="B1723" s="9">
        <v>37.56</v>
      </c>
      <c r="C1723" s="9">
        <v>5.88</v>
      </c>
      <c r="D1723" s="9" t="s">
        <v>2344</v>
      </c>
      <c r="E1723" s="9" t="s">
        <v>2345</v>
      </c>
      <c r="F1723" s="9" t="s">
        <v>2344</v>
      </c>
      <c r="G1723" s="9">
        <v>1</v>
      </c>
      <c r="H1723" s="9" t="s">
        <v>2344</v>
      </c>
      <c r="I1723" s="9" t="str">
        <f t="shared" si="52"/>
        <v>obesity</v>
      </c>
      <c r="J1723" s="29" t="str">
        <f t="shared" si="53"/>
        <v>Normal</v>
      </c>
    </row>
    <row r="1724" spans="1:10" ht="15.75" customHeight="1" x14ac:dyDescent="0.25">
      <c r="A1724" s="9" t="s">
        <v>616</v>
      </c>
      <c r="B1724" s="9">
        <v>15.49</v>
      </c>
      <c r="C1724" s="9">
        <v>9.6</v>
      </c>
      <c r="D1724" s="9" t="s">
        <v>2344</v>
      </c>
      <c r="E1724" s="9" t="s">
        <v>2344</v>
      </c>
      <c r="F1724" s="9" t="s">
        <v>2344</v>
      </c>
      <c r="G1724" s="9">
        <v>0</v>
      </c>
      <c r="H1724" s="9" t="s">
        <v>2344</v>
      </c>
      <c r="I1724" s="9" t="str">
        <f t="shared" si="52"/>
        <v>under weight</v>
      </c>
      <c r="J1724" s="29" t="str">
        <f t="shared" si="53"/>
        <v>Normal</v>
      </c>
    </row>
    <row r="1725" spans="1:10" ht="15.75" customHeight="1" x14ac:dyDescent="0.25">
      <c r="A1725" s="9" t="s">
        <v>615</v>
      </c>
      <c r="B1725" s="9">
        <v>23.48</v>
      </c>
      <c r="C1725" s="9">
        <v>6.24</v>
      </c>
      <c r="D1725" s="9" t="s">
        <v>2344</v>
      </c>
      <c r="E1725" s="9" t="s">
        <v>2344</v>
      </c>
      <c r="F1725" s="9" t="s">
        <v>2344</v>
      </c>
      <c r="G1725" s="9">
        <v>1</v>
      </c>
      <c r="H1725" s="9" t="s">
        <v>2344</v>
      </c>
      <c r="I1725" s="9" t="str">
        <f t="shared" si="52"/>
        <v>normal weight</v>
      </c>
      <c r="J1725" s="29" t="str">
        <f t="shared" si="53"/>
        <v>Normal</v>
      </c>
    </row>
    <row r="1726" spans="1:10" ht="15.75" customHeight="1" x14ac:dyDescent="0.25">
      <c r="A1726" s="9" t="s">
        <v>614</v>
      </c>
      <c r="B1726" s="9">
        <v>30.02</v>
      </c>
      <c r="C1726" s="9">
        <v>7.63</v>
      </c>
      <c r="D1726" s="9" t="s">
        <v>2345</v>
      </c>
      <c r="E1726" s="9" t="s">
        <v>2344</v>
      </c>
      <c r="F1726" s="9" t="s">
        <v>2344</v>
      </c>
      <c r="G1726" s="9">
        <v>1</v>
      </c>
      <c r="H1726" s="9" t="s">
        <v>2344</v>
      </c>
      <c r="I1726" s="9" t="str">
        <f t="shared" si="52"/>
        <v>obesity</v>
      </c>
      <c r="J1726" s="29" t="str">
        <f t="shared" si="53"/>
        <v>Normal</v>
      </c>
    </row>
    <row r="1727" spans="1:10" ht="15.75" customHeight="1" x14ac:dyDescent="0.25">
      <c r="A1727" s="9" t="s">
        <v>613</v>
      </c>
      <c r="B1727" s="9">
        <v>26.885000000000002</v>
      </c>
      <c r="C1727" s="9">
        <v>8.66</v>
      </c>
      <c r="D1727" s="9" t="s">
        <v>2345</v>
      </c>
      <c r="E1727" s="9" t="s">
        <v>2344</v>
      </c>
      <c r="F1727" s="9" t="s">
        <v>2344</v>
      </c>
      <c r="G1727" s="9">
        <v>1</v>
      </c>
      <c r="H1727" s="9" t="s">
        <v>2344</v>
      </c>
      <c r="I1727" s="9" t="str">
        <f t="shared" si="52"/>
        <v>over weight</v>
      </c>
      <c r="J1727" s="29" t="str">
        <f t="shared" si="53"/>
        <v>Normal</v>
      </c>
    </row>
    <row r="1728" spans="1:10" ht="15.75" customHeight="1" x14ac:dyDescent="0.25">
      <c r="A1728" s="9" t="s">
        <v>612</v>
      </c>
      <c r="B1728" s="9">
        <v>25.84</v>
      </c>
      <c r="C1728" s="9">
        <v>8.5500000000000007</v>
      </c>
      <c r="D1728" s="9" t="s">
        <v>2345</v>
      </c>
      <c r="E1728" s="9" t="s">
        <v>2344</v>
      </c>
      <c r="F1728" s="9" t="s">
        <v>2344</v>
      </c>
      <c r="G1728" s="9">
        <v>1</v>
      </c>
      <c r="H1728" s="9" t="s">
        <v>2344</v>
      </c>
      <c r="I1728" s="9" t="str">
        <f t="shared" si="52"/>
        <v>over weight</v>
      </c>
      <c r="J1728" s="29" t="str">
        <f t="shared" si="53"/>
        <v>Normal</v>
      </c>
    </row>
    <row r="1729" spans="1:10" ht="15.75" customHeight="1" x14ac:dyDescent="0.25">
      <c r="A1729" s="9" t="s">
        <v>611</v>
      </c>
      <c r="B1729" s="9">
        <v>27.454999999999998</v>
      </c>
      <c r="C1729" s="9">
        <v>4.54</v>
      </c>
      <c r="D1729" s="9" t="s">
        <v>2344</v>
      </c>
      <c r="E1729" s="9" t="s">
        <v>2344</v>
      </c>
      <c r="F1729" s="9" t="s">
        <v>2344</v>
      </c>
      <c r="G1729" s="9">
        <v>0</v>
      </c>
      <c r="H1729" s="9" t="s">
        <v>2344</v>
      </c>
      <c r="I1729" s="9" t="str">
        <f t="shared" si="52"/>
        <v>over weight</v>
      </c>
      <c r="J1729" s="29" t="str">
        <f t="shared" si="53"/>
        <v>No Result</v>
      </c>
    </row>
    <row r="1730" spans="1:10" ht="15.75" customHeight="1" x14ac:dyDescent="0.25">
      <c r="A1730" s="9" t="s">
        <v>610</v>
      </c>
      <c r="B1730" s="9">
        <v>24.605</v>
      </c>
      <c r="C1730" s="9">
        <v>5.7</v>
      </c>
      <c r="D1730" s="9" t="s">
        <v>2344</v>
      </c>
      <c r="E1730" s="9" t="s">
        <v>2344</v>
      </c>
      <c r="F1730" s="9" t="s">
        <v>2344</v>
      </c>
      <c r="G1730" s="9">
        <v>0</v>
      </c>
      <c r="H1730" s="9" t="s">
        <v>2344</v>
      </c>
      <c r="I1730" s="9" t="str">
        <f t="shared" si="52"/>
        <v>normal weight</v>
      </c>
      <c r="J1730" s="29" t="str">
        <f t="shared" si="53"/>
        <v>No Result</v>
      </c>
    </row>
    <row r="1731" spans="1:10" ht="15.75" customHeight="1" x14ac:dyDescent="0.25">
      <c r="A1731" s="9" t="s">
        <v>609</v>
      </c>
      <c r="B1731" s="9">
        <v>30.8</v>
      </c>
      <c r="C1731" s="9">
        <v>5.07</v>
      </c>
      <c r="D1731" s="9" t="s">
        <v>2344</v>
      </c>
      <c r="E1731" s="9" t="s">
        <v>2344</v>
      </c>
      <c r="F1731" s="9" t="s">
        <v>2344</v>
      </c>
      <c r="G1731" s="9">
        <v>0</v>
      </c>
      <c r="H1731" s="9" t="s">
        <v>2344</v>
      </c>
      <c r="I1731" s="9" t="str">
        <f t="shared" ref="I1731:I1794" si="54">IF(B1731&lt;=18.5,"under weight",IF(AND(B1731&gt;18.5,B1731&lt;24.9),"normal weight",IF(AND(B1731&gt;25,B1731&lt;29.9),"over weight",IF(B1731&gt;=30,"obesity","unobesity"))))</f>
        <v>obesity</v>
      </c>
      <c r="J1731" s="29" t="str">
        <f t="shared" ref="J1731:J1794" si="55">IF(C1731&gt;5.7,"Normal",IF(AND(C1731&gt;5.7,C1731&lt;6.4),"Prediabetes",IF(C1731&gt;6.5,"Diabetes","No Result")))</f>
        <v>No Result</v>
      </c>
    </row>
    <row r="1732" spans="1:10" ht="15.75" customHeight="1" x14ac:dyDescent="0.25">
      <c r="A1732" s="9" t="s">
        <v>608</v>
      </c>
      <c r="B1732" s="9">
        <v>34.799999999999997</v>
      </c>
      <c r="C1732" s="9">
        <v>4.38</v>
      </c>
      <c r="D1732" s="9" t="s">
        <v>2344</v>
      </c>
      <c r="E1732" s="9" t="s">
        <v>2344</v>
      </c>
      <c r="F1732" s="9" t="s">
        <v>2344</v>
      </c>
      <c r="G1732" s="9">
        <v>1</v>
      </c>
      <c r="H1732" s="9" t="s">
        <v>2344</v>
      </c>
      <c r="I1732" s="9" t="str">
        <f t="shared" si="54"/>
        <v>obesity</v>
      </c>
      <c r="J1732" s="29" t="str">
        <f t="shared" si="55"/>
        <v>No Result</v>
      </c>
    </row>
    <row r="1733" spans="1:10" ht="15.75" customHeight="1" x14ac:dyDescent="0.25">
      <c r="A1733" s="9" t="s">
        <v>607</v>
      </c>
      <c r="B1733" s="9">
        <v>34.21</v>
      </c>
      <c r="C1733" s="9">
        <v>4.54</v>
      </c>
      <c r="D1733" s="9" t="s">
        <v>2344</v>
      </c>
      <c r="E1733" s="9" t="s">
        <v>2344</v>
      </c>
      <c r="F1733" s="9" t="s">
        <v>2344</v>
      </c>
      <c r="G1733" s="9">
        <v>1</v>
      </c>
      <c r="H1733" s="9" t="s">
        <v>2344</v>
      </c>
      <c r="I1733" s="9" t="str">
        <f t="shared" si="54"/>
        <v>obesity</v>
      </c>
      <c r="J1733" s="29" t="str">
        <f t="shared" si="55"/>
        <v>No Result</v>
      </c>
    </row>
    <row r="1734" spans="1:10" ht="15.75" customHeight="1" x14ac:dyDescent="0.25">
      <c r="A1734" s="9" t="s">
        <v>606</v>
      </c>
      <c r="B1734" s="9">
        <v>31</v>
      </c>
      <c r="C1734" s="9">
        <v>5.38</v>
      </c>
      <c r="D1734" s="9" t="s">
        <v>2344</v>
      </c>
      <c r="E1734" s="9" t="s">
        <v>2344</v>
      </c>
      <c r="F1734" s="9" t="s">
        <v>2344</v>
      </c>
      <c r="G1734" s="9">
        <v>1</v>
      </c>
      <c r="H1734" s="9" t="s">
        <v>2344</v>
      </c>
      <c r="I1734" s="9" t="str">
        <f t="shared" si="54"/>
        <v>obesity</v>
      </c>
      <c r="J1734" s="29" t="str">
        <f t="shared" si="55"/>
        <v>No Result</v>
      </c>
    </row>
    <row r="1735" spans="1:10" ht="15.75" customHeight="1" x14ac:dyDescent="0.25">
      <c r="A1735" s="9" t="s">
        <v>605</v>
      </c>
      <c r="B1735" s="9">
        <v>26.125</v>
      </c>
      <c r="C1735" s="9">
        <v>5.55</v>
      </c>
      <c r="D1735" s="9" t="s">
        <v>2344</v>
      </c>
      <c r="E1735" s="9" t="s">
        <v>2344</v>
      </c>
      <c r="F1735" s="9" t="s">
        <v>2344</v>
      </c>
      <c r="G1735" s="9">
        <v>1</v>
      </c>
      <c r="H1735" s="9" t="s">
        <v>2344</v>
      </c>
      <c r="I1735" s="9" t="str">
        <f t="shared" si="54"/>
        <v>over weight</v>
      </c>
      <c r="J1735" s="29" t="str">
        <f t="shared" si="55"/>
        <v>No Result</v>
      </c>
    </row>
    <row r="1736" spans="1:10" ht="15.75" customHeight="1" x14ac:dyDescent="0.25">
      <c r="A1736" s="9" t="s">
        <v>604</v>
      </c>
      <c r="B1736" s="9">
        <v>30.13</v>
      </c>
      <c r="C1736" s="9">
        <v>4.03</v>
      </c>
      <c r="D1736" s="9" t="s">
        <v>2345</v>
      </c>
      <c r="E1736" s="9" t="s">
        <v>2344</v>
      </c>
      <c r="F1736" s="9" t="s">
        <v>2344</v>
      </c>
      <c r="G1736" s="9">
        <v>1</v>
      </c>
      <c r="H1736" s="9" t="s">
        <v>2344</v>
      </c>
      <c r="I1736" s="9" t="str">
        <f t="shared" si="54"/>
        <v>obesity</v>
      </c>
      <c r="J1736" s="29" t="str">
        <f t="shared" si="55"/>
        <v>No Result</v>
      </c>
    </row>
    <row r="1737" spans="1:10" ht="15.75" customHeight="1" x14ac:dyDescent="0.25">
      <c r="A1737" s="9" t="s">
        <v>603</v>
      </c>
      <c r="B1737" s="9">
        <v>34.19</v>
      </c>
      <c r="C1737" s="9">
        <v>4.1900000000000004</v>
      </c>
      <c r="D1737" s="9" t="s">
        <v>2344</v>
      </c>
      <c r="E1737" s="9" t="s">
        <v>2344</v>
      </c>
      <c r="F1737" s="9" t="s">
        <v>2344</v>
      </c>
      <c r="G1737" s="9">
        <v>0</v>
      </c>
      <c r="H1737" s="9" t="s">
        <v>2344</v>
      </c>
      <c r="I1737" s="9" t="str">
        <f t="shared" si="54"/>
        <v>obesity</v>
      </c>
      <c r="J1737" s="29" t="str">
        <f t="shared" si="55"/>
        <v>No Result</v>
      </c>
    </row>
    <row r="1738" spans="1:10" ht="15.75" customHeight="1" x14ac:dyDescent="0.25">
      <c r="A1738" s="9" t="s">
        <v>602</v>
      </c>
      <c r="B1738" s="9">
        <v>22.515000000000001</v>
      </c>
      <c r="C1738" s="9">
        <v>4.37</v>
      </c>
      <c r="D1738" s="9" t="s">
        <v>2344</v>
      </c>
      <c r="E1738" s="9" t="s">
        <v>2344</v>
      </c>
      <c r="F1738" s="9" t="s">
        <v>2346</v>
      </c>
      <c r="G1738" s="9">
        <v>1</v>
      </c>
      <c r="H1738" s="9" t="s">
        <v>2344</v>
      </c>
      <c r="I1738" s="9" t="str">
        <f t="shared" si="54"/>
        <v>normal weight</v>
      </c>
      <c r="J1738" s="29" t="str">
        <f t="shared" si="55"/>
        <v>No Result</v>
      </c>
    </row>
    <row r="1739" spans="1:10" ht="15.75" customHeight="1" x14ac:dyDescent="0.25">
      <c r="A1739" s="9" t="s">
        <v>601</v>
      </c>
      <c r="B1739" s="9">
        <v>18.239999999999998</v>
      </c>
      <c r="C1739" s="9">
        <v>5.31</v>
      </c>
      <c r="D1739" s="9" t="s">
        <v>2345</v>
      </c>
      <c r="E1739" s="9" t="s">
        <v>2344</v>
      </c>
      <c r="F1739" s="9" t="s">
        <v>2346</v>
      </c>
      <c r="G1739" s="9">
        <v>1</v>
      </c>
      <c r="H1739" s="9" t="s">
        <v>2344</v>
      </c>
      <c r="I1739" s="9" t="str">
        <f t="shared" si="54"/>
        <v>under weight</v>
      </c>
      <c r="J1739" s="29" t="str">
        <f t="shared" si="55"/>
        <v>No Result</v>
      </c>
    </row>
    <row r="1740" spans="1:10" ht="15.75" customHeight="1" x14ac:dyDescent="0.25">
      <c r="A1740" s="9" t="s">
        <v>600</v>
      </c>
      <c r="B1740" s="9">
        <v>37.28</v>
      </c>
      <c r="C1740" s="9">
        <v>4.66</v>
      </c>
      <c r="D1740" s="9" t="s">
        <v>2344</v>
      </c>
      <c r="E1740" s="9" t="s">
        <v>2345</v>
      </c>
      <c r="F1740" s="9" t="s">
        <v>2344</v>
      </c>
      <c r="G1740" s="9">
        <v>1</v>
      </c>
      <c r="H1740" s="9" t="s">
        <v>2344</v>
      </c>
      <c r="I1740" s="9" t="str">
        <f t="shared" si="54"/>
        <v>obesity</v>
      </c>
      <c r="J1740" s="29" t="str">
        <f t="shared" si="55"/>
        <v>No Result</v>
      </c>
    </row>
    <row r="1741" spans="1:10" ht="15.75" customHeight="1" x14ac:dyDescent="0.25">
      <c r="A1741" s="9" t="s">
        <v>599</v>
      </c>
      <c r="B1741" s="9">
        <v>18.2</v>
      </c>
      <c r="C1741" s="9">
        <v>6.19</v>
      </c>
      <c r="D1741" s="9" t="s">
        <v>2344</v>
      </c>
      <c r="E1741" s="9" t="s">
        <v>2344</v>
      </c>
      <c r="F1741" s="9" t="s">
        <v>2346</v>
      </c>
      <c r="G1741" s="9">
        <v>1</v>
      </c>
      <c r="H1741" s="9" t="s">
        <v>2344</v>
      </c>
      <c r="I1741" s="9" t="str">
        <f t="shared" si="54"/>
        <v>under weight</v>
      </c>
      <c r="J1741" s="29" t="str">
        <f t="shared" si="55"/>
        <v>Normal</v>
      </c>
    </row>
    <row r="1742" spans="1:10" ht="15.75" customHeight="1" x14ac:dyDescent="0.25">
      <c r="A1742" s="9" t="s">
        <v>598</v>
      </c>
      <c r="B1742" s="9">
        <v>20.53</v>
      </c>
      <c r="C1742" s="9">
        <v>4.8600000000000003</v>
      </c>
      <c r="D1742" s="9" t="s">
        <v>2344</v>
      </c>
      <c r="E1742" s="9" t="s">
        <v>2344</v>
      </c>
      <c r="F1742" s="9" t="s">
        <v>2344</v>
      </c>
      <c r="G1742" s="9">
        <v>1</v>
      </c>
      <c r="H1742" s="9" t="s">
        <v>2344</v>
      </c>
      <c r="I1742" s="9" t="str">
        <f t="shared" si="54"/>
        <v>normal weight</v>
      </c>
      <c r="J1742" s="29" t="str">
        <f t="shared" si="55"/>
        <v>No Result</v>
      </c>
    </row>
    <row r="1743" spans="1:10" ht="15.75" customHeight="1" x14ac:dyDescent="0.25">
      <c r="A1743" s="9" t="s">
        <v>597</v>
      </c>
      <c r="B1743" s="9">
        <v>23.79</v>
      </c>
      <c r="C1743" s="9">
        <v>4.74</v>
      </c>
      <c r="D1743" s="9" t="s">
        <v>2344</v>
      </c>
      <c r="E1743" s="9" t="s">
        <v>2344</v>
      </c>
      <c r="F1743" s="9" t="s">
        <v>2344</v>
      </c>
      <c r="G1743" s="9">
        <v>0</v>
      </c>
      <c r="H1743" s="9" t="s">
        <v>2344</v>
      </c>
      <c r="I1743" s="9" t="str">
        <f t="shared" si="54"/>
        <v>normal weight</v>
      </c>
      <c r="J1743" s="29" t="str">
        <f t="shared" si="55"/>
        <v>No Result</v>
      </c>
    </row>
    <row r="1744" spans="1:10" ht="15.75" customHeight="1" x14ac:dyDescent="0.25">
      <c r="A1744" s="9" t="s">
        <v>596</v>
      </c>
      <c r="B1744" s="9">
        <v>29.8</v>
      </c>
      <c r="C1744" s="9">
        <v>6.03</v>
      </c>
      <c r="D1744" s="9" t="s">
        <v>2344</v>
      </c>
      <c r="E1744" s="9" t="s">
        <v>2344</v>
      </c>
      <c r="F1744" s="9" t="s">
        <v>2344</v>
      </c>
      <c r="G1744" s="9">
        <v>0</v>
      </c>
      <c r="H1744" s="9" t="s">
        <v>2344</v>
      </c>
      <c r="I1744" s="9" t="str">
        <f t="shared" si="54"/>
        <v>over weight</v>
      </c>
      <c r="J1744" s="29" t="str">
        <f t="shared" si="55"/>
        <v>Normal</v>
      </c>
    </row>
    <row r="1745" spans="1:10" ht="15.75" customHeight="1" x14ac:dyDescent="0.25">
      <c r="A1745" s="9" t="s">
        <v>595</v>
      </c>
      <c r="B1745" s="9">
        <v>31.54</v>
      </c>
      <c r="C1745" s="9">
        <v>4.71</v>
      </c>
      <c r="D1745" s="9" t="s">
        <v>2344</v>
      </c>
      <c r="E1745" s="9" t="s">
        <v>2344</v>
      </c>
      <c r="F1745" s="9" t="s">
        <v>2344</v>
      </c>
      <c r="G1745" s="9">
        <v>0</v>
      </c>
      <c r="H1745" s="9" t="s">
        <v>2344</v>
      </c>
      <c r="I1745" s="9" t="str">
        <f t="shared" si="54"/>
        <v>obesity</v>
      </c>
      <c r="J1745" s="29" t="str">
        <f t="shared" si="55"/>
        <v>No Result</v>
      </c>
    </row>
    <row r="1746" spans="1:10" ht="15.75" customHeight="1" x14ac:dyDescent="0.25">
      <c r="A1746" s="9" t="s">
        <v>594</v>
      </c>
      <c r="B1746" s="9">
        <v>20.82</v>
      </c>
      <c r="C1746" s="9">
        <v>5.55</v>
      </c>
      <c r="D1746" s="9" t="s">
        <v>2344</v>
      </c>
      <c r="E1746" s="9" t="s">
        <v>2344</v>
      </c>
      <c r="F1746" s="9" t="s">
        <v>2344</v>
      </c>
      <c r="G1746" s="9">
        <v>1</v>
      </c>
      <c r="H1746" s="9" t="s">
        <v>2344</v>
      </c>
      <c r="I1746" s="9" t="str">
        <f t="shared" si="54"/>
        <v>normal weight</v>
      </c>
      <c r="J1746" s="29" t="str">
        <f t="shared" si="55"/>
        <v>No Result</v>
      </c>
    </row>
    <row r="1747" spans="1:10" ht="15.75" customHeight="1" x14ac:dyDescent="0.25">
      <c r="A1747" s="9" t="s">
        <v>593</v>
      </c>
      <c r="B1747" s="9">
        <v>38.83</v>
      </c>
      <c r="C1747" s="9">
        <v>4.78</v>
      </c>
      <c r="D1747" s="9" t="s">
        <v>2344</v>
      </c>
      <c r="E1747" s="9" t="s">
        <v>2344</v>
      </c>
      <c r="F1747" s="9" t="s">
        <v>2346</v>
      </c>
      <c r="G1747" s="9">
        <v>1</v>
      </c>
      <c r="H1747" s="9" t="s">
        <v>2344</v>
      </c>
      <c r="I1747" s="9" t="str">
        <f t="shared" si="54"/>
        <v>obesity</v>
      </c>
      <c r="J1747" s="29" t="str">
        <f t="shared" si="55"/>
        <v>No Result</v>
      </c>
    </row>
    <row r="1748" spans="1:10" ht="15.75" customHeight="1" x14ac:dyDescent="0.25">
      <c r="A1748" s="9" t="s">
        <v>592</v>
      </c>
      <c r="B1748" s="9">
        <v>23.44</v>
      </c>
      <c r="C1748" s="9">
        <v>4.6500000000000004</v>
      </c>
      <c r="D1748" s="9" t="s">
        <v>2345</v>
      </c>
      <c r="E1748" s="9" t="s">
        <v>2344</v>
      </c>
      <c r="F1748" s="9" t="s">
        <v>2344</v>
      </c>
      <c r="G1748" s="9">
        <v>1</v>
      </c>
      <c r="H1748" s="9" t="s">
        <v>2344</v>
      </c>
      <c r="I1748" s="9" t="str">
        <f t="shared" si="54"/>
        <v>normal weight</v>
      </c>
      <c r="J1748" s="29" t="str">
        <f t="shared" si="55"/>
        <v>No Result</v>
      </c>
    </row>
    <row r="1749" spans="1:10" ht="15.75" customHeight="1" x14ac:dyDescent="0.25">
      <c r="A1749" s="9" t="s">
        <v>591</v>
      </c>
      <c r="B1749" s="9">
        <v>24.13</v>
      </c>
      <c r="C1749" s="9">
        <v>5.2</v>
      </c>
      <c r="D1749" s="9" t="s">
        <v>2344</v>
      </c>
      <c r="E1749" s="9" t="s">
        <v>2344</v>
      </c>
      <c r="F1749" s="9" t="s">
        <v>2344</v>
      </c>
      <c r="G1749" s="9">
        <v>1</v>
      </c>
      <c r="H1749" s="9" t="s">
        <v>2344</v>
      </c>
      <c r="I1749" s="9" t="str">
        <f t="shared" si="54"/>
        <v>normal weight</v>
      </c>
      <c r="J1749" s="29" t="str">
        <f t="shared" si="55"/>
        <v>No Result</v>
      </c>
    </row>
    <row r="1750" spans="1:10" ht="15.75" customHeight="1" x14ac:dyDescent="0.25">
      <c r="A1750" s="9" t="s">
        <v>590</v>
      </c>
      <c r="B1750" s="9">
        <v>42.13</v>
      </c>
      <c r="C1750" s="9">
        <v>4.54</v>
      </c>
      <c r="D1750" s="9" t="s">
        <v>2345</v>
      </c>
      <c r="E1750" s="9" t="s">
        <v>2344</v>
      </c>
      <c r="F1750" s="9" t="s">
        <v>2344</v>
      </c>
      <c r="G1750" s="9">
        <v>1</v>
      </c>
      <c r="H1750" s="9" t="s">
        <v>2344</v>
      </c>
      <c r="I1750" s="9" t="str">
        <f t="shared" si="54"/>
        <v>obesity</v>
      </c>
      <c r="J1750" s="29" t="str">
        <f t="shared" si="55"/>
        <v>No Result</v>
      </c>
    </row>
    <row r="1751" spans="1:10" ht="15.75" customHeight="1" x14ac:dyDescent="0.25">
      <c r="A1751" s="9" t="s">
        <v>589</v>
      </c>
      <c r="B1751" s="9">
        <v>17.86</v>
      </c>
      <c r="C1751" s="9">
        <v>4.1100000000000003</v>
      </c>
      <c r="D1751" s="9" t="s">
        <v>2344</v>
      </c>
      <c r="E1751" s="9" t="s">
        <v>2344</v>
      </c>
      <c r="F1751" s="9" t="s">
        <v>2344</v>
      </c>
      <c r="G1751" s="9">
        <v>1</v>
      </c>
      <c r="H1751" s="9" t="s">
        <v>2344</v>
      </c>
      <c r="I1751" s="9" t="str">
        <f t="shared" si="54"/>
        <v>under weight</v>
      </c>
      <c r="J1751" s="29" t="str">
        <f t="shared" si="55"/>
        <v>No Result</v>
      </c>
    </row>
    <row r="1752" spans="1:10" ht="15.75" customHeight="1" x14ac:dyDescent="0.25">
      <c r="A1752" s="9" t="s">
        <v>588</v>
      </c>
      <c r="B1752" s="9">
        <v>32.78</v>
      </c>
      <c r="C1752" s="9">
        <v>4.63</v>
      </c>
      <c r="D1752" s="9" t="s">
        <v>2344</v>
      </c>
      <c r="E1752" s="9" t="s">
        <v>2344</v>
      </c>
      <c r="F1752" s="9" t="s">
        <v>2344</v>
      </c>
      <c r="G1752" s="9">
        <v>0</v>
      </c>
      <c r="H1752" s="9" t="s">
        <v>2344</v>
      </c>
      <c r="I1752" s="9" t="str">
        <f t="shared" si="54"/>
        <v>obesity</v>
      </c>
      <c r="J1752" s="29" t="str">
        <f t="shared" si="55"/>
        <v>No Result</v>
      </c>
    </row>
    <row r="1753" spans="1:10" ht="15.75" customHeight="1" x14ac:dyDescent="0.25">
      <c r="A1753" s="9" t="s">
        <v>587</v>
      </c>
      <c r="B1753" s="9">
        <v>23.9</v>
      </c>
      <c r="C1753" s="9">
        <v>6.06</v>
      </c>
      <c r="D1753" s="9" t="s">
        <v>2345</v>
      </c>
      <c r="E1753" s="9" t="s">
        <v>2344</v>
      </c>
      <c r="F1753" s="9" t="s">
        <v>2346</v>
      </c>
      <c r="G1753" s="9">
        <v>1</v>
      </c>
      <c r="H1753" s="9" t="s">
        <v>2344</v>
      </c>
      <c r="I1753" s="9" t="str">
        <f t="shared" si="54"/>
        <v>normal weight</v>
      </c>
      <c r="J1753" s="29" t="str">
        <f t="shared" si="55"/>
        <v>Normal</v>
      </c>
    </row>
    <row r="1754" spans="1:10" ht="15.75" customHeight="1" x14ac:dyDescent="0.25">
      <c r="A1754" s="9" t="s">
        <v>586</v>
      </c>
      <c r="B1754" s="9">
        <v>15.47</v>
      </c>
      <c r="C1754" s="9">
        <v>8.43</v>
      </c>
      <c r="D1754" s="9" t="s">
        <v>2344</v>
      </c>
      <c r="E1754" s="9" t="s">
        <v>2344</v>
      </c>
      <c r="F1754" s="9" t="s">
        <v>2344</v>
      </c>
      <c r="G1754" s="9">
        <v>0</v>
      </c>
      <c r="H1754" s="9" t="s">
        <v>2344</v>
      </c>
      <c r="I1754" s="9" t="str">
        <f t="shared" si="54"/>
        <v>under weight</v>
      </c>
      <c r="J1754" s="29" t="str">
        <f t="shared" si="55"/>
        <v>Normal</v>
      </c>
    </row>
    <row r="1755" spans="1:10" ht="15.75" customHeight="1" x14ac:dyDescent="0.25">
      <c r="A1755" s="9" t="s">
        <v>585</v>
      </c>
      <c r="B1755" s="9">
        <v>28.54</v>
      </c>
      <c r="C1755" s="9">
        <v>5.51</v>
      </c>
      <c r="D1755" s="9" t="s">
        <v>2344</v>
      </c>
      <c r="E1755" s="9" t="s">
        <v>2344</v>
      </c>
      <c r="F1755" s="9" t="s">
        <v>2346</v>
      </c>
      <c r="G1755" s="9">
        <v>1</v>
      </c>
      <c r="H1755" s="9" t="s">
        <v>2344</v>
      </c>
      <c r="I1755" s="9" t="str">
        <f t="shared" si="54"/>
        <v>over weight</v>
      </c>
      <c r="J1755" s="29" t="str">
        <f t="shared" si="55"/>
        <v>No Result</v>
      </c>
    </row>
    <row r="1756" spans="1:10" ht="15.75" customHeight="1" x14ac:dyDescent="0.25">
      <c r="A1756" s="9" t="s">
        <v>584</v>
      </c>
      <c r="B1756" s="9">
        <v>18.54</v>
      </c>
      <c r="C1756" s="9">
        <v>4.95</v>
      </c>
      <c r="D1756" s="9" t="s">
        <v>2344</v>
      </c>
      <c r="E1756" s="9" t="s">
        <v>2344</v>
      </c>
      <c r="F1756" s="9" t="s">
        <v>2344</v>
      </c>
      <c r="G1756" s="9">
        <v>0</v>
      </c>
      <c r="H1756" s="9" t="s">
        <v>2344</v>
      </c>
      <c r="I1756" s="9" t="str">
        <f t="shared" si="54"/>
        <v>normal weight</v>
      </c>
      <c r="J1756" s="29" t="str">
        <f t="shared" si="55"/>
        <v>No Result</v>
      </c>
    </row>
    <row r="1757" spans="1:10" ht="15.75" customHeight="1" x14ac:dyDescent="0.25">
      <c r="A1757" s="9" t="s">
        <v>583</v>
      </c>
      <c r="B1757" s="9">
        <v>32.18</v>
      </c>
      <c r="C1757" s="9">
        <v>6.44</v>
      </c>
      <c r="D1757" s="9" t="s">
        <v>2345</v>
      </c>
      <c r="E1757" s="9" t="s">
        <v>2344</v>
      </c>
      <c r="F1757" s="9" t="s">
        <v>2346</v>
      </c>
      <c r="G1757" s="9">
        <v>1</v>
      </c>
      <c r="H1757" s="9" t="s">
        <v>2344</v>
      </c>
      <c r="I1757" s="9" t="str">
        <f t="shared" si="54"/>
        <v>obesity</v>
      </c>
      <c r="J1757" s="29" t="str">
        <f t="shared" si="55"/>
        <v>Normal</v>
      </c>
    </row>
    <row r="1758" spans="1:10" ht="15.75" customHeight="1" x14ac:dyDescent="0.25">
      <c r="A1758" s="9" t="s">
        <v>582</v>
      </c>
      <c r="B1758" s="9">
        <v>37.380000000000003</v>
      </c>
      <c r="C1758" s="9">
        <v>6.05</v>
      </c>
      <c r="D1758" s="9" t="s">
        <v>2345</v>
      </c>
      <c r="E1758" s="9" t="s">
        <v>2344</v>
      </c>
      <c r="F1758" s="9" t="s">
        <v>2344</v>
      </c>
      <c r="G1758" s="9">
        <v>0</v>
      </c>
      <c r="H1758" s="9" t="s">
        <v>2344</v>
      </c>
      <c r="I1758" s="9" t="str">
        <f t="shared" si="54"/>
        <v>obesity</v>
      </c>
      <c r="J1758" s="29" t="str">
        <f t="shared" si="55"/>
        <v>Normal</v>
      </c>
    </row>
    <row r="1759" spans="1:10" ht="15.75" customHeight="1" x14ac:dyDescent="0.25">
      <c r="A1759" s="9" t="s">
        <v>581</v>
      </c>
      <c r="B1759" s="9">
        <v>31.12</v>
      </c>
      <c r="C1759" s="9">
        <v>4.76</v>
      </c>
      <c r="D1759" s="9" t="s">
        <v>2345</v>
      </c>
      <c r="E1759" s="9" t="s">
        <v>2344</v>
      </c>
      <c r="F1759" s="9" t="s">
        <v>2346</v>
      </c>
      <c r="G1759" s="9">
        <v>1</v>
      </c>
      <c r="H1759" s="9" t="s">
        <v>2344</v>
      </c>
      <c r="I1759" s="9" t="str">
        <f t="shared" si="54"/>
        <v>obesity</v>
      </c>
      <c r="J1759" s="29" t="str">
        <f t="shared" si="55"/>
        <v>No Result</v>
      </c>
    </row>
    <row r="1760" spans="1:10" ht="15.75" customHeight="1" x14ac:dyDescent="0.25">
      <c r="A1760" s="9" t="s">
        <v>580</v>
      </c>
      <c r="B1760" s="9">
        <v>22.01</v>
      </c>
      <c r="C1760" s="9">
        <v>6.72</v>
      </c>
      <c r="D1760" s="9" t="s">
        <v>2345</v>
      </c>
      <c r="E1760" s="9" t="s">
        <v>2344</v>
      </c>
      <c r="F1760" s="9" t="s">
        <v>2344</v>
      </c>
      <c r="G1760" s="9">
        <v>1</v>
      </c>
      <c r="H1760" s="9" t="s">
        <v>2344</v>
      </c>
      <c r="I1760" s="9" t="str">
        <f t="shared" si="54"/>
        <v>normal weight</v>
      </c>
      <c r="J1760" s="29" t="str">
        <f t="shared" si="55"/>
        <v>Normal</v>
      </c>
    </row>
    <row r="1761" spans="1:10" ht="15.75" customHeight="1" x14ac:dyDescent="0.25">
      <c r="A1761" s="9" t="s">
        <v>579</v>
      </c>
      <c r="B1761" s="9">
        <v>27.645</v>
      </c>
      <c r="C1761" s="9">
        <v>5.7</v>
      </c>
      <c r="D1761" s="9" t="s">
        <v>2344</v>
      </c>
      <c r="E1761" s="9" t="s">
        <v>2344</v>
      </c>
      <c r="F1761" s="9" t="s">
        <v>2344</v>
      </c>
      <c r="G1761" s="9">
        <v>0</v>
      </c>
      <c r="H1761" s="9" t="s">
        <v>2344</v>
      </c>
      <c r="I1761" s="9" t="str">
        <f t="shared" si="54"/>
        <v>over weight</v>
      </c>
      <c r="J1761" s="29" t="str">
        <f t="shared" si="55"/>
        <v>No Result</v>
      </c>
    </row>
    <row r="1762" spans="1:10" ht="15.75" customHeight="1" x14ac:dyDescent="0.25">
      <c r="A1762" s="9" t="s">
        <v>578</v>
      </c>
      <c r="B1762" s="9">
        <v>29.64</v>
      </c>
      <c r="C1762" s="9">
        <v>5.31</v>
      </c>
      <c r="D1762" s="9" t="s">
        <v>2345</v>
      </c>
      <c r="E1762" s="9" t="s">
        <v>2344</v>
      </c>
      <c r="F1762" s="9" t="s">
        <v>2344</v>
      </c>
      <c r="G1762" s="9">
        <v>0</v>
      </c>
      <c r="H1762" s="9" t="s">
        <v>2344</v>
      </c>
      <c r="I1762" s="9" t="str">
        <f t="shared" si="54"/>
        <v>over weight</v>
      </c>
      <c r="J1762" s="29" t="str">
        <f t="shared" si="55"/>
        <v>No Result</v>
      </c>
    </row>
    <row r="1763" spans="1:10" ht="15.75" customHeight="1" x14ac:dyDescent="0.25">
      <c r="A1763" s="9" t="s">
        <v>577</v>
      </c>
      <c r="B1763" s="9">
        <v>33.700000000000003</v>
      </c>
      <c r="C1763" s="9">
        <v>4.32</v>
      </c>
      <c r="D1763" s="9" t="s">
        <v>2345</v>
      </c>
      <c r="E1763" s="9" t="s">
        <v>2344</v>
      </c>
      <c r="F1763" s="9" t="s">
        <v>2344</v>
      </c>
      <c r="G1763" s="9">
        <v>1</v>
      </c>
      <c r="H1763" s="9" t="s">
        <v>2344</v>
      </c>
      <c r="I1763" s="9" t="str">
        <f t="shared" si="54"/>
        <v>obesity</v>
      </c>
      <c r="J1763" s="29" t="str">
        <f t="shared" si="55"/>
        <v>No Result</v>
      </c>
    </row>
    <row r="1764" spans="1:10" ht="15.75" customHeight="1" x14ac:dyDescent="0.25">
      <c r="A1764" s="9" t="s">
        <v>576</v>
      </c>
      <c r="B1764" s="9">
        <v>27.5</v>
      </c>
      <c r="C1764" s="9">
        <v>4.2300000000000004</v>
      </c>
      <c r="D1764" s="9" t="s">
        <v>2345</v>
      </c>
      <c r="E1764" s="9" t="s">
        <v>2344</v>
      </c>
      <c r="F1764" s="9" t="s">
        <v>2344</v>
      </c>
      <c r="G1764" s="9">
        <v>1</v>
      </c>
      <c r="H1764" s="9" t="s">
        <v>2344</v>
      </c>
      <c r="I1764" s="9" t="str">
        <f t="shared" si="54"/>
        <v>over weight</v>
      </c>
      <c r="J1764" s="29" t="str">
        <f t="shared" si="55"/>
        <v>No Result</v>
      </c>
    </row>
    <row r="1765" spans="1:10" ht="15.75" customHeight="1" x14ac:dyDescent="0.25">
      <c r="A1765" s="9" t="s">
        <v>575</v>
      </c>
      <c r="B1765" s="9">
        <v>16.12</v>
      </c>
      <c r="C1765" s="9">
        <v>6.09</v>
      </c>
      <c r="D1765" s="9" t="s">
        <v>2344</v>
      </c>
      <c r="E1765" s="9" t="s">
        <v>2344</v>
      </c>
      <c r="F1765" s="9" t="s">
        <v>2344</v>
      </c>
      <c r="G1765" s="9">
        <v>0</v>
      </c>
      <c r="H1765" s="9" t="s">
        <v>2344</v>
      </c>
      <c r="I1765" s="9" t="str">
        <f t="shared" si="54"/>
        <v>under weight</v>
      </c>
      <c r="J1765" s="29" t="str">
        <f t="shared" si="55"/>
        <v>Normal</v>
      </c>
    </row>
    <row r="1766" spans="1:10" ht="15.75" customHeight="1" x14ac:dyDescent="0.25">
      <c r="A1766" s="9" t="s">
        <v>574</v>
      </c>
      <c r="B1766" s="9">
        <v>26.73</v>
      </c>
      <c r="C1766" s="9">
        <v>4.74</v>
      </c>
      <c r="D1766" s="9" t="s">
        <v>2345</v>
      </c>
      <c r="E1766" s="9" t="s">
        <v>2344</v>
      </c>
      <c r="F1766" s="9" t="s">
        <v>2344</v>
      </c>
      <c r="G1766" s="9">
        <v>1</v>
      </c>
      <c r="H1766" s="9" t="s">
        <v>2344</v>
      </c>
      <c r="I1766" s="9" t="str">
        <f t="shared" si="54"/>
        <v>over weight</v>
      </c>
      <c r="J1766" s="29" t="str">
        <f t="shared" si="55"/>
        <v>No Result</v>
      </c>
    </row>
    <row r="1767" spans="1:10" ht="15.75" customHeight="1" x14ac:dyDescent="0.25">
      <c r="A1767" s="9" t="s">
        <v>573</v>
      </c>
      <c r="B1767" s="9">
        <v>37.25</v>
      </c>
      <c r="C1767" s="9">
        <v>6.23</v>
      </c>
      <c r="D1767" s="9" t="s">
        <v>2345</v>
      </c>
      <c r="E1767" s="9" t="s">
        <v>2344</v>
      </c>
      <c r="F1767" s="9" t="s">
        <v>2344</v>
      </c>
      <c r="G1767" s="9">
        <v>0</v>
      </c>
      <c r="H1767" s="9" t="s">
        <v>2344</v>
      </c>
      <c r="I1767" s="9" t="str">
        <f t="shared" si="54"/>
        <v>obesity</v>
      </c>
      <c r="J1767" s="29" t="str">
        <f t="shared" si="55"/>
        <v>Normal</v>
      </c>
    </row>
    <row r="1768" spans="1:10" ht="15.75" customHeight="1" x14ac:dyDescent="0.25">
      <c r="A1768" s="9" t="s">
        <v>572</v>
      </c>
      <c r="B1768" s="9">
        <v>23.56</v>
      </c>
      <c r="C1768" s="9">
        <v>5.45</v>
      </c>
      <c r="D1768" s="9" t="s">
        <v>2345</v>
      </c>
      <c r="E1768" s="9" t="s">
        <v>2344</v>
      </c>
      <c r="F1768" s="9" t="s">
        <v>2344</v>
      </c>
      <c r="G1768" s="9">
        <v>1</v>
      </c>
      <c r="H1768" s="9" t="s">
        <v>2344</v>
      </c>
      <c r="I1768" s="9" t="str">
        <f t="shared" si="54"/>
        <v>normal weight</v>
      </c>
      <c r="J1768" s="29" t="str">
        <f t="shared" si="55"/>
        <v>No Result</v>
      </c>
    </row>
    <row r="1769" spans="1:10" ht="15.75" customHeight="1" x14ac:dyDescent="0.25">
      <c r="A1769" s="9" t="s">
        <v>571</v>
      </c>
      <c r="B1769" s="9">
        <v>15.84</v>
      </c>
      <c r="C1769" s="9">
        <v>10.34</v>
      </c>
      <c r="D1769" s="9" t="s">
        <v>2344</v>
      </c>
      <c r="E1769" s="9" t="s">
        <v>2344</v>
      </c>
      <c r="F1769" s="9" t="s">
        <v>2344</v>
      </c>
      <c r="G1769" s="9">
        <v>2</v>
      </c>
      <c r="H1769" s="9" t="s">
        <v>2344</v>
      </c>
      <c r="I1769" s="9" t="str">
        <f t="shared" si="54"/>
        <v>under weight</v>
      </c>
      <c r="J1769" s="29" t="str">
        <f t="shared" si="55"/>
        <v>Normal</v>
      </c>
    </row>
    <row r="1770" spans="1:10" ht="15.75" customHeight="1" x14ac:dyDescent="0.25">
      <c r="A1770" s="9" t="s">
        <v>570</v>
      </c>
      <c r="B1770" s="9">
        <v>36.630000000000003</v>
      </c>
      <c r="C1770" s="9">
        <v>5.15</v>
      </c>
      <c r="D1770" s="9" t="s">
        <v>2344</v>
      </c>
      <c r="E1770" s="9" t="s">
        <v>2344</v>
      </c>
      <c r="F1770" s="9" t="s">
        <v>2344</v>
      </c>
      <c r="G1770" s="9">
        <v>0</v>
      </c>
      <c r="H1770" s="9" t="s">
        <v>2344</v>
      </c>
      <c r="I1770" s="9" t="str">
        <f t="shared" si="54"/>
        <v>obesity</v>
      </c>
      <c r="J1770" s="29" t="str">
        <f t="shared" si="55"/>
        <v>No Result</v>
      </c>
    </row>
    <row r="1771" spans="1:10" ht="15.75" customHeight="1" x14ac:dyDescent="0.25">
      <c r="A1771" s="9" t="s">
        <v>569</v>
      </c>
      <c r="B1771" s="9">
        <v>16.47</v>
      </c>
      <c r="C1771" s="9">
        <v>11.72</v>
      </c>
      <c r="D1771" s="9" t="s">
        <v>2344</v>
      </c>
      <c r="E1771" s="9" t="s">
        <v>2344</v>
      </c>
      <c r="F1771" s="9" t="s">
        <v>2344</v>
      </c>
      <c r="G1771" s="9">
        <v>0</v>
      </c>
      <c r="H1771" s="9" t="s">
        <v>2344</v>
      </c>
      <c r="I1771" s="9" t="str">
        <f t="shared" si="54"/>
        <v>under weight</v>
      </c>
      <c r="J1771" s="29" t="str">
        <f t="shared" si="55"/>
        <v>Normal</v>
      </c>
    </row>
    <row r="1772" spans="1:10" ht="15.75" customHeight="1" x14ac:dyDescent="0.25">
      <c r="A1772" s="9" t="s">
        <v>568</v>
      </c>
      <c r="B1772" s="9">
        <v>25.8</v>
      </c>
      <c r="C1772" s="9">
        <v>5.29</v>
      </c>
      <c r="D1772" s="9" t="s">
        <v>2344</v>
      </c>
      <c r="E1772" s="9" t="s">
        <v>2344</v>
      </c>
      <c r="F1772" s="9" t="s">
        <v>2344</v>
      </c>
      <c r="G1772" s="9">
        <v>0</v>
      </c>
      <c r="H1772" s="9" t="s">
        <v>2344</v>
      </c>
      <c r="I1772" s="9" t="str">
        <f t="shared" si="54"/>
        <v>over weight</v>
      </c>
      <c r="J1772" s="29" t="str">
        <f t="shared" si="55"/>
        <v>No Result</v>
      </c>
    </row>
    <row r="1773" spans="1:10" ht="15.75" customHeight="1" x14ac:dyDescent="0.25">
      <c r="A1773" s="9" t="s">
        <v>567</v>
      </c>
      <c r="B1773" s="9">
        <v>23.6</v>
      </c>
      <c r="C1773" s="9">
        <v>4.33</v>
      </c>
      <c r="D1773" s="9" t="s">
        <v>2344</v>
      </c>
      <c r="E1773" s="9" t="s">
        <v>2344</v>
      </c>
      <c r="F1773" s="9" t="s">
        <v>2344</v>
      </c>
      <c r="G1773" s="9">
        <v>0</v>
      </c>
      <c r="H1773" s="9" t="s">
        <v>2344</v>
      </c>
      <c r="I1773" s="9" t="str">
        <f t="shared" si="54"/>
        <v>normal weight</v>
      </c>
      <c r="J1773" s="29" t="str">
        <f t="shared" si="55"/>
        <v>No Result</v>
      </c>
    </row>
    <row r="1774" spans="1:10" ht="15.75" customHeight="1" x14ac:dyDescent="0.25">
      <c r="A1774" s="9" t="s">
        <v>566</v>
      </c>
      <c r="B1774" s="9">
        <v>32.11</v>
      </c>
      <c r="C1774" s="9">
        <v>6.24</v>
      </c>
      <c r="D1774" s="9" t="s">
        <v>2344</v>
      </c>
      <c r="E1774" s="9" t="s">
        <v>2344</v>
      </c>
      <c r="F1774" s="9" t="s">
        <v>2346</v>
      </c>
      <c r="G1774" s="9">
        <v>1</v>
      </c>
      <c r="H1774" s="9" t="s">
        <v>2344</v>
      </c>
      <c r="I1774" s="9" t="str">
        <f t="shared" si="54"/>
        <v>obesity</v>
      </c>
      <c r="J1774" s="29" t="str">
        <f t="shared" si="55"/>
        <v>Normal</v>
      </c>
    </row>
    <row r="1775" spans="1:10" ht="15.75" customHeight="1" x14ac:dyDescent="0.25">
      <c r="A1775" s="9" t="s">
        <v>565</v>
      </c>
      <c r="B1775" s="9">
        <v>30.114999999999998</v>
      </c>
      <c r="C1775" s="9">
        <v>11.61</v>
      </c>
      <c r="D1775" s="9" t="s">
        <v>2344</v>
      </c>
      <c r="E1775" s="9" t="s">
        <v>2344</v>
      </c>
      <c r="F1775" s="9" t="s">
        <v>2344</v>
      </c>
      <c r="G1775" s="9">
        <v>0</v>
      </c>
      <c r="H1775" s="9" t="s">
        <v>2344</v>
      </c>
      <c r="I1775" s="9" t="str">
        <f t="shared" si="54"/>
        <v>obesity</v>
      </c>
      <c r="J1775" s="29" t="str">
        <f t="shared" si="55"/>
        <v>Normal</v>
      </c>
    </row>
    <row r="1776" spans="1:10" ht="15.75" customHeight="1" x14ac:dyDescent="0.25">
      <c r="A1776" s="9" t="s">
        <v>564</v>
      </c>
      <c r="B1776" s="9">
        <v>20.28</v>
      </c>
      <c r="C1776" s="9">
        <v>11.07</v>
      </c>
      <c r="D1776" s="9" t="s">
        <v>2345</v>
      </c>
      <c r="E1776" s="9" t="s">
        <v>2344</v>
      </c>
      <c r="F1776" s="9" t="s">
        <v>2344</v>
      </c>
      <c r="G1776" s="9">
        <v>0</v>
      </c>
      <c r="H1776" s="9" t="s">
        <v>2344</v>
      </c>
      <c r="I1776" s="9" t="str">
        <f t="shared" si="54"/>
        <v>normal weight</v>
      </c>
      <c r="J1776" s="29" t="str">
        <f t="shared" si="55"/>
        <v>Normal</v>
      </c>
    </row>
    <row r="1777" spans="1:10" ht="15.75" customHeight="1" x14ac:dyDescent="0.25">
      <c r="A1777" s="9" t="s">
        <v>563</v>
      </c>
      <c r="B1777" s="9">
        <v>20.234999999999999</v>
      </c>
      <c r="C1777" s="9">
        <v>5.19</v>
      </c>
      <c r="D1777" s="9" t="s">
        <v>2344</v>
      </c>
      <c r="E1777" s="9" t="s">
        <v>2344</v>
      </c>
      <c r="F1777" s="9" t="s">
        <v>2346</v>
      </c>
      <c r="G1777" s="9">
        <v>1</v>
      </c>
      <c r="H1777" s="9" t="s">
        <v>2344</v>
      </c>
      <c r="I1777" s="9" t="str">
        <f t="shared" si="54"/>
        <v>normal weight</v>
      </c>
      <c r="J1777" s="29" t="str">
        <f t="shared" si="55"/>
        <v>No Result</v>
      </c>
    </row>
    <row r="1778" spans="1:10" ht="15.75" customHeight="1" x14ac:dyDescent="0.25">
      <c r="A1778" s="9" t="s">
        <v>562</v>
      </c>
      <c r="B1778" s="9">
        <v>25.27</v>
      </c>
      <c r="C1778" s="9">
        <v>5.7</v>
      </c>
      <c r="D1778" s="9" t="s">
        <v>2345</v>
      </c>
      <c r="E1778" s="9" t="s">
        <v>2344</v>
      </c>
      <c r="F1778" s="9" t="s">
        <v>2344</v>
      </c>
      <c r="G1778" s="9">
        <v>1</v>
      </c>
      <c r="H1778" s="9" t="s">
        <v>2344</v>
      </c>
      <c r="I1778" s="9" t="str">
        <f t="shared" si="54"/>
        <v>over weight</v>
      </c>
      <c r="J1778" s="29" t="str">
        <f t="shared" si="55"/>
        <v>No Result</v>
      </c>
    </row>
    <row r="1779" spans="1:10" ht="15.75" customHeight="1" x14ac:dyDescent="0.25">
      <c r="A1779" s="9" t="s">
        <v>561</v>
      </c>
      <c r="B1779" s="9">
        <v>24.24</v>
      </c>
      <c r="C1779" s="9">
        <v>6.15</v>
      </c>
      <c r="D1779" s="9" t="s">
        <v>2344</v>
      </c>
      <c r="E1779" s="9" t="s">
        <v>2344</v>
      </c>
      <c r="F1779" s="9" t="s">
        <v>2344</v>
      </c>
      <c r="G1779" s="9">
        <v>0</v>
      </c>
      <c r="H1779" s="9" t="s">
        <v>2344</v>
      </c>
      <c r="I1779" s="9" t="str">
        <f t="shared" si="54"/>
        <v>normal weight</v>
      </c>
      <c r="J1779" s="29" t="str">
        <f t="shared" si="55"/>
        <v>Normal</v>
      </c>
    </row>
    <row r="1780" spans="1:10" ht="15.75" customHeight="1" x14ac:dyDescent="0.25">
      <c r="A1780" s="9" t="s">
        <v>560</v>
      </c>
      <c r="B1780" s="9">
        <v>35.75</v>
      </c>
      <c r="C1780" s="9">
        <v>5.07</v>
      </c>
      <c r="D1780" s="9" t="s">
        <v>2344</v>
      </c>
      <c r="E1780" s="9" t="s">
        <v>2344</v>
      </c>
      <c r="F1780" s="9" t="s">
        <v>2344</v>
      </c>
      <c r="G1780" s="9">
        <v>0</v>
      </c>
      <c r="H1780" s="9" t="s">
        <v>2344</v>
      </c>
      <c r="I1780" s="9" t="str">
        <f t="shared" si="54"/>
        <v>obesity</v>
      </c>
      <c r="J1780" s="29" t="str">
        <f t="shared" si="55"/>
        <v>No Result</v>
      </c>
    </row>
    <row r="1781" spans="1:10" ht="15.75" customHeight="1" x14ac:dyDescent="0.25">
      <c r="A1781" s="9" t="s">
        <v>559</v>
      </c>
      <c r="B1781" s="9">
        <v>29.92</v>
      </c>
      <c r="C1781" s="9">
        <v>10.97</v>
      </c>
      <c r="D1781" s="9" t="s">
        <v>2345</v>
      </c>
      <c r="E1781" s="9" t="s">
        <v>2344</v>
      </c>
      <c r="F1781" s="9" t="s">
        <v>2344</v>
      </c>
      <c r="G1781" s="9">
        <v>1</v>
      </c>
      <c r="H1781" s="9" t="s">
        <v>2344</v>
      </c>
      <c r="I1781" s="9" t="str">
        <f t="shared" si="54"/>
        <v>unobesity</v>
      </c>
      <c r="J1781" s="29" t="str">
        <f t="shared" si="55"/>
        <v>Normal</v>
      </c>
    </row>
    <row r="1782" spans="1:10" ht="15.75" customHeight="1" x14ac:dyDescent="0.25">
      <c r="A1782" s="9" t="s">
        <v>558</v>
      </c>
      <c r="B1782" s="9">
        <v>26.2</v>
      </c>
      <c r="C1782" s="9">
        <v>10.93</v>
      </c>
      <c r="D1782" s="9" t="s">
        <v>2345</v>
      </c>
      <c r="E1782" s="9" t="s">
        <v>2344</v>
      </c>
      <c r="F1782" s="9" t="s">
        <v>2344</v>
      </c>
      <c r="G1782" s="9">
        <v>1</v>
      </c>
      <c r="H1782" s="9" t="s">
        <v>2344</v>
      </c>
      <c r="I1782" s="9" t="str">
        <f t="shared" si="54"/>
        <v>over weight</v>
      </c>
      <c r="J1782" s="29" t="str">
        <f t="shared" si="55"/>
        <v>Normal</v>
      </c>
    </row>
    <row r="1783" spans="1:10" ht="15.75" customHeight="1" x14ac:dyDescent="0.25">
      <c r="A1783" s="9" t="s">
        <v>557</v>
      </c>
      <c r="B1783" s="9">
        <v>26.695</v>
      </c>
      <c r="C1783" s="9">
        <v>4.21</v>
      </c>
      <c r="D1783" s="9" t="s">
        <v>2345</v>
      </c>
      <c r="E1783" s="9" t="s">
        <v>2344</v>
      </c>
      <c r="F1783" s="9" t="s">
        <v>2346</v>
      </c>
      <c r="G1783" s="9">
        <v>1</v>
      </c>
      <c r="H1783" s="9" t="s">
        <v>2344</v>
      </c>
      <c r="I1783" s="9" t="str">
        <f t="shared" si="54"/>
        <v>over weight</v>
      </c>
      <c r="J1783" s="29" t="str">
        <f t="shared" si="55"/>
        <v>No Result</v>
      </c>
    </row>
    <row r="1784" spans="1:10" ht="15.75" customHeight="1" x14ac:dyDescent="0.25">
      <c r="A1784" s="9" t="s">
        <v>556</v>
      </c>
      <c r="B1784" s="9">
        <v>23.16</v>
      </c>
      <c r="C1784" s="9">
        <v>5.5</v>
      </c>
      <c r="D1784" s="9" t="s">
        <v>2344</v>
      </c>
      <c r="E1784" s="9" t="s">
        <v>2344</v>
      </c>
      <c r="F1784" s="9" t="s">
        <v>2344</v>
      </c>
      <c r="G1784" s="9">
        <v>0</v>
      </c>
      <c r="H1784" s="9" t="s">
        <v>2344</v>
      </c>
      <c r="I1784" s="9" t="str">
        <f t="shared" si="54"/>
        <v>normal weight</v>
      </c>
      <c r="J1784" s="29" t="str">
        <f t="shared" si="55"/>
        <v>No Result</v>
      </c>
    </row>
    <row r="1785" spans="1:10" ht="15.75" customHeight="1" x14ac:dyDescent="0.25">
      <c r="A1785" s="9" t="s">
        <v>555</v>
      </c>
      <c r="B1785" s="9">
        <v>32.585000000000001</v>
      </c>
      <c r="C1785" s="9">
        <v>4.93</v>
      </c>
      <c r="D1785" s="9" t="s">
        <v>2345</v>
      </c>
      <c r="E1785" s="9" t="s">
        <v>2344</v>
      </c>
      <c r="F1785" s="9" t="s">
        <v>2344</v>
      </c>
      <c r="G1785" s="9">
        <v>1</v>
      </c>
      <c r="H1785" s="9" t="s">
        <v>2344</v>
      </c>
      <c r="I1785" s="9" t="str">
        <f t="shared" si="54"/>
        <v>obesity</v>
      </c>
      <c r="J1785" s="29" t="str">
        <f t="shared" si="55"/>
        <v>No Result</v>
      </c>
    </row>
    <row r="1786" spans="1:10" ht="15.75" customHeight="1" x14ac:dyDescent="0.25">
      <c r="A1786" s="9" t="s">
        <v>554</v>
      </c>
      <c r="B1786" s="9">
        <v>33.97</v>
      </c>
      <c r="C1786" s="9">
        <v>5.6</v>
      </c>
      <c r="D1786" s="9" t="s">
        <v>2345</v>
      </c>
      <c r="E1786" s="9" t="s">
        <v>2344</v>
      </c>
      <c r="F1786" s="9" t="s">
        <v>2344</v>
      </c>
      <c r="G1786" s="9">
        <v>0</v>
      </c>
      <c r="H1786" s="9" t="s">
        <v>2344</v>
      </c>
      <c r="I1786" s="9" t="str">
        <f t="shared" si="54"/>
        <v>obesity</v>
      </c>
      <c r="J1786" s="29" t="str">
        <f t="shared" si="55"/>
        <v>No Result</v>
      </c>
    </row>
    <row r="1787" spans="1:10" ht="15.75" customHeight="1" x14ac:dyDescent="0.25">
      <c r="A1787" s="9" t="s">
        <v>553</v>
      </c>
      <c r="B1787" s="9">
        <v>16.57</v>
      </c>
      <c r="C1787" s="9">
        <v>9.99</v>
      </c>
      <c r="D1787" s="9" t="s">
        <v>2344</v>
      </c>
      <c r="E1787" s="9" t="s">
        <v>2344</v>
      </c>
      <c r="F1787" s="9" t="s">
        <v>2344</v>
      </c>
      <c r="G1787" s="9">
        <v>0</v>
      </c>
      <c r="H1787" s="9" t="s">
        <v>2344</v>
      </c>
      <c r="I1787" s="9" t="str">
        <f t="shared" si="54"/>
        <v>under weight</v>
      </c>
      <c r="J1787" s="29" t="str">
        <f t="shared" si="55"/>
        <v>Normal</v>
      </c>
    </row>
    <row r="1788" spans="1:10" ht="15.75" customHeight="1" x14ac:dyDescent="0.25">
      <c r="A1788" s="9" t="s">
        <v>552</v>
      </c>
      <c r="B1788" s="9">
        <v>17.55</v>
      </c>
      <c r="C1788" s="9">
        <v>5.93</v>
      </c>
      <c r="D1788" s="9" t="s">
        <v>2344</v>
      </c>
      <c r="E1788" s="9" t="s">
        <v>2344</v>
      </c>
      <c r="F1788" s="9" t="s">
        <v>2346</v>
      </c>
      <c r="G1788" s="9">
        <v>1</v>
      </c>
      <c r="H1788" s="9" t="s">
        <v>2344</v>
      </c>
      <c r="I1788" s="9" t="str">
        <f t="shared" si="54"/>
        <v>under weight</v>
      </c>
      <c r="J1788" s="29" t="str">
        <f t="shared" si="55"/>
        <v>Normal</v>
      </c>
    </row>
    <row r="1789" spans="1:10" ht="15.75" customHeight="1" x14ac:dyDescent="0.25">
      <c r="A1789" s="9" t="s">
        <v>551</v>
      </c>
      <c r="B1789" s="9">
        <v>29.41</v>
      </c>
      <c r="C1789" s="9">
        <v>6.29</v>
      </c>
      <c r="D1789" s="9" t="s">
        <v>2345</v>
      </c>
      <c r="E1789" s="9" t="s">
        <v>2344</v>
      </c>
      <c r="F1789" s="9" t="s">
        <v>2344</v>
      </c>
      <c r="G1789" s="9">
        <v>1</v>
      </c>
      <c r="H1789" s="9" t="s">
        <v>2344</v>
      </c>
      <c r="I1789" s="9" t="str">
        <f t="shared" si="54"/>
        <v>over weight</v>
      </c>
      <c r="J1789" s="29" t="str">
        <f t="shared" si="55"/>
        <v>Normal</v>
      </c>
    </row>
    <row r="1790" spans="1:10" ht="15.75" customHeight="1" x14ac:dyDescent="0.25">
      <c r="A1790" s="9" t="s">
        <v>550</v>
      </c>
      <c r="B1790" s="9">
        <v>17.91</v>
      </c>
      <c r="C1790" s="9">
        <v>5.65</v>
      </c>
      <c r="D1790" s="9" t="s">
        <v>2344</v>
      </c>
      <c r="E1790" s="9" t="s">
        <v>2344</v>
      </c>
      <c r="F1790" s="9" t="s">
        <v>2344</v>
      </c>
      <c r="G1790" s="9">
        <v>1</v>
      </c>
      <c r="H1790" s="9" t="s">
        <v>2344</v>
      </c>
      <c r="I1790" s="9" t="str">
        <f t="shared" si="54"/>
        <v>under weight</v>
      </c>
      <c r="J1790" s="29" t="str">
        <f t="shared" si="55"/>
        <v>No Result</v>
      </c>
    </row>
    <row r="1791" spans="1:10" ht="15.75" customHeight="1" x14ac:dyDescent="0.25">
      <c r="A1791" s="9" t="s">
        <v>549</v>
      </c>
      <c r="B1791" s="9">
        <v>31.57</v>
      </c>
      <c r="C1791" s="9">
        <v>6.15</v>
      </c>
      <c r="D1791" s="9" t="s">
        <v>2344</v>
      </c>
      <c r="E1791" s="9" t="s">
        <v>2344</v>
      </c>
      <c r="F1791" s="9" t="s">
        <v>2344</v>
      </c>
      <c r="G1791" s="9">
        <v>1</v>
      </c>
      <c r="H1791" s="9" t="s">
        <v>2344</v>
      </c>
      <c r="I1791" s="9" t="str">
        <f t="shared" si="54"/>
        <v>obesity</v>
      </c>
      <c r="J1791" s="29" t="str">
        <f t="shared" si="55"/>
        <v>Normal</v>
      </c>
    </row>
    <row r="1792" spans="1:10" ht="15.75" customHeight="1" x14ac:dyDescent="0.25">
      <c r="A1792" s="9" t="s">
        <v>548</v>
      </c>
      <c r="B1792" s="9">
        <v>33.18</v>
      </c>
      <c r="C1792" s="9">
        <v>5.22</v>
      </c>
      <c r="D1792" s="9" t="s">
        <v>2344</v>
      </c>
      <c r="E1792" s="9" t="s">
        <v>2345</v>
      </c>
      <c r="F1792" s="9" t="s">
        <v>2344</v>
      </c>
      <c r="G1792" s="9">
        <v>1</v>
      </c>
      <c r="H1792" s="9" t="s">
        <v>2344</v>
      </c>
      <c r="I1792" s="9" t="str">
        <f t="shared" si="54"/>
        <v>obesity</v>
      </c>
      <c r="J1792" s="29" t="str">
        <f t="shared" si="55"/>
        <v>No Result</v>
      </c>
    </row>
    <row r="1793" spans="1:10" ht="15.75" customHeight="1" x14ac:dyDescent="0.25">
      <c r="A1793" s="9" t="s">
        <v>547</v>
      </c>
      <c r="B1793" s="9">
        <v>37</v>
      </c>
      <c r="C1793" s="9">
        <v>11.66</v>
      </c>
      <c r="D1793" s="9" t="s">
        <v>2344</v>
      </c>
      <c r="E1793" s="9" t="s">
        <v>2344</v>
      </c>
      <c r="F1793" s="9" t="s">
        <v>2344</v>
      </c>
      <c r="G1793" s="9">
        <v>0</v>
      </c>
      <c r="H1793" s="9" t="s">
        <v>2344</v>
      </c>
      <c r="I1793" s="9" t="str">
        <f t="shared" si="54"/>
        <v>obesity</v>
      </c>
      <c r="J1793" s="29" t="str">
        <f t="shared" si="55"/>
        <v>Normal</v>
      </c>
    </row>
    <row r="1794" spans="1:10" ht="15.75" customHeight="1" x14ac:dyDescent="0.25">
      <c r="A1794" s="9" t="s">
        <v>546</v>
      </c>
      <c r="B1794" s="9">
        <v>18.905000000000001</v>
      </c>
      <c r="C1794" s="9">
        <v>4.91</v>
      </c>
      <c r="D1794" s="9" t="s">
        <v>2345</v>
      </c>
      <c r="E1794" s="9" t="s">
        <v>2344</v>
      </c>
      <c r="F1794" s="9" t="s">
        <v>2344</v>
      </c>
      <c r="G1794" s="9">
        <v>1</v>
      </c>
      <c r="H1794" s="9" t="s">
        <v>2344</v>
      </c>
      <c r="I1794" s="9" t="str">
        <f t="shared" si="54"/>
        <v>normal weight</v>
      </c>
      <c r="J1794" s="29" t="str">
        <f t="shared" si="55"/>
        <v>No Result</v>
      </c>
    </row>
    <row r="1795" spans="1:10" ht="15.75" customHeight="1" x14ac:dyDescent="0.25">
      <c r="A1795" s="9" t="s">
        <v>545</v>
      </c>
      <c r="B1795" s="9">
        <v>20.03</v>
      </c>
      <c r="C1795" s="9">
        <v>9.25</v>
      </c>
      <c r="D1795" s="9" t="s">
        <v>2345</v>
      </c>
      <c r="E1795" s="9" t="s">
        <v>2344</v>
      </c>
      <c r="F1795" s="9" t="s">
        <v>2344</v>
      </c>
      <c r="G1795" s="9">
        <v>0</v>
      </c>
      <c r="H1795" s="9" t="s">
        <v>2344</v>
      </c>
      <c r="I1795" s="9" t="str">
        <f t="shared" ref="I1795:I1858" si="56">IF(B1795&lt;=18.5,"under weight",IF(AND(B1795&gt;18.5,B1795&lt;24.9),"normal weight",IF(AND(B1795&gt;25,B1795&lt;29.9),"over weight",IF(B1795&gt;=30,"obesity","unobesity"))))</f>
        <v>normal weight</v>
      </c>
      <c r="J1795" s="29" t="str">
        <f t="shared" ref="J1795:J1858" si="57">IF(C1795&gt;5.7,"Normal",IF(AND(C1795&gt;5.7,C1795&lt;6.4),"Prediabetes",IF(C1795&gt;6.5,"Diabetes","No Result")))</f>
        <v>Normal</v>
      </c>
    </row>
    <row r="1796" spans="1:10" ht="15.75" customHeight="1" x14ac:dyDescent="0.25">
      <c r="A1796" s="9" t="s">
        <v>544</v>
      </c>
      <c r="B1796" s="9">
        <v>16.7</v>
      </c>
      <c r="C1796" s="9">
        <v>11.48</v>
      </c>
      <c r="D1796" s="9" t="s">
        <v>2344</v>
      </c>
      <c r="E1796" s="9" t="s">
        <v>2344</v>
      </c>
      <c r="F1796" s="9" t="s">
        <v>2344</v>
      </c>
      <c r="G1796" s="9">
        <v>0</v>
      </c>
      <c r="H1796" s="9" t="s">
        <v>2344</v>
      </c>
      <c r="I1796" s="9" t="str">
        <f t="shared" si="56"/>
        <v>under weight</v>
      </c>
      <c r="J1796" s="29" t="str">
        <f t="shared" si="57"/>
        <v>Normal</v>
      </c>
    </row>
    <row r="1797" spans="1:10" ht="15.75" customHeight="1" x14ac:dyDescent="0.25">
      <c r="A1797" s="9" t="s">
        <v>543</v>
      </c>
      <c r="B1797" s="9">
        <v>39.82</v>
      </c>
      <c r="C1797" s="9">
        <v>6.06</v>
      </c>
      <c r="D1797" s="9" t="s">
        <v>2344</v>
      </c>
      <c r="E1797" s="9" t="s">
        <v>2344</v>
      </c>
      <c r="F1797" s="9" t="s">
        <v>2344</v>
      </c>
      <c r="G1797" s="9">
        <v>0</v>
      </c>
      <c r="H1797" s="9" t="s">
        <v>2344</v>
      </c>
      <c r="I1797" s="9" t="str">
        <f t="shared" si="56"/>
        <v>obesity</v>
      </c>
      <c r="J1797" s="29" t="str">
        <f t="shared" si="57"/>
        <v>Normal</v>
      </c>
    </row>
    <row r="1798" spans="1:10" ht="15.75" customHeight="1" x14ac:dyDescent="0.25">
      <c r="A1798" s="9" t="s">
        <v>542</v>
      </c>
      <c r="B1798" s="9">
        <v>22.04</v>
      </c>
      <c r="C1798" s="9">
        <v>5.86</v>
      </c>
      <c r="D1798" s="9" t="s">
        <v>2344</v>
      </c>
      <c r="E1798" s="9" t="s">
        <v>2344</v>
      </c>
      <c r="F1798" s="9" t="s">
        <v>2344</v>
      </c>
      <c r="G1798" s="9">
        <v>1</v>
      </c>
      <c r="H1798" s="9" t="s">
        <v>2344</v>
      </c>
      <c r="I1798" s="9" t="str">
        <f t="shared" si="56"/>
        <v>normal weight</v>
      </c>
      <c r="J1798" s="29" t="str">
        <f t="shared" si="57"/>
        <v>Normal</v>
      </c>
    </row>
    <row r="1799" spans="1:10" ht="15.75" customHeight="1" x14ac:dyDescent="0.25">
      <c r="A1799" s="9" t="s">
        <v>541</v>
      </c>
      <c r="B1799" s="9">
        <v>28.27</v>
      </c>
      <c r="C1799" s="9">
        <v>5.33</v>
      </c>
      <c r="D1799" s="9" t="s">
        <v>2344</v>
      </c>
      <c r="E1799" s="9" t="s">
        <v>2344</v>
      </c>
      <c r="F1799" s="9" t="s">
        <v>2344</v>
      </c>
      <c r="G1799" s="9">
        <v>0</v>
      </c>
      <c r="H1799" s="9" t="s">
        <v>2344</v>
      </c>
      <c r="I1799" s="9" t="str">
        <f t="shared" si="56"/>
        <v>over weight</v>
      </c>
      <c r="J1799" s="29" t="str">
        <f t="shared" si="57"/>
        <v>No Result</v>
      </c>
    </row>
    <row r="1800" spans="1:10" ht="15.75" customHeight="1" x14ac:dyDescent="0.25">
      <c r="A1800" s="9" t="s">
        <v>540</v>
      </c>
      <c r="B1800" s="9">
        <v>18.5</v>
      </c>
      <c r="C1800" s="9">
        <v>5.33</v>
      </c>
      <c r="D1800" s="9" t="s">
        <v>2344</v>
      </c>
      <c r="E1800" s="9" t="s">
        <v>2344</v>
      </c>
      <c r="F1800" s="9" t="s">
        <v>2344</v>
      </c>
      <c r="G1800" s="9">
        <v>0</v>
      </c>
      <c r="H1800" s="9" t="s">
        <v>2344</v>
      </c>
      <c r="I1800" s="9" t="str">
        <f t="shared" si="56"/>
        <v>under weight</v>
      </c>
      <c r="J1800" s="29" t="str">
        <f t="shared" si="57"/>
        <v>No Result</v>
      </c>
    </row>
    <row r="1801" spans="1:10" ht="15.75" customHeight="1" x14ac:dyDescent="0.25">
      <c r="A1801" s="9" t="s">
        <v>539</v>
      </c>
      <c r="B1801" s="9">
        <v>38.6</v>
      </c>
      <c r="C1801" s="9">
        <v>6.02</v>
      </c>
      <c r="D1801" s="9" t="s">
        <v>2344</v>
      </c>
      <c r="E1801" s="9" t="s">
        <v>2344</v>
      </c>
      <c r="F1801" s="9" t="s">
        <v>2344</v>
      </c>
      <c r="G1801" s="9">
        <v>1</v>
      </c>
      <c r="H1801" s="9" t="s">
        <v>2344</v>
      </c>
      <c r="I1801" s="9" t="str">
        <f t="shared" si="56"/>
        <v>obesity</v>
      </c>
      <c r="J1801" s="29" t="str">
        <f t="shared" si="57"/>
        <v>Normal</v>
      </c>
    </row>
    <row r="1802" spans="1:10" ht="15.75" customHeight="1" x14ac:dyDescent="0.25">
      <c r="A1802" s="9" t="s">
        <v>538</v>
      </c>
      <c r="B1802" s="9">
        <v>43.12</v>
      </c>
      <c r="C1802" s="9">
        <v>6.25</v>
      </c>
      <c r="D1802" s="9" t="s">
        <v>2344</v>
      </c>
      <c r="E1802" s="9" t="s">
        <v>2344</v>
      </c>
      <c r="F1802" s="9" t="s">
        <v>2344</v>
      </c>
      <c r="G1802" s="9">
        <v>1</v>
      </c>
      <c r="H1802" s="9" t="s">
        <v>2344</v>
      </c>
      <c r="I1802" s="9" t="str">
        <f t="shared" si="56"/>
        <v>obesity</v>
      </c>
      <c r="J1802" s="29" t="str">
        <f t="shared" si="57"/>
        <v>Normal</v>
      </c>
    </row>
    <row r="1803" spans="1:10" ht="15.75" customHeight="1" x14ac:dyDescent="0.25">
      <c r="A1803" s="9" t="s">
        <v>537</v>
      </c>
      <c r="B1803" s="9">
        <v>30.5</v>
      </c>
      <c r="C1803" s="9">
        <v>4.8099999999999996</v>
      </c>
      <c r="D1803" s="9" t="s">
        <v>2344</v>
      </c>
      <c r="E1803" s="9" t="s">
        <v>2344</v>
      </c>
      <c r="F1803" s="9" t="s">
        <v>2344</v>
      </c>
      <c r="G1803" s="9">
        <v>1</v>
      </c>
      <c r="H1803" s="9" t="s">
        <v>2344</v>
      </c>
      <c r="I1803" s="9" t="str">
        <f t="shared" si="56"/>
        <v>obesity</v>
      </c>
      <c r="J1803" s="29" t="str">
        <f t="shared" si="57"/>
        <v>No Result</v>
      </c>
    </row>
    <row r="1804" spans="1:10" ht="15.75" customHeight="1" x14ac:dyDescent="0.25">
      <c r="A1804" s="9" t="s">
        <v>536</v>
      </c>
      <c r="B1804" s="9">
        <v>27.61</v>
      </c>
      <c r="C1804" s="9">
        <v>4.5999999999999996</v>
      </c>
      <c r="D1804" s="9" t="s">
        <v>2344</v>
      </c>
      <c r="E1804" s="9" t="s">
        <v>2344</v>
      </c>
      <c r="F1804" s="9" t="s">
        <v>2344</v>
      </c>
      <c r="G1804" s="9">
        <v>1</v>
      </c>
      <c r="H1804" s="9" t="s">
        <v>2344</v>
      </c>
      <c r="I1804" s="9" t="str">
        <f t="shared" si="56"/>
        <v>over weight</v>
      </c>
      <c r="J1804" s="29" t="str">
        <f t="shared" si="57"/>
        <v>No Result</v>
      </c>
    </row>
    <row r="1805" spans="1:10" ht="15.75" customHeight="1" x14ac:dyDescent="0.25">
      <c r="A1805" s="9" t="s">
        <v>535</v>
      </c>
      <c r="B1805" s="9">
        <v>27.1</v>
      </c>
      <c r="C1805" s="9">
        <v>5.08</v>
      </c>
      <c r="D1805" s="9" t="s">
        <v>2344</v>
      </c>
      <c r="E1805" s="9" t="s">
        <v>2344</v>
      </c>
      <c r="F1805" s="9" t="s">
        <v>2344</v>
      </c>
      <c r="G1805" s="9">
        <v>1</v>
      </c>
      <c r="H1805" s="9" t="s">
        <v>2344</v>
      </c>
      <c r="I1805" s="9" t="str">
        <f t="shared" si="56"/>
        <v>over weight</v>
      </c>
      <c r="J1805" s="29" t="str">
        <f t="shared" si="57"/>
        <v>No Result</v>
      </c>
    </row>
    <row r="1806" spans="1:10" ht="15.75" customHeight="1" x14ac:dyDescent="0.25">
      <c r="A1806" s="9" t="s">
        <v>534</v>
      </c>
      <c r="B1806" s="9">
        <v>35.93</v>
      </c>
      <c r="C1806" s="9">
        <v>5.43</v>
      </c>
      <c r="D1806" s="9" t="s">
        <v>2344</v>
      </c>
      <c r="E1806" s="9" t="s">
        <v>2345</v>
      </c>
      <c r="F1806" s="9" t="s">
        <v>2344</v>
      </c>
      <c r="G1806" s="9">
        <v>1</v>
      </c>
      <c r="H1806" s="9" t="s">
        <v>2344</v>
      </c>
      <c r="I1806" s="9" t="str">
        <f t="shared" si="56"/>
        <v>obesity</v>
      </c>
      <c r="J1806" s="29" t="str">
        <f t="shared" si="57"/>
        <v>No Result</v>
      </c>
    </row>
    <row r="1807" spans="1:10" ht="15.75" customHeight="1" x14ac:dyDescent="0.25">
      <c r="A1807" s="9" t="s">
        <v>533</v>
      </c>
      <c r="B1807" s="9">
        <v>32.68</v>
      </c>
      <c r="C1807" s="9">
        <v>5.44</v>
      </c>
      <c r="D1807" s="9" t="s">
        <v>2344</v>
      </c>
      <c r="E1807" s="9" t="s">
        <v>2344</v>
      </c>
      <c r="F1807" s="9" t="s">
        <v>2344</v>
      </c>
      <c r="G1807" s="9">
        <v>0</v>
      </c>
      <c r="H1807" s="9" t="s">
        <v>2344</v>
      </c>
      <c r="I1807" s="9" t="str">
        <f t="shared" si="56"/>
        <v>obesity</v>
      </c>
      <c r="J1807" s="29" t="str">
        <f t="shared" si="57"/>
        <v>No Result</v>
      </c>
    </row>
    <row r="1808" spans="1:10" ht="15.75" customHeight="1" x14ac:dyDescent="0.25">
      <c r="A1808" s="9" t="s">
        <v>532</v>
      </c>
      <c r="B1808" s="9">
        <v>20.74</v>
      </c>
      <c r="C1808" s="9">
        <v>11.69</v>
      </c>
      <c r="D1808" s="9" t="s">
        <v>2345</v>
      </c>
      <c r="E1808" s="9" t="s">
        <v>2344</v>
      </c>
      <c r="F1808" s="9" t="s">
        <v>2344</v>
      </c>
      <c r="G1808" s="9">
        <v>1</v>
      </c>
      <c r="H1808" s="9" t="s">
        <v>2344</v>
      </c>
      <c r="I1808" s="9" t="str">
        <f t="shared" si="56"/>
        <v>normal weight</v>
      </c>
      <c r="J1808" s="29" t="str">
        <f t="shared" si="57"/>
        <v>Normal</v>
      </c>
    </row>
    <row r="1809" spans="1:10" ht="15.75" customHeight="1" x14ac:dyDescent="0.25">
      <c r="A1809" s="9" t="s">
        <v>531</v>
      </c>
      <c r="B1809" s="9">
        <v>15.57</v>
      </c>
      <c r="C1809" s="9">
        <v>6.07</v>
      </c>
      <c r="D1809" s="9" t="s">
        <v>2344</v>
      </c>
      <c r="E1809" s="9" t="s">
        <v>2344</v>
      </c>
      <c r="F1809" s="9" t="s">
        <v>2344</v>
      </c>
      <c r="G1809" s="9">
        <v>0</v>
      </c>
      <c r="H1809" s="9" t="s">
        <v>2344</v>
      </c>
      <c r="I1809" s="9" t="str">
        <f t="shared" si="56"/>
        <v>under weight</v>
      </c>
      <c r="J1809" s="29" t="str">
        <f t="shared" si="57"/>
        <v>Normal</v>
      </c>
    </row>
    <row r="1810" spans="1:10" ht="15.75" customHeight="1" x14ac:dyDescent="0.25">
      <c r="A1810" s="9" t="s">
        <v>530</v>
      </c>
      <c r="B1810" s="9">
        <v>23.844999999999999</v>
      </c>
      <c r="C1810" s="9">
        <v>4.3600000000000003</v>
      </c>
      <c r="D1810" s="9" t="s">
        <v>2344</v>
      </c>
      <c r="E1810" s="9" t="s">
        <v>2344</v>
      </c>
      <c r="F1810" s="9" t="s">
        <v>2344</v>
      </c>
      <c r="G1810" s="9">
        <v>0</v>
      </c>
      <c r="H1810" s="9" t="s">
        <v>2344</v>
      </c>
      <c r="I1810" s="9" t="str">
        <f t="shared" si="56"/>
        <v>normal weight</v>
      </c>
      <c r="J1810" s="29" t="str">
        <f t="shared" si="57"/>
        <v>No Result</v>
      </c>
    </row>
    <row r="1811" spans="1:10" ht="15.75" customHeight="1" x14ac:dyDescent="0.25">
      <c r="A1811" s="9" t="s">
        <v>529</v>
      </c>
      <c r="B1811" s="9">
        <v>22.895</v>
      </c>
      <c r="C1811" s="9">
        <v>5.24</v>
      </c>
      <c r="D1811" s="9" t="s">
        <v>2344</v>
      </c>
      <c r="E1811" s="9" t="s">
        <v>2344</v>
      </c>
      <c r="F1811" s="9" t="s">
        <v>2344</v>
      </c>
      <c r="G1811" s="9">
        <v>1</v>
      </c>
      <c r="H1811" s="9" t="s">
        <v>2344</v>
      </c>
      <c r="I1811" s="9" t="str">
        <f t="shared" si="56"/>
        <v>normal weight</v>
      </c>
      <c r="J1811" s="29" t="str">
        <f t="shared" si="57"/>
        <v>No Result</v>
      </c>
    </row>
    <row r="1812" spans="1:10" ht="15.75" customHeight="1" x14ac:dyDescent="0.25">
      <c r="A1812" s="9" t="s">
        <v>528</v>
      </c>
      <c r="B1812" s="9">
        <v>21.945</v>
      </c>
      <c r="C1812" s="9">
        <v>5.37</v>
      </c>
      <c r="D1812" s="9" t="s">
        <v>2344</v>
      </c>
      <c r="E1812" s="9" t="s">
        <v>2344</v>
      </c>
      <c r="F1812" s="9" t="s">
        <v>2344</v>
      </c>
      <c r="G1812" s="9">
        <v>1</v>
      </c>
      <c r="H1812" s="9" t="s">
        <v>2344</v>
      </c>
      <c r="I1812" s="9" t="str">
        <f t="shared" si="56"/>
        <v>normal weight</v>
      </c>
      <c r="J1812" s="29" t="str">
        <f t="shared" si="57"/>
        <v>No Result</v>
      </c>
    </row>
    <row r="1813" spans="1:10" ht="15.75" customHeight="1" x14ac:dyDescent="0.25">
      <c r="A1813" s="9" t="s">
        <v>527</v>
      </c>
      <c r="B1813" s="9">
        <v>19.47</v>
      </c>
      <c r="C1813" s="9">
        <v>6.6</v>
      </c>
      <c r="D1813" s="9" t="s">
        <v>2345</v>
      </c>
      <c r="E1813" s="9" t="s">
        <v>2344</v>
      </c>
      <c r="F1813" s="9" t="s">
        <v>2344</v>
      </c>
      <c r="G1813" s="9">
        <v>0</v>
      </c>
      <c r="H1813" s="9" t="s">
        <v>2344</v>
      </c>
      <c r="I1813" s="9" t="str">
        <f t="shared" si="56"/>
        <v>normal weight</v>
      </c>
      <c r="J1813" s="29" t="str">
        <f t="shared" si="57"/>
        <v>Normal</v>
      </c>
    </row>
    <row r="1814" spans="1:10" ht="15.75" customHeight="1" x14ac:dyDescent="0.25">
      <c r="A1814" s="9" t="s">
        <v>526</v>
      </c>
      <c r="B1814" s="9">
        <v>15.61</v>
      </c>
      <c r="C1814" s="9">
        <v>5.77</v>
      </c>
      <c r="D1814" s="9" t="s">
        <v>2344</v>
      </c>
      <c r="E1814" s="9" t="s">
        <v>2344</v>
      </c>
      <c r="F1814" s="9" t="s">
        <v>2344</v>
      </c>
      <c r="G1814" s="9">
        <v>0</v>
      </c>
      <c r="H1814" s="9" t="s">
        <v>2344</v>
      </c>
      <c r="I1814" s="9" t="str">
        <f t="shared" si="56"/>
        <v>under weight</v>
      </c>
      <c r="J1814" s="29" t="str">
        <f t="shared" si="57"/>
        <v>Normal</v>
      </c>
    </row>
    <row r="1815" spans="1:10" ht="15.75" customHeight="1" x14ac:dyDescent="0.25">
      <c r="A1815" s="9" t="s">
        <v>525</v>
      </c>
      <c r="B1815" s="9">
        <v>28.6</v>
      </c>
      <c r="C1815" s="9">
        <v>6.08</v>
      </c>
      <c r="D1815" s="9" t="s">
        <v>2344</v>
      </c>
      <c r="E1815" s="9" t="s">
        <v>2344</v>
      </c>
      <c r="F1815" s="9" t="s">
        <v>2346</v>
      </c>
      <c r="G1815" s="9">
        <v>1</v>
      </c>
      <c r="H1815" s="9" t="s">
        <v>2344</v>
      </c>
      <c r="I1815" s="9" t="str">
        <f t="shared" si="56"/>
        <v>over weight</v>
      </c>
      <c r="J1815" s="29" t="str">
        <f t="shared" si="57"/>
        <v>Normal</v>
      </c>
    </row>
    <row r="1816" spans="1:10" ht="15.75" customHeight="1" x14ac:dyDescent="0.25">
      <c r="A1816" s="9" t="s">
        <v>524</v>
      </c>
      <c r="B1816" s="9">
        <v>46.53</v>
      </c>
      <c r="C1816" s="9">
        <v>4.16</v>
      </c>
      <c r="D1816" s="9" t="s">
        <v>2344</v>
      </c>
      <c r="E1816" s="9" t="s">
        <v>2344</v>
      </c>
      <c r="F1816" s="9" t="s">
        <v>2344</v>
      </c>
      <c r="G1816" s="9">
        <v>0</v>
      </c>
      <c r="H1816" s="9" t="s">
        <v>2344</v>
      </c>
      <c r="I1816" s="9" t="str">
        <f t="shared" si="56"/>
        <v>obesity</v>
      </c>
      <c r="J1816" s="29" t="str">
        <f t="shared" si="57"/>
        <v>No Result</v>
      </c>
    </row>
    <row r="1817" spans="1:10" ht="15.75" customHeight="1" x14ac:dyDescent="0.25">
      <c r="A1817" s="9" t="s">
        <v>523</v>
      </c>
      <c r="B1817" s="9">
        <v>34.99</v>
      </c>
      <c r="C1817" s="9">
        <v>5.0999999999999996</v>
      </c>
      <c r="D1817" s="9" t="s">
        <v>2344</v>
      </c>
      <c r="E1817" s="9" t="s">
        <v>2344</v>
      </c>
      <c r="F1817" s="9" t="s">
        <v>2346</v>
      </c>
      <c r="G1817" s="9">
        <v>1</v>
      </c>
      <c r="H1817" s="9" t="s">
        <v>2344</v>
      </c>
      <c r="I1817" s="9" t="str">
        <f t="shared" si="56"/>
        <v>obesity</v>
      </c>
      <c r="J1817" s="29" t="str">
        <f t="shared" si="57"/>
        <v>No Result</v>
      </c>
    </row>
    <row r="1818" spans="1:10" ht="15.75" customHeight="1" x14ac:dyDescent="0.25">
      <c r="A1818" s="9" t="s">
        <v>522</v>
      </c>
      <c r="B1818" s="9">
        <v>17.05</v>
      </c>
      <c r="C1818" s="9">
        <v>5.3</v>
      </c>
      <c r="D1818" s="9" t="s">
        <v>2344</v>
      </c>
      <c r="E1818" s="9" t="s">
        <v>2344</v>
      </c>
      <c r="F1818" s="9" t="s">
        <v>2346</v>
      </c>
      <c r="G1818" s="9">
        <v>1</v>
      </c>
      <c r="H1818" s="9" t="s">
        <v>2344</v>
      </c>
      <c r="I1818" s="9" t="str">
        <f t="shared" si="56"/>
        <v>under weight</v>
      </c>
      <c r="J1818" s="29" t="str">
        <f t="shared" si="57"/>
        <v>No Result</v>
      </c>
    </row>
    <row r="1819" spans="1:10" ht="15.75" customHeight="1" x14ac:dyDescent="0.25">
      <c r="A1819" s="9" t="s">
        <v>521</v>
      </c>
      <c r="B1819" s="9">
        <v>37.18</v>
      </c>
      <c r="C1819" s="9">
        <v>4.9000000000000004</v>
      </c>
      <c r="D1819" s="9" t="s">
        <v>2344</v>
      </c>
      <c r="E1819" s="9" t="s">
        <v>2344</v>
      </c>
      <c r="F1819" s="9" t="s">
        <v>2344</v>
      </c>
      <c r="G1819" s="9">
        <v>0</v>
      </c>
      <c r="H1819" s="9" t="s">
        <v>2344</v>
      </c>
      <c r="I1819" s="9" t="str">
        <f t="shared" si="56"/>
        <v>obesity</v>
      </c>
      <c r="J1819" s="29" t="str">
        <f t="shared" si="57"/>
        <v>No Result</v>
      </c>
    </row>
    <row r="1820" spans="1:10" ht="15.75" customHeight="1" x14ac:dyDescent="0.25">
      <c r="A1820" s="9" t="s">
        <v>520</v>
      </c>
      <c r="B1820" s="9">
        <v>35.200000000000003</v>
      </c>
      <c r="C1820" s="9">
        <v>5.55</v>
      </c>
      <c r="D1820" s="9" t="s">
        <v>2344</v>
      </c>
      <c r="E1820" s="9" t="s">
        <v>2344</v>
      </c>
      <c r="F1820" s="9" t="s">
        <v>2344</v>
      </c>
      <c r="G1820" s="9">
        <v>0</v>
      </c>
      <c r="H1820" s="9" t="s">
        <v>2344</v>
      </c>
      <c r="I1820" s="9" t="str">
        <f t="shared" si="56"/>
        <v>obesity</v>
      </c>
      <c r="J1820" s="29" t="str">
        <f t="shared" si="57"/>
        <v>No Result</v>
      </c>
    </row>
    <row r="1821" spans="1:10" ht="15.75" customHeight="1" x14ac:dyDescent="0.25">
      <c r="A1821" s="9" t="s">
        <v>519</v>
      </c>
      <c r="B1821" s="9">
        <v>37.335000000000001</v>
      </c>
      <c r="C1821" s="9">
        <v>4.95</v>
      </c>
      <c r="D1821" s="9" t="s">
        <v>2344</v>
      </c>
      <c r="E1821" s="9" t="s">
        <v>2344</v>
      </c>
      <c r="F1821" s="9" t="s">
        <v>2344</v>
      </c>
      <c r="G1821" s="9">
        <v>0</v>
      </c>
      <c r="H1821" s="9" t="s">
        <v>2344</v>
      </c>
      <c r="I1821" s="9" t="str">
        <f t="shared" si="56"/>
        <v>obesity</v>
      </c>
      <c r="J1821" s="29" t="str">
        <f t="shared" si="57"/>
        <v>No Result</v>
      </c>
    </row>
    <row r="1822" spans="1:10" ht="15.75" customHeight="1" x14ac:dyDescent="0.25">
      <c r="A1822" s="9" t="s">
        <v>518</v>
      </c>
      <c r="B1822" s="9">
        <v>27.265000000000001</v>
      </c>
      <c r="C1822" s="9">
        <v>6.46</v>
      </c>
      <c r="D1822" s="9" t="s">
        <v>2345</v>
      </c>
      <c r="E1822" s="9" t="s">
        <v>2344</v>
      </c>
      <c r="F1822" s="9" t="s">
        <v>2344</v>
      </c>
      <c r="G1822" s="9">
        <v>0</v>
      </c>
      <c r="H1822" s="9" t="s">
        <v>2344</v>
      </c>
      <c r="I1822" s="9" t="str">
        <f t="shared" si="56"/>
        <v>over weight</v>
      </c>
      <c r="J1822" s="29" t="str">
        <f t="shared" si="57"/>
        <v>Normal</v>
      </c>
    </row>
    <row r="1823" spans="1:10" ht="15.75" customHeight="1" x14ac:dyDescent="0.25">
      <c r="A1823" s="9" t="s">
        <v>517</v>
      </c>
      <c r="B1823" s="9">
        <v>30.8</v>
      </c>
      <c r="C1823" s="9">
        <v>4.9000000000000004</v>
      </c>
      <c r="D1823" s="9" t="s">
        <v>2345</v>
      </c>
      <c r="E1823" s="9" t="s">
        <v>2344</v>
      </c>
      <c r="F1823" s="9" t="s">
        <v>2344</v>
      </c>
      <c r="G1823" s="9">
        <v>0</v>
      </c>
      <c r="H1823" s="9" t="s">
        <v>2344</v>
      </c>
      <c r="I1823" s="9" t="str">
        <f t="shared" si="56"/>
        <v>obesity</v>
      </c>
      <c r="J1823" s="29" t="str">
        <f t="shared" si="57"/>
        <v>No Result</v>
      </c>
    </row>
    <row r="1824" spans="1:10" ht="15.75" customHeight="1" x14ac:dyDescent="0.25">
      <c r="A1824" s="9" t="s">
        <v>516</v>
      </c>
      <c r="B1824" s="9">
        <v>30.21</v>
      </c>
      <c r="C1824" s="9">
        <v>5.21</v>
      </c>
      <c r="D1824" s="9" t="s">
        <v>2344</v>
      </c>
      <c r="E1824" s="9" t="s">
        <v>2344</v>
      </c>
      <c r="F1824" s="9" t="s">
        <v>2344</v>
      </c>
      <c r="G1824" s="9">
        <v>1</v>
      </c>
      <c r="H1824" s="9" t="s">
        <v>2344</v>
      </c>
      <c r="I1824" s="9" t="str">
        <f t="shared" si="56"/>
        <v>obesity</v>
      </c>
      <c r="J1824" s="29" t="str">
        <f t="shared" si="57"/>
        <v>No Result</v>
      </c>
    </row>
    <row r="1825" spans="1:10" ht="15.75" customHeight="1" x14ac:dyDescent="0.25">
      <c r="A1825" s="9" t="s">
        <v>515</v>
      </c>
      <c r="B1825" s="9">
        <v>35.340000000000003</v>
      </c>
      <c r="C1825" s="9">
        <v>4.13</v>
      </c>
      <c r="D1825" s="9" t="s">
        <v>2344</v>
      </c>
      <c r="E1825" s="9" t="s">
        <v>2345</v>
      </c>
      <c r="F1825" s="9" t="s">
        <v>2344</v>
      </c>
      <c r="G1825" s="9">
        <v>1</v>
      </c>
      <c r="H1825" s="9" t="s">
        <v>2344</v>
      </c>
      <c r="I1825" s="9" t="str">
        <f t="shared" si="56"/>
        <v>obesity</v>
      </c>
      <c r="J1825" s="29" t="str">
        <f t="shared" si="57"/>
        <v>No Result</v>
      </c>
    </row>
    <row r="1826" spans="1:10" ht="15.75" customHeight="1" x14ac:dyDescent="0.25">
      <c r="A1826" s="9" t="s">
        <v>514</v>
      </c>
      <c r="B1826" s="9">
        <v>26.695</v>
      </c>
      <c r="C1826" s="9">
        <v>5.28</v>
      </c>
      <c r="D1826" s="9" t="s">
        <v>2344</v>
      </c>
      <c r="E1826" s="9" t="s">
        <v>2344</v>
      </c>
      <c r="F1826" s="9" t="s">
        <v>2344</v>
      </c>
      <c r="G1826" s="9">
        <v>0</v>
      </c>
      <c r="H1826" s="9" t="s">
        <v>2344</v>
      </c>
      <c r="I1826" s="9" t="str">
        <f t="shared" si="56"/>
        <v>over weight</v>
      </c>
      <c r="J1826" s="29" t="str">
        <f t="shared" si="57"/>
        <v>No Result</v>
      </c>
    </row>
    <row r="1827" spans="1:10" ht="15.75" customHeight="1" x14ac:dyDescent="0.25">
      <c r="A1827" s="9" t="s">
        <v>513</v>
      </c>
      <c r="B1827" s="9">
        <v>29.355</v>
      </c>
      <c r="C1827" s="9">
        <v>4.68</v>
      </c>
      <c r="D1827" s="9" t="s">
        <v>2345</v>
      </c>
      <c r="E1827" s="9" t="s">
        <v>2344</v>
      </c>
      <c r="F1827" s="9" t="s">
        <v>2344</v>
      </c>
      <c r="G1827" s="9">
        <v>0</v>
      </c>
      <c r="H1827" s="9" t="s">
        <v>2344</v>
      </c>
      <c r="I1827" s="9" t="str">
        <f t="shared" si="56"/>
        <v>over weight</v>
      </c>
      <c r="J1827" s="29" t="str">
        <f t="shared" si="57"/>
        <v>No Result</v>
      </c>
    </row>
    <row r="1828" spans="1:10" ht="15.75" customHeight="1" x14ac:dyDescent="0.25">
      <c r="A1828" s="9" t="s">
        <v>512</v>
      </c>
      <c r="B1828" s="9">
        <v>29.59</v>
      </c>
      <c r="C1828" s="9">
        <v>4.0599999999999996</v>
      </c>
      <c r="D1828" s="9" t="s">
        <v>2344</v>
      </c>
      <c r="E1828" s="9" t="s">
        <v>2344</v>
      </c>
      <c r="F1828" s="9" t="s">
        <v>2344</v>
      </c>
      <c r="G1828" s="9">
        <v>0</v>
      </c>
      <c r="H1828" s="9" t="s">
        <v>2344</v>
      </c>
      <c r="I1828" s="9" t="str">
        <f t="shared" si="56"/>
        <v>over weight</v>
      </c>
      <c r="J1828" s="29" t="str">
        <f t="shared" si="57"/>
        <v>No Result</v>
      </c>
    </row>
    <row r="1829" spans="1:10" ht="15.75" customHeight="1" x14ac:dyDescent="0.25">
      <c r="A1829" s="9" t="s">
        <v>511</v>
      </c>
      <c r="B1829" s="9">
        <v>31.35</v>
      </c>
      <c r="C1829" s="9">
        <v>4.2</v>
      </c>
      <c r="D1829" s="9" t="s">
        <v>2344</v>
      </c>
      <c r="E1829" s="9" t="s">
        <v>2345</v>
      </c>
      <c r="F1829" s="9" t="s">
        <v>2344</v>
      </c>
      <c r="G1829" s="9">
        <v>1</v>
      </c>
      <c r="H1829" s="9" t="s">
        <v>2344</v>
      </c>
      <c r="I1829" s="9" t="str">
        <f t="shared" si="56"/>
        <v>obesity</v>
      </c>
      <c r="J1829" s="29" t="str">
        <f t="shared" si="57"/>
        <v>No Result</v>
      </c>
    </row>
    <row r="1830" spans="1:10" ht="15.75" customHeight="1" x14ac:dyDescent="0.25">
      <c r="A1830" s="9" t="s">
        <v>510</v>
      </c>
      <c r="B1830" s="9">
        <v>20.52</v>
      </c>
      <c r="C1830" s="9">
        <v>4.83</v>
      </c>
      <c r="D1830" s="9" t="s">
        <v>2344</v>
      </c>
      <c r="E1830" s="9" t="s">
        <v>2344</v>
      </c>
      <c r="F1830" s="9" t="s">
        <v>2344</v>
      </c>
      <c r="G1830" s="9">
        <v>0</v>
      </c>
      <c r="H1830" s="9" t="s">
        <v>2344</v>
      </c>
      <c r="I1830" s="9" t="str">
        <f t="shared" si="56"/>
        <v>normal weight</v>
      </c>
      <c r="J1830" s="29" t="str">
        <f t="shared" si="57"/>
        <v>No Result</v>
      </c>
    </row>
    <row r="1831" spans="1:10" ht="15.75" customHeight="1" x14ac:dyDescent="0.25">
      <c r="A1831" s="9" t="s">
        <v>509</v>
      </c>
      <c r="B1831" s="9">
        <v>42.9</v>
      </c>
      <c r="C1831" s="9">
        <v>4.87</v>
      </c>
      <c r="D1831" s="9" t="s">
        <v>2345</v>
      </c>
      <c r="E1831" s="9" t="s">
        <v>2344</v>
      </c>
      <c r="F1831" s="9" t="s">
        <v>2344</v>
      </c>
      <c r="G1831" s="9">
        <v>1</v>
      </c>
      <c r="H1831" s="9" t="s">
        <v>2344</v>
      </c>
      <c r="I1831" s="9" t="str">
        <f t="shared" si="56"/>
        <v>obesity</v>
      </c>
      <c r="J1831" s="29" t="str">
        <f t="shared" si="57"/>
        <v>No Result</v>
      </c>
    </row>
    <row r="1832" spans="1:10" ht="15.75" customHeight="1" x14ac:dyDescent="0.25">
      <c r="A1832" s="9" t="s">
        <v>508</v>
      </c>
      <c r="B1832" s="9">
        <v>24.6</v>
      </c>
      <c r="C1832" s="9">
        <v>5.86</v>
      </c>
      <c r="D1832" s="9" t="s">
        <v>2344</v>
      </c>
      <c r="E1832" s="9" t="s">
        <v>2344</v>
      </c>
      <c r="F1832" s="9" t="s">
        <v>2346</v>
      </c>
      <c r="G1832" s="9">
        <v>1</v>
      </c>
      <c r="H1832" s="9" t="s">
        <v>2344</v>
      </c>
      <c r="I1832" s="9" t="str">
        <f t="shared" si="56"/>
        <v>normal weight</v>
      </c>
      <c r="J1832" s="29" t="str">
        <f t="shared" si="57"/>
        <v>Normal</v>
      </c>
    </row>
    <row r="1833" spans="1:10" ht="15.75" customHeight="1" x14ac:dyDescent="0.25">
      <c r="A1833" s="9" t="s">
        <v>507</v>
      </c>
      <c r="B1833" s="9">
        <v>28.405000000000001</v>
      </c>
      <c r="C1833" s="9">
        <v>4.12</v>
      </c>
      <c r="D1833" s="9" t="s">
        <v>2344</v>
      </c>
      <c r="E1833" s="9" t="s">
        <v>2344</v>
      </c>
      <c r="F1833" s="9" t="s">
        <v>2344</v>
      </c>
      <c r="G1833" s="9">
        <v>1</v>
      </c>
      <c r="H1833" s="9" t="s">
        <v>2344</v>
      </c>
      <c r="I1833" s="9" t="str">
        <f t="shared" si="56"/>
        <v>over weight</v>
      </c>
      <c r="J1833" s="29" t="str">
        <f t="shared" si="57"/>
        <v>No Result</v>
      </c>
    </row>
    <row r="1834" spans="1:10" ht="15.75" customHeight="1" x14ac:dyDescent="0.25">
      <c r="A1834" s="9" t="s">
        <v>506</v>
      </c>
      <c r="B1834" s="9">
        <v>34.674999999999997</v>
      </c>
      <c r="C1834" s="9">
        <v>5.71</v>
      </c>
      <c r="D1834" s="9" t="s">
        <v>2345</v>
      </c>
      <c r="E1834" s="9" t="s">
        <v>2344</v>
      </c>
      <c r="F1834" s="9" t="s">
        <v>2344</v>
      </c>
      <c r="G1834" s="9">
        <v>1</v>
      </c>
      <c r="H1834" s="9" t="s">
        <v>2344</v>
      </c>
      <c r="I1834" s="9" t="str">
        <f t="shared" si="56"/>
        <v>obesity</v>
      </c>
      <c r="J1834" s="29" t="str">
        <f t="shared" si="57"/>
        <v>Normal</v>
      </c>
    </row>
    <row r="1835" spans="1:10" ht="15.75" customHeight="1" x14ac:dyDescent="0.25">
      <c r="A1835" s="9" t="s">
        <v>505</v>
      </c>
      <c r="B1835" s="9">
        <v>18.850000000000001</v>
      </c>
      <c r="C1835" s="9">
        <v>6.03</v>
      </c>
      <c r="D1835" s="9" t="s">
        <v>2344</v>
      </c>
      <c r="E1835" s="9" t="s">
        <v>2344</v>
      </c>
      <c r="F1835" s="9" t="s">
        <v>2344</v>
      </c>
      <c r="G1835" s="9">
        <v>1</v>
      </c>
      <c r="H1835" s="9" t="s">
        <v>2344</v>
      </c>
      <c r="I1835" s="9" t="str">
        <f t="shared" si="56"/>
        <v>normal weight</v>
      </c>
      <c r="J1835" s="29" t="str">
        <f t="shared" si="57"/>
        <v>Normal</v>
      </c>
    </row>
    <row r="1836" spans="1:10" ht="15.75" customHeight="1" x14ac:dyDescent="0.25">
      <c r="A1836" s="9" t="s">
        <v>504</v>
      </c>
      <c r="B1836" s="9">
        <v>34.130000000000003</v>
      </c>
      <c r="C1836" s="9">
        <v>5.65</v>
      </c>
      <c r="D1836" s="9" t="s">
        <v>2344</v>
      </c>
      <c r="E1836" s="9" t="s">
        <v>2344</v>
      </c>
      <c r="F1836" s="9" t="s">
        <v>2346</v>
      </c>
      <c r="G1836" s="9">
        <v>1</v>
      </c>
      <c r="H1836" s="9" t="s">
        <v>2344</v>
      </c>
      <c r="I1836" s="9" t="str">
        <f t="shared" si="56"/>
        <v>obesity</v>
      </c>
      <c r="J1836" s="29" t="str">
        <f t="shared" si="57"/>
        <v>No Result</v>
      </c>
    </row>
    <row r="1837" spans="1:10" ht="15.75" customHeight="1" x14ac:dyDescent="0.25">
      <c r="A1837" s="9" t="s">
        <v>503</v>
      </c>
      <c r="B1837" s="9">
        <v>17.34</v>
      </c>
      <c r="C1837" s="9">
        <v>5.05</v>
      </c>
      <c r="D1837" s="9" t="s">
        <v>2344</v>
      </c>
      <c r="E1837" s="9" t="s">
        <v>2344</v>
      </c>
      <c r="F1837" s="9" t="s">
        <v>2344</v>
      </c>
      <c r="G1837" s="9">
        <v>0</v>
      </c>
      <c r="H1837" s="9" t="s">
        <v>2344</v>
      </c>
      <c r="I1837" s="9" t="str">
        <f t="shared" si="56"/>
        <v>under weight</v>
      </c>
      <c r="J1837" s="29" t="str">
        <f t="shared" si="57"/>
        <v>No Result</v>
      </c>
    </row>
    <row r="1838" spans="1:10" ht="15.75" customHeight="1" x14ac:dyDescent="0.25">
      <c r="A1838" s="9" t="s">
        <v>502</v>
      </c>
      <c r="B1838" s="9">
        <v>17.440000000000001</v>
      </c>
      <c r="C1838" s="9">
        <v>6.26</v>
      </c>
      <c r="D1838" s="9" t="s">
        <v>2344</v>
      </c>
      <c r="E1838" s="9" t="s">
        <v>2344</v>
      </c>
      <c r="F1838" s="9" t="s">
        <v>2344</v>
      </c>
      <c r="G1838" s="9">
        <v>0</v>
      </c>
      <c r="H1838" s="9" t="s">
        <v>2344</v>
      </c>
      <c r="I1838" s="9" t="str">
        <f t="shared" si="56"/>
        <v>under weight</v>
      </c>
      <c r="J1838" s="29" t="str">
        <f t="shared" si="57"/>
        <v>Normal</v>
      </c>
    </row>
    <row r="1839" spans="1:10" ht="15.75" customHeight="1" x14ac:dyDescent="0.25">
      <c r="A1839" s="9" t="s">
        <v>501</v>
      </c>
      <c r="B1839" s="9">
        <v>33.659999999999997</v>
      </c>
      <c r="C1839" s="9">
        <v>4.08</v>
      </c>
      <c r="D1839" s="9" t="s">
        <v>2345</v>
      </c>
      <c r="E1839" s="9" t="s">
        <v>2344</v>
      </c>
      <c r="F1839" s="9" t="s">
        <v>2346</v>
      </c>
      <c r="G1839" s="9">
        <v>1</v>
      </c>
      <c r="H1839" s="9" t="s">
        <v>2344</v>
      </c>
      <c r="I1839" s="9" t="str">
        <f t="shared" si="56"/>
        <v>obesity</v>
      </c>
      <c r="J1839" s="29" t="str">
        <f t="shared" si="57"/>
        <v>No Result</v>
      </c>
    </row>
    <row r="1840" spans="1:10" ht="15.75" customHeight="1" x14ac:dyDescent="0.25">
      <c r="A1840" s="9" t="s">
        <v>500</v>
      </c>
      <c r="B1840" s="9">
        <v>21.375</v>
      </c>
      <c r="C1840" s="9">
        <v>6.19</v>
      </c>
      <c r="D1840" s="9" t="s">
        <v>2345</v>
      </c>
      <c r="E1840" s="9" t="s">
        <v>2344</v>
      </c>
      <c r="F1840" s="9" t="s">
        <v>2344</v>
      </c>
      <c r="G1840" s="9">
        <v>1</v>
      </c>
      <c r="H1840" s="9" t="s">
        <v>2344</v>
      </c>
      <c r="I1840" s="9" t="str">
        <f t="shared" si="56"/>
        <v>normal weight</v>
      </c>
      <c r="J1840" s="29" t="str">
        <f t="shared" si="57"/>
        <v>Normal</v>
      </c>
    </row>
    <row r="1841" spans="1:10" ht="15.75" customHeight="1" x14ac:dyDescent="0.25">
      <c r="A1841" s="9" t="s">
        <v>499</v>
      </c>
      <c r="B1841" s="9">
        <v>27.14</v>
      </c>
      <c r="C1841" s="9">
        <v>6.01</v>
      </c>
      <c r="D1841" s="9" t="s">
        <v>2344</v>
      </c>
      <c r="E1841" s="9" t="s">
        <v>2344</v>
      </c>
      <c r="F1841" s="9" t="s">
        <v>2344</v>
      </c>
      <c r="G1841" s="9">
        <v>1</v>
      </c>
      <c r="H1841" s="9" t="s">
        <v>2344</v>
      </c>
      <c r="I1841" s="9" t="str">
        <f t="shared" si="56"/>
        <v>over weight</v>
      </c>
      <c r="J1841" s="29" t="str">
        <f t="shared" si="57"/>
        <v>Normal</v>
      </c>
    </row>
    <row r="1842" spans="1:10" ht="15.75" customHeight="1" x14ac:dyDescent="0.25">
      <c r="A1842" s="9" t="s">
        <v>498</v>
      </c>
      <c r="B1842" s="9">
        <v>35.78</v>
      </c>
      <c r="C1842" s="9">
        <v>6.07</v>
      </c>
      <c r="D1842" s="9" t="s">
        <v>2344</v>
      </c>
      <c r="E1842" s="9" t="s">
        <v>2345</v>
      </c>
      <c r="F1842" s="9" t="s">
        <v>2344</v>
      </c>
      <c r="G1842" s="9">
        <v>1</v>
      </c>
      <c r="H1842" s="9" t="s">
        <v>2344</v>
      </c>
      <c r="I1842" s="9" t="str">
        <f t="shared" si="56"/>
        <v>obesity</v>
      </c>
      <c r="J1842" s="29" t="str">
        <f t="shared" si="57"/>
        <v>Normal</v>
      </c>
    </row>
    <row r="1843" spans="1:10" ht="15.75" customHeight="1" x14ac:dyDescent="0.25">
      <c r="A1843" s="9" t="s">
        <v>497</v>
      </c>
      <c r="B1843" s="9">
        <v>34.96</v>
      </c>
      <c r="C1843" s="9">
        <v>5.63</v>
      </c>
      <c r="D1843" s="9" t="s">
        <v>2344</v>
      </c>
      <c r="E1843" s="9" t="s">
        <v>2344</v>
      </c>
      <c r="F1843" s="9" t="s">
        <v>2344</v>
      </c>
      <c r="G1843" s="9">
        <v>0</v>
      </c>
      <c r="H1843" s="9" t="s">
        <v>2344</v>
      </c>
      <c r="I1843" s="9" t="str">
        <f t="shared" si="56"/>
        <v>obesity</v>
      </c>
      <c r="J1843" s="29" t="str">
        <f t="shared" si="57"/>
        <v>No Result</v>
      </c>
    </row>
    <row r="1844" spans="1:10" ht="15.75" customHeight="1" x14ac:dyDescent="0.25">
      <c r="A1844" s="9" t="s">
        <v>496</v>
      </c>
      <c r="B1844" s="9">
        <v>38.39</v>
      </c>
      <c r="C1844" s="9">
        <v>6.05</v>
      </c>
      <c r="D1844" s="9" t="s">
        <v>2344</v>
      </c>
      <c r="E1844" s="9" t="s">
        <v>2344</v>
      </c>
      <c r="F1844" s="9" t="s">
        <v>2344</v>
      </c>
      <c r="G1844" s="9">
        <v>0</v>
      </c>
      <c r="H1844" s="9" t="s">
        <v>2344</v>
      </c>
      <c r="I1844" s="9" t="str">
        <f t="shared" si="56"/>
        <v>obesity</v>
      </c>
      <c r="J1844" s="29" t="str">
        <f t="shared" si="57"/>
        <v>Normal</v>
      </c>
    </row>
    <row r="1845" spans="1:10" ht="15.75" customHeight="1" x14ac:dyDescent="0.25">
      <c r="A1845" s="9" t="s">
        <v>495</v>
      </c>
      <c r="B1845" s="9">
        <v>33.82</v>
      </c>
      <c r="C1845" s="9">
        <v>4.6500000000000004</v>
      </c>
      <c r="D1845" s="9" t="s">
        <v>2344</v>
      </c>
      <c r="E1845" s="9" t="s">
        <v>2344</v>
      </c>
      <c r="F1845" s="9" t="s">
        <v>2344</v>
      </c>
      <c r="G1845" s="9">
        <v>0</v>
      </c>
      <c r="H1845" s="9" t="s">
        <v>2344</v>
      </c>
      <c r="I1845" s="9" t="str">
        <f t="shared" si="56"/>
        <v>obesity</v>
      </c>
      <c r="J1845" s="29" t="str">
        <f t="shared" si="57"/>
        <v>No Result</v>
      </c>
    </row>
    <row r="1846" spans="1:10" ht="15.75" customHeight="1" x14ac:dyDescent="0.25">
      <c r="A1846" s="9" t="s">
        <v>494</v>
      </c>
      <c r="B1846" s="9">
        <v>27.835000000000001</v>
      </c>
      <c r="C1846" s="9">
        <v>5.37</v>
      </c>
      <c r="D1846" s="9" t="s">
        <v>2344</v>
      </c>
      <c r="E1846" s="9" t="s">
        <v>2344</v>
      </c>
      <c r="F1846" s="9" t="s">
        <v>2344</v>
      </c>
      <c r="G1846" s="9">
        <v>0</v>
      </c>
      <c r="H1846" s="9" t="s">
        <v>2344</v>
      </c>
      <c r="I1846" s="9" t="str">
        <f t="shared" si="56"/>
        <v>over weight</v>
      </c>
      <c r="J1846" s="29" t="str">
        <f t="shared" si="57"/>
        <v>No Result</v>
      </c>
    </row>
    <row r="1847" spans="1:10" ht="15.75" customHeight="1" x14ac:dyDescent="0.25">
      <c r="A1847" s="9" t="s">
        <v>493</v>
      </c>
      <c r="B1847" s="9">
        <v>33</v>
      </c>
      <c r="C1847" s="9">
        <v>5.39</v>
      </c>
      <c r="D1847" s="9" t="s">
        <v>2344</v>
      </c>
      <c r="E1847" s="9" t="s">
        <v>2344</v>
      </c>
      <c r="F1847" s="9" t="s">
        <v>2344</v>
      </c>
      <c r="G1847" s="9">
        <v>0</v>
      </c>
      <c r="H1847" s="9" t="s">
        <v>2344</v>
      </c>
      <c r="I1847" s="9" t="str">
        <f t="shared" si="56"/>
        <v>obesity</v>
      </c>
      <c r="J1847" s="29" t="str">
        <f t="shared" si="57"/>
        <v>No Result</v>
      </c>
    </row>
    <row r="1848" spans="1:10" ht="15.75" customHeight="1" x14ac:dyDescent="0.25">
      <c r="A1848" s="9" t="s">
        <v>492</v>
      </c>
      <c r="B1848" s="9">
        <v>26.885000000000002</v>
      </c>
      <c r="C1848" s="9">
        <v>5.86</v>
      </c>
      <c r="D1848" s="9" t="s">
        <v>2344</v>
      </c>
      <c r="E1848" s="9" t="s">
        <v>2344</v>
      </c>
      <c r="F1848" s="9" t="s">
        <v>2344</v>
      </c>
      <c r="G1848" s="9">
        <v>0</v>
      </c>
      <c r="H1848" s="9" t="s">
        <v>2344</v>
      </c>
      <c r="I1848" s="9" t="str">
        <f t="shared" si="56"/>
        <v>over weight</v>
      </c>
      <c r="J1848" s="29" t="str">
        <f t="shared" si="57"/>
        <v>Normal</v>
      </c>
    </row>
    <row r="1849" spans="1:10" ht="15.75" customHeight="1" x14ac:dyDescent="0.25">
      <c r="A1849" s="9" t="s">
        <v>491</v>
      </c>
      <c r="B1849" s="9">
        <v>29.26</v>
      </c>
      <c r="C1849" s="9">
        <v>4.4400000000000004</v>
      </c>
      <c r="D1849" s="9" t="s">
        <v>2344</v>
      </c>
      <c r="E1849" s="9" t="s">
        <v>2344</v>
      </c>
      <c r="F1849" s="9" t="s">
        <v>2344</v>
      </c>
      <c r="G1849" s="9">
        <v>0</v>
      </c>
      <c r="H1849" s="9" t="s">
        <v>2344</v>
      </c>
      <c r="I1849" s="9" t="str">
        <f t="shared" si="56"/>
        <v>over weight</v>
      </c>
      <c r="J1849" s="29" t="str">
        <f t="shared" si="57"/>
        <v>No Result</v>
      </c>
    </row>
    <row r="1850" spans="1:10" ht="15.75" customHeight="1" x14ac:dyDescent="0.25">
      <c r="A1850" s="9" t="s">
        <v>490</v>
      </c>
      <c r="B1850" s="9">
        <v>26.98</v>
      </c>
      <c r="C1850" s="9">
        <v>4.41</v>
      </c>
      <c r="D1850" s="9" t="s">
        <v>2344</v>
      </c>
      <c r="E1850" s="9" t="s">
        <v>2344</v>
      </c>
      <c r="F1850" s="9" t="s">
        <v>2344</v>
      </c>
      <c r="G1850" s="9">
        <v>0</v>
      </c>
      <c r="H1850" s="9" t="s">
        <v>2344</v>
      </c>
      <c r="I1850" s="9" t="str">
        <f t="shared" si="56"/>
        <v>over weight</v>
      </c>
      <c r="J1850" s="29" t="str">
        <f t="shared" si="57"/>
        <v>No Result</v>
      </c>
    </row>
    <row r="1851" spans="1:10" ht="15.75" customHeight="1" x14ac:dyDescent="0.25">
      <c r="A1851" s="9" t="s">
        <v>489</v>
      </c>
      <c r="B1851" s="9">
        <v>32.11</v>
      </c>
      <c r="C1851" s="9">
        <v>5.19</v>
      </c>
      <c r="D1851" s="9" t="s">
        <v>2344</v>
      </c>
      <c r="E1851" s="9" t="s">
        <v>2344</v>
      </c>
      <c r="F1851" s="9" t="s">
        <v>2346</v>
      </c>
      <c r="G1851" s="9">
        <v>1</v>
      </c>
      <c r="H1851" s="9" t="s">
        <v>2344</v>
      </c>
      <c r="I1851" s="9" t="str">
        <f t="shared" si="56"/>
        <v>obesity</v>
      </c>
      <c r="J1851" s="29" t="str">
        <f t="shared" si="57"/>
        <v>No Result</v>
      </c>
    </row>
    <row r="1852" spans="1:10" ht="15.75" customHeight="1" x14ac:dyDescent="0.25">
      <c r="A1852" s="9" t="s">
        <v>488</v>
      </c>
      <c r="B1852" s="9">
        <v>31.73</v>
      </c>
      <c r="C1852" s="9">
        <v>5.16</v>
      </c>
      <c r="D1852" s="9" t="s">
        <v>2344</v>
      </c>
      <c r="E1852" s="9" t="s">
        <v>2344</v>
      </c>
      <c r="F1852" s="9" t="s">
        <v>2346</v>
      </c>
      <c r="G1852" s="9">
        <v>1</v>
      </c>
      <c r="H1852" s="9" t="s">
        <v>2344</v>
      </c>
      <c r="I1852" s="9" t="str">
        <f t="shared" si="56"/>
        <v>obesity</v>
      </c>
      <c r="J1852" s="29" t="str">
        <f t="shared" si="57"/>
        <v>No Result</v>
      </c>
    </row>
    <row r="1853" spans="1:10" ht="15.75" customHeight="1" x14ac:dyDescent="0.25">
      <c r="A1853" s="9" t="s">
        <v>487</v>
      </c>
      <c r="B1853" s="9">
        <v>22.515000000000001</v>
      </c>
      <c r="C1853" s="9">
        <v>4.24</v>
      </c>
      <c r="D1853" s="9" t="s">
        <v>2344</v>
      </c>
      <c r="E1853" s="9" t="s">
        <v>2344</v>
      </c>
      <c r="F1853" s="9" t="s">
        <v>2344</v>
      </c>
      <c r="G1853" s="9">
        <v>0</v>
      </c>
      <c r="H1853" s="9" t="s">
        <v>2344</v>
      </c>
      <c r="I1853" s="9" t="str">
        <f t="shared" si="56"/>
        <v>normal weight</v>
      </c>
      <c r="J1853" s="29" t="str">
        <f t="shared" si="57"/>
        <v>No Result</v>
      </c>
    </row>
    <row r="1854" spans="1:10" ht="15.75" customHeight="1" x14ac:dyDescent="0.25">
      <c r="A1854" s="9" t="s">
        <v>486</v>
      </c>
      <c r="B1854" s="9">
        <v>25.9</v>
      </c>
      <c r="C1854" s="9">
        <v>5.45</v>
      </c>
      <c r="D1854" s="9" t="s">
        <v>2344</v>
      </c>
      <c r="E1854" s="9" t="s">
        <v>2344</v>
      </c>
      <c r="F1854" s="9" t="s">
        <v>2344</v>
      </c>
      <c r="G1854" s="9">
        <v>1</v>
      </c>
      <c r="H1854" s="9" t="s">
        <v>2344</v>
      </c>
      <c r="I1854" s="9" t="str">
        <f t="shared" si="56"/>
        <v>over weight</v>
      </c>
      <c r="J1854" s="29" t="str">
        <f t="shared" si="57"/>
        <v>No Result</v>
      </c>
    </row>
    <row r="1855" spans="1:10" ht="15.75" customHeight="1" x14ac:dyDescent="0.25">
      <c r="A1855" s="9" t="s">
        <v>485</v>
      </c>
      <c r="B1855" s="9">
        <v>27.72</v>
      </c>
      <c r="C1855" s="9">
        <v>5.03</v>
      </c>
      <c r="D1855" s="9" t="s">
        <v>2345</v>
      </c>
      <c r="E1855" s="9" t="s">
        <v>2344</v>
      </c>
      <c r="F1855" s="9" t="s">
        <v>2344</v>
      </c>
      <c r="G1855" s="9">
        <v>1</v>
      </c>
      <c r="H1855" s="9" t="s">
        <v>2344</v>
      </c>
      <c r="I1855" s="9" t="str">
        <f t="shared" si="56"/>
        <v>over weight</v>
      </c>
      <c r="J1855" s="29" t="str">
        <f t="shared" si="57"/>
        <v>No Result</v>
      </c>
    </row>
    <row r="1856" spans="1:10" ht="15.75" customHeight="1" x14ac:dyDescent="0.25">
      <c r="A1856" s="9" t="s">
        <v>484</v>
      </c>
      <c r="B1856" s="9">
        <v>31.5</v>
      </c>
      <c r="C1856" s="9">
        <v>9.6199999999999992</v>
      </c>
      <c r="D1856" s="9" t="s">
        <v>2345</v>
      </c>
      <c r="E1856" s="9" t="s">
        <v>2344</v>
      </c>
      <c r="F1856" s="9" t="s">
        <v>2344</v>
      </c>
      <c r="G1856" s="9">
        <v>1</v>
      </c>
      <c r="H1856" s="9" t="s">
        <v>2344</v>
      </c>
      <c r="I1856" s="9" t="str">
        <f t="shared" si="56"/>
        <v>obesity</v>
      </c>
      <c r="J1856" s="29" t="str">
        <f t="shared" si="57"/>
        <v>Normal</v>
      </c>
    </row>
    <row r="1857" spans="1:10" ht="15.75" customHeight="1" x14ac:dyDescent="0.25">
      <c r="A1857" s="9" t="s">
        <v>483</v>
      </c>
      <c r="B1857" s="9">
        <v>29.7</v>
      </c>
      <c r="C1857" s="9">
        <v>6.77</v>
      </c>
      <c r="D1857" s="9" t="s">
        <v>2345</v>
      </c>
      <c r="E1857" s="9" t="s">
        <v>2344</v>
      </c>
      <c r="F1857" s="9" t="s">
        <v>2344</v>
      </c>
      <c r="G1857" s="9">
        <v>1</v>
      </c>
      <c r="H1857" s="9" t="s">
        <v>2344</v>
      </c>
      <c r="I1857" s="9" t="str">
        <f t="shared" si="56"/>
        <v>over weight</v>
      </c>
      <c r="J1857" s="29" t="str">
        <f t="shared" si="57"/>
        <v>Normal</v>
      </c>
    </row>
    <row r="1858" spans="1:10" ht="15.75" customHeight="1" x14ac:dyDescent="0.25">
      <c r="A1858" s="9" t="s">
        <v>482</v>
      </c>
      <c r="B1858" s="9">
        <v>21.26</v>
      </c>
      <c r="C1858" s="9">
        <v>5.36</v>
      </c>
      <c r="D1858" s="9" t="s">
        <v>2345</v>
      </c>
      <c r="E1858" s="9" t="s">
        <v>2344</v>
      </c>
      <c r="F1858" s="9" t="s">
        <v>2344</v>
      </c>
      <c r="G1858" s="9">
        <v>1</v>
      </c>
      <c r="H1858" s="9" t="s">
        <v>2344</v>
      </c>
      <c r="I1858" s="9" t="str">
        <f t="shared" si="56"/>
        <v>normal weight</v>
      </c>
      <c r="J1858" s="29" t="str">
        <f t="shared" si="57"/>
        <v>No Result</v>
      </c>
    </row>
    <row r="1859" spans="1:10" ht="15.75" customHeight="1" x14ac:dyDescent="0.25">
      <c r="A1859" s="9" t="s">
        <v>481</v>
      </c>
      <c r="B1859" s="9">
        <v>17.09</v>
      </c>
      <c r="C1859" s="9">
        <v>5.69</v>
      </c>
      <c r="D1859" s="9" t="s">
        <v>2344</v>
      </c>
      <c r="E1859" s="9" t="s">
        <v>2344</v>
      </c>
      <c r="F1859" s="9" t="s">
        <v>2344</v>
      </c>
      <c r="G1859" s="9">
        <v>0</v>
      </c>
      <c r="H1859" s="9" t="s">
        <v>2344</v>
      </c>
      <c r="I1859" s="9" t="str">
        <f t="shared" ref="I1859:I1922" si="58">IF(B1859&lt;=18.5,"under weight",IF(AND(B1859&gt;18.5,B1859&lt;24.9),"normal weight",IF(AND(B1859&gt;25,B1859&lt;29.9),"over weight",IF(B1859&gt;=30,"obesity","unobesity"))))</f>
        <v>under weight</v>
      </c>
      <c r="J1859" s="29" t="str">
        <f t="shared" ref="J1859:J1922" si="59">IF(C1859&gt;5.7,"Normal",IF(AND(C1859&gt;5.7,C1859&lt;6.4),"Prediabetes",IF(C1859&gt;6.5,"Diabetes","No Result")))</f>
        <v>No Result</v>
      </c>
    </row>
    <row r="1860" spans="1:10" ht="15.75" customHeight="1" x14ac:dyDescent="0.25">
      <c r="A1860" s="9" t="s">
        <v>480</v>
      </c>
      <c r="B1860" s="9">
        <v>24.3</v>
      </c>
      <c r="C1860" s="9">
        <v>4.9000000000000004</v>
      </c>
      <c r="D1860" s="9" t="s">
        <v>2345</v>
      </c>
      <c r="E1860" s="9" t="s">
        <v>2344</v>
      </c>
      <c r="F1860" s="9" t="s">
        <v>2346</v>
      </c>
      <c r="G1860" s="9">
        <v>1</v>
      </c>
      <c r="H1860" s="9" t="s">
        <v>2344</v>
      </c>
      <c r="I1860" s="9" t="str">
        <f t="shared" si="58"/>
        <v>normal weight</v>
      </c>
      <c r="J1860" s="29" t="str">
        <f t="shared" si="59"/>
        <v>No Result</v>
      </c>
    </row>
    <row r="1861" spans="1:10" ht="15.75" customHeight="1" x14ac:dyDescent="0.25">
      <c r="A1861" s="9" t="s">
        <v>479</v>
      </c>
      <c r="B1861" s="9">
        <v>29.734999999999999</v>
      </c>
      <c r="C1861" s="9">
        <v>5.78</v>
      </c>
      <c r="D1861" s="9" t="s">
        <v>2344</v>
      </c>
      <c r="E1861" s="9" t="s">
        <v>2344</v>
      </c>
      <c r="F1861" s="9" t="s">
        <v>2344</v>
      </c>
      <c r="G1861" s="9">
        <v>0</v>
      </c>
      <c r="H1861" s="9" t="s">
        <v>2344</v>
      </c>
      <c r="I1861" s="9" t="str">
        <f t="shared" si="58"/>
        <v>over weight</v>
      </c>
      <c r="J1861" s="29" t="str">
        <f t="shared" si="59"/>
        <v>Normal</v>
      </c>
    </row>
    <row r="1862" spans="1:10" ht="15.75" customHeight="1" x14ac:dyDescent="0.25">
      <c r="A1862" s="9" t="s">
        <v>478</v>
      </c>
      <c r="B1862" s="9">
        <v>29.26</v>
      </c>
      <c r="C1862" s="9">
        <v>4.7</v>
      </c>
      <c r="D1862" s="9" t="s">
        <v>2344</v>
      </c>
      <c r="E1862" s="9" t="s">
        <v>2344</v>
      </c>
      <c r="F1862" s="9" t="s">
        <v>2344</v>
      </c>
      <c r="G1862" s="9">
        <v>0</v>
      </c>
      <c r="H1862" s="9" t="s">
        <v>2344</v>
      </c>
      <c r="I1862" s="9" t="str">
        <f t="shared" si="58"/>
        <v>over weight</v>
      </c>
      <c r="J1862" s="29" t="str">
        <f t="shared" si="59"/>
        <v>No Result</v>
      </c>
    </row>
    <row r="1863" spans="1:10" ht="15.75" customHeight="1" x14ac:dyDescent="0.25">
      <c r="A1863" s="9" t="s">
        <v>477</v>
      </c>
      <c r="B1863" s="9">
        <v>33</v>
      </c>
      <c r="C1863" s="9">
        <v>6.28</v>
      </c>
      <c r="D1863" s="9" t="s">
        <v>2344</v>
      </c>
      <c r="E1863" s="9" t="s">
        <v>2344</v>
      </c>
      <c r="F1863" s="9" t="s">
        <v>2344</v>
      </c>
      <c r="G1863" s="9">
        <v>0</v>
      </c>
      <c r="H1863" s="9" t="s">
        <v>2344</v>
      </c>
      <c r="I1863" s="9" t="str">
        <f t="shared" si="58"/>
        <v>obesity</v>
      </c>
      <c r="J1863" s="29" t="str">
        <f t="shared" si="59"/>
        <v>Normal</v>
      </c>
    </row>
    <row r="1864" spans="1:10" ht="15.75" customHeight="1" x14ac:dyDescent="0.25">
      <c r="A1864" s="9" t="s">
        <v>476</v>
      </c>
      <c r="B1864" s="9">
        <v>31.065000000000001</v>
      </c>
      <c r="C1864" s="9">
        <v>4.2300000000000004</v>
      </c>
      <c r="D1864" s="9" t="s">
        <v>2344</v>
      </c>
      <c r="E1864" s="9" t="s">
        <v>2344</v>
      </c>
      <c r="F1864" s="9" t="s">
        <v>2344</v>
      </c>
      <c r="G1864" s="9">
        <v>0</v>
      </c>
      <c r="H1864" s="9" t="s">
        <v>2344</v>
      </c>
      <c r="I1864" s="9" t="str">
        <f t="shared" si="58"/>
        <v>obesity</v>
      </c>
      <c r="J1864" s="29" t="str">
        <f t="shared" si="59"/>
        <v>No Result</v>
      </c>
    </row>
    <row r="1865" spans="1:10" ht="15.75" customHeight="1" x14ac:dyDescent="0.25">
      <c r="A1865" s="9" t="s">
        <v>2348</v>
      </c>
      <c r="B1865" s="9">
        <v>26.51</v>
      </c>
      <c r="C1865" s="9">
        <v>6.17</v>
      </c>
      <c r="D1865" s="9" t="s">
        <v>2344</v>
      </c>
      <c r="E1865" s="9" t="s">
        <v>2344</v>
      </c>
      <c r="F1865" s="9" t="s">
        <v>2344</v>
      </c>
      <c r="G1865" s="9">
        <v>0</v>
      </c>
      <c r="H1865" s="9" t="s">
        <v>2344</v>
      </c>
      <c r="I1865" s="9" t="str">
        <f t="shared" si="58"/>
        <v>over weight</v>
      </c>
      <c r="J1865" s="29" t="str">
        <f t="shared" si="59"/>
        <v>Normal</v>
      </c>
    </row>
    <row r="1866" spans="1:10" ht="15.75" customHeight="1" x14ac:dyDescent="0.25">
      <c r="A1866" s="9" t="s">
        <v>475</v>
      </c>
      <c r="B1866" s="9">
        <v>28.88</v>
      </c>
      <c r="C1866" s="9">
        <v>4.96</v>
      </c>
      <c r="D1866" s="9" t="s">
        <v>2344</v>
      </c>
      <c r="E1866" s="9" t="s">
        <v>2344</v>
      </c>
      <c r="F1866" s="9" t="s">
        <v>2344</v>
      </c>
      <c r="G1866" s="9">
        <v>0</v>
      </c>
      <c r="H1866" s="9" t="s">
        <v>2344</v>
      </c>
      <c r="I1866" s="9" t="str">
        <f t="shared" si="58"/>
        <v>over weight</v>
      </c>
      <c r="J1866" s="29" t="str">
        <f t="shared" si="59"/>
        <v>No Result</v>
      </c>
    </row>
    <row r="1867" spans="1:10" ht="15.75" customHeight="1" x14ac:dyDescent="0.25">
      <c r="A1867" s="9" t="s">
        <v>474</v>
      </c>
      <c r="B1867" s="9">
        <v>35.814999999999998</v>
      </c>
      <c r="C1867" s="9">
        <v>5.1100000000000003</v>
      </c>
      <c r="D1867" s="9" t="s">
        <v>2345</v>
      </c>
      <c r="E1867" s="9" t="s">
        <v>2344</v>
      </c>
      <c r="F1867" s="9" t="s">
        <v>2344</v>
      </c>
      <c r="G1867" s="9">
        <v>1</v>
      </c>
      <c r="H1867" s="9" t="s">
        <v>2344</v>
      </c>
      <c r="I1867" s="9" t="str">
        <f t="shared" si="58"/>
        <v>obesity</v>
      </c>
      <c r="J1867" s="29" t="str">
        <f t="shared" si="59"/>
        <v>No Result</v>
      </c>
    </row>
    <row r="1868" spans="1:10" ht="15.75" customHeight="1" x14ac:dyDescent="0.25">
      <c r="A1868" s="9" t="s">
        <v>473</v>
      </c>
      <c r="B1868" s="9">
        <v>21.28</v>
      </c>
      <c r="C1868" s="9">
        <v>4.05</v>
      </c>
      <c r="D1868" s="9" t="s">
        <v>2344</v>
      </c>
      <c r="E1868" s="9" t="s">
        <v>2345</v>
      </c>
      <c r="F1868" s="9" t="s">
        <v>2344</v>
      </c>
      <c r="G1868" s="9">
        <v>1</v>
      </c>
      <c r="H1868" s="9" t="s">
        <v>2344</v>
      </c>
      <c r="I1868" s="9" t="str">
        <f t="shared" si="58"/>
        <v>normal weight</v>
      </c>
      <c r="J1868" s="29" t="str">
        <f t="shared" si="59"/>
        <v>No Result</v>
      </c>
    </row>
    <row r="1869" spans="1:10" ht="15.75" customHeight="1" x14ac:dyDescent="0.25">
      <c r="A1869" s="9" t="s">
        <v>472</v>
      </c>
      <c r="B1869" s="9">
        <v>33.81</v>
      </c>
      <c r="C1869" s="9">
        <v>6.49</v>
      </c>
      <c r="D1869" s="9" t="s">
        <v>2344</v>
      </c>
      <c r="E1869" s="9" t="s">
        <v>2344</v>
      </c>
      <c r="F1869" s="9" t="s">
        <v>2346</v>
      </c>
      <c r="G1869" s="9">
        <v>1</v>
      </c>
      <c r="H1869" s="9" t="s">
        <v>2344</v>
      </c>
      <c r="I1869" s="9" t="str">
        <f t="shared" si="58"/>
        <v>obesity</v>
      </c>
      <c r="J1869" s="29" t="str">
        <f t="shared" si="59"/>
        <v>Normal</v>
      </c>
    </row>
    <row r="1870" spans="1:10" ht="15.75" customHeight="1" x14ac:dyDescent="0.25">
      <c r="A1870" s="9" t="s">
        <v>471</v>
      </c>
      <c r="B1870" s="9">
        <v>44.22</v>
      </c>
      <c r="C1870" s="9">
        <v>4.1900000000000004</v>
      </c>
      <c r="D1870" s="9" t="s">
        <v>2344</v>
      </c>
      <c r="E1870" s="9" t="s">
        <v>2344</v>
      </c>
      <c r="F1870" s="9" t="s">
        <v>2344</v>
      </c>
      <c r="G1870" s="9">
        <v>1</v>
      </c>
      <c r="H1870" s="9" t="s">
        <v>2344</v>
      </c>
      <c r="I1870" s="9" t="str">
        <f t="shared" si="58"/>
        <v>obesity</v>
      </c>
      <c r="J1870" s="29" t="str">
        <f t="shared" si="59"/>
        <v>No Result</v>
      </c>
    </row>
    <row r="1871" spans="1:10" ht="15.75" customHeight="1" x14ac:dyDescent="0.25">
      <c r="A1871" s="9" t="s">
        <v>470</v>
      </c>
      <c r="B1871" s="9">
        <v>15.46</v>
      </c>
      <c r="C1871" s="9">
        <v>4.99</v>
      </c>
      <c r="D1871" s="9" t="s">
        <v>2345</v>
      </c>
      <c r="E1871" s="9" t="s">
        <v>2344</v>
      </c>
      <c r="F1871" s="9" t="s">
        <v>2346</v>
      </c>
      <c r="G1871" s="9">
        <v>1</v>
      </c>
      <c r="H1871" s="9" t="s">
        <v>2344</v>
      </c>
      <c r="I1871" s="9" t="str">
        <f t="shared" si="58"/>
        <v>under weight</v>
      </c>
      <c r="J1871" s="29" t="str">
        <f t="shared" si="59"/>
        <v>No Result</v>
      </c>
    </row>
    <row r="1872" spans="1:10" ht="15.75" customHeight="1" x14ac:dyDescent="0.25">
      <c r="A1872" s="9" t="s">
        <v>469</v>
      </c>
      <c r="B1872" s="9">
        <v>30.3</v>
      </c>
      <c r="C1872" s="9">
        <v>4.7699999999999996</v>
      </c>
      <c r="D1872" s="9" t="s">
        <v>2345</v>
      </c>
      <c r="E1872" s="9" t="s">
        <v>2344</v>
      </c>
      <c r="F1872" s="9" t="s">
        <v>2344</v>
      </c>
      <c r="G1872" s="9">
        <v>1</v>
      </c>
      <c r="H1872" s="9" t="s">
        <v>2344</v>
      </c>
      <c r="I1872" s="9" t="str">
        <f t="shared" si="58"/>
        <v>obesity</v>
      </c>
      <c r="J1872" s="29" t="str">
        <f t="shared" si="59"/>
        <v>No Result</v>
      </c>
    </row>
    <row r="1873" spans="1:10" ht="15.75" customHeight="1" x14ac:dyDescent="0.25">
      <c r="A1873" s="9" t="s">
        <v>468</v>
      </c>
      <c r="B1873" s="9">
        <v>16.670000000000002</v>
      </c>
      <c r="C1873" s="9">
        <v>5.46</v>
      </c>
      <c r="D1873" s="9" t="s">
        <v>2344</v>
      </c>
      <c r="E1873" s="9" t="s">
        <v>2344</v>
      </c>
      <c r="F1873" s="9" t="s">
        <v>2344</v>
      </c>
      <c r="G1873" s="9">
        <v>0</v>
      </c>
      <c r="H1873" s="9" t="s">
        <v>2344</v>
      </c>
      <c r="I1873" s="9" t="str">
        <f t="shared" si="58"/>
        <v>under weight</v>
      </c>
      <c r="J1873" s="29" t="str">
        <f t="shared" si="59"/>
        <v>No Result</v>
      </c>
    </row>
    <row r="1874" spans="1:10" ht="15.75" customHeight="1" x14ac:dyDescent="0.25">
      <c r="A1874" s="9" t="s">
        <v>467</v>
      </c>
      <c r="B1874" s="9">
        <v>28.594999999999999</v>
      </c>
      <c r="C1874" s="9">
        <v>5.43</v>
      </c>
      <c r="D1874" s="9" t="s">
        <v>2344</v>
      </c>
      <c r="E1874" s="9" t="s">
        <v>2344</v>
      </c>
      <c r="F1874" s="9" t="s">
        <v>2344</v>
      </c>
      <c r="G1874" s="9">
        <v>0</v>
      </c>
      <c r="H1874" s="9" t="s">
        <v>2344</v>
      </c>
      <c r="I1874" s="9" t="str">
        <f t="shared" si="58"/>
        <v>over weight</v>
      </c>
      <c r="J1874" s="29" t="str">
        <f t="shared" si="59"/>
        <v>No Result</v>
      </c>
    </row>
    <row r="1875" spans="1:10" ht="15.75" customHeight="1" x14ac:dyDescent="0.25">
      <c r="A1875" s="9" t="s">
        <v>466</v>
      </c>
      <c r="B1875" s="9">
        <v>25.934999999999999</v>
      </c>
      <c r="C1875" s="9">
        <v>4.29</v>
      </c>
      <c r="D1875" s="9" t="s">
        <v>2344</v>
      </c>
      <c r="E1875" s="9" t="s">
        <v>2344</v>
      </c>
      <c r="F1875" s="9" t="s">
        <v>2344</v>
      </c>
      <c r="G1875" s="9">
        <v>0</v>
      </c>
      <c r="H1875" s="9" t="s">
        <v>2344</v>
      </c>
      <c r="I1875" s="9" t="str">
        <f t="shared" si="58"/>
        <v>over weight</v>
      </c>
      <c r="J1875" s="29" t="str">
        <f t="shared" si="59"/>
        <v>No Result</v>
      </c>
    </row>
    <row r="1876" spans="1:10" ht="15.75" customHeight="1" x14ac:dyDescent="0.25">
      <c r="A1876" s="9" t="s">
        <v>465</v>
      </c>
      <c r="B1876" s="9">
        <v>27.645</v>
      </c>
      <c r="C1876" s="9">
        <v>5.25</v>
      </c>
      <c r="D1876" s="9" t="s">
        <v>2344</v>
      </c>
      <c r="E1876" s="9" t="s">
        <v>2344</v>
      </c>
      <c r="F1876" s="9" t="s">
        <v>2344</v>
      </c>
      <c r="G1876" s="9">
        <v>1</v>
      </c>
      <c r="H1876" s="9" t="s">
        <v>2344</v>
      </c>
      <c r="I1876" s="9" t="str">
        <f t="shared" si="58"/>
        <v>over weight</v>
      </c>
      <c r="J1876" s="29" t="str">
        <f t="shared" si="59"/>
        <v>No Result</v>
      </c>
    </row>
    <row r="1877" spans="1:10" ht="15.75" customHeight="1" x14ac:dyDescent="0.25">
      <c r="A1877" s="9" t="s">
        <v>464</v>
      </c>
      <c r="B1877" s="9">
        <v>30.1</v>
      </c>
      <c r="C1877" s="9">
        <v>4.04</v>
      </c>
      <c r="D1877" s="9" t="s">
        <v>2344</v>
      </c>
      <c r="E1877" s="9" t="s">
        <v>2344</v>
      </c>
      <c r="F1877" s="9" t="s">
        <v>2344</v>
      </c>
      <c r="G1877" s="9">
        <v>1</v>
      </c>
      <c r="H1877" s="9" t="s">
        <v>2344</v>
      </c>
      <c r="I1877" s="9" t="str">
        <f t="shared" si="58"/>
        <v>obesity</v>
      </c>
      <c r="J1877" s="29" t="str">
        <f t="shared" si="59"/>
        <v>No Result</v>
      </c>
    </row>
    <row r="1878" spans="1:10" ht="15.75" customHeight="1" x14ac:dyDescent="0.25">
      <c r="A1878" s="9" t="s">
        <v>463</v>
      </c>
      <c r="B1878" s="9">
        <v>26.79</v>
      </c>
      <c r="C1878" s="9">
        <v>5</v>
      </c>
      <c r="D1878" s="9" t="s">
        <v>2345</v>
      </c>
      <c r="E1878" s="9" t="s">
        <v>2344</v>
      </c>
      <c r="F1878" s="9" t="s">
        <v>2346</v>
      </c>
      <c r="G1878" s="9">
        <v>1</v>
      </c>
      <c r="H1878" s="9" t="s">
        <v>2344</v>
      </c>
      <c r="I1878" s="9" t="str">
        <f t="shared" si="58"/>
        <v>over weight</v>
      </c>
      <c r="J1878" s="29" t="str">
        <f t="shared" si="59"/>
        <v>No Result</v>
      </c>
    </row>
    <row r="1879" spans="1:10" ht="15.75" customHeight="1" x14ac:dyDescent="0.25">
      <c r="A1879" s="9" t="s">
        <v>462</v>
      </c>
      <c r="B1879" s="9">
        <v>27.1</v>
      </c>
      <c r="C1879" s="9">
        <v>4.01</v>
      </c>
      <c r="D1879" s="9" t="s">
        <v>2345</v>
      </c>
      <c r="E1879" s="9" t="s">
        <v>2344</v>
      </c>
      <c r="F1879" s="9" t="s">
        <v>2344</v>
      </c>
      <c r="G1879" s="9">
        <v>1</v>
      </c>
      <c r="H1879" s="9" t="s">
        <v>2344</v>
      </c>
      <c r="I1879" s="9" t="str">
        <f t="shared" si="58"/>
        <v>over weight</v>
      </c>
      <c r="J1879" s="29" t="str">
        <f t="shared" si="59"/>
        <v>No Result</v>
      </c>
    </row>
    <row r="1880" spans="1:10" ht="15.75" customHeight="1" x14ac:dyDescent="0.25">
      <c r="A1880" s="9" t="s">
        <v>461</v>
      </c>
      <c r="B1880" s="9">
        <v>24.31</v>
      </c>
      <c r="C1880" s="9">
        <v>5.4</v>
      </c>
      <c r="D1880" s="9" t="s">
        <v>2344</v>
      </c>
      <c r="E1880" s="9" t="s">
        <v>2344</v>
      </c>
      <c r="F1880" s="9" t="s">
        <v>2344</v>
      </c>
      <c r="G1880" s="9">
        <v>0</v>
      </c>
      <c r="H1880" s="9" t="s">
        <v>2344</v>
      </c>
      <c r="I1880" s="9" t="str">
        <f t="shared" si="58"/>
        <v>normal weight</v>
      </c>
      <c r="J1880" s="29" t="str">
        <f t="shared" si="59"/>
        <v>No Result</v>
      </c>
    </row>
    <row r="1881" spans="1:10" ht="15.75" customHeight="1" x14ac:dyDescent="0.25">
      <c r="A1881" s="9" t="s">
        <v>460</v>
      </c>
      <c r="B1881" s="9">
        <v>15.53</v>
      </c>
      <c r="C1881" s="9">
        <v>5.81</v>
      </c>
      <c r="D1881" s="9" t="s">
        <v>2344</v>
      </c>
      <c r="E1881" s="9" t="s">
        <v>2344</v>
      </c>
      <c r="F1881" s="9" t="s">
        <v>2344</v>
      </c>
      <c r="G1881" s="9">
        <v>1</v>
      </c>
      <c r="H1881" s="9" t="s">
        <v>2344</v>
      </c>
      <c r="I1881" s="9" t="str">
        <f t="shared" si="58"/>
        <v>under weight</v>
      </c>
      <c r="J1881" s="29" t="str">
        <f t="shared" si="59"/>
        <v>Normal</v>
      </c>
    </row>
    <row r="1882" spans="1:10" ht="15.75" customHeight="1" x14ac:dyDescent="0.25">
      <c r="A1882" s="9" t="s">
        <v>459</v>
      </c>
      <c r="B1882" s="9">
        <v>30.7</v>
      </c>
      <c r="C1882" s="9">
        <v>5.82</v>
      </c>
      <c r="D1882" s="9" t="s">
        <v>2344</v>
      </c>
      <c r="E1882" s="9" t="s">
        <v>2344</v>
      </c>
      <c r="F1882" s="9" t="s">
        <v>2344</v>
      </c>
      <c r="G1882" s="9">
        <v>1</v>
      </c>
      <c r="H1882" s="9" t="s">
        <v>2344</v>
      </c>
      <c r="I1882" s="9" t="str">
        <f t="shared" si="58"/>
        <v>obesity</v>
      </c>
      <c r="J1882" s="29" t="str">
        <f t="shared" si="59"/>
        <v>Normal</v>
      </c>
    </row>
    <row r="1883" spans="1:10" ht="15.75" customHeight="1" x14ac:dyDescent="0.25">
      <c r="A1883" s="9" t="s">
        <v>458</v>
      </c>
      <c r="B1883" s="9">
        <v>33.33</v>
      </c>
      <c r="C1883" s="9">
        <v>4.82</v>
      </c>
      <c r="D1883" s="9" t="s">
        <v>2344</v>
      </c>
      <c r="E1883" s="9" t="s">
        <v>2344</v>
      </c>
      <c r="F1883" s="9" t="s">
        <v>2344</v>
      </c>
      <c r="G1883" s="9">
        <v>1</v>
      </c>
      <c r="H1883" s="9" t="s">
        <v>2344</v>
      </c>
      <c r="I1883" s="9" t="str">
        <f t="shared" si="58"/>
        <v>obesity</v>
      </c>
      <c r="J1883" s="29" t="str">
        <f t="shared" si="59"/>
        <v>No Result</v>
      </c>
    </row>
    <row r="1884" spans="1:10" ht="15.75" customHeight="1" x14ac:dyDescent="0.25">
      <c r="A1884" s="9" t="s">
        <v>457</v>
      </c>
      <c r="B1884" s="9">
        <v>32.4</v>
      </c>
      <c r="C1884" s="9">
        <v>5.08</v>
      </c>
      <c r="D1884" s="9" t="s">
        <v>2344</v>
      </c>
      <c r="E1884" s="9" t="s">
        <v>2344</v>
      </c>
      <c r="F1884" s="9" t="s">
        <v>2344</v>
      </c>
      <c r="G1884" s="9">
        <v>1</v>
      </c>
      <c r="H1884" s="9" t="s">
        <v>2344</v>
      </c>
      <c r="I1884" s="9" t="str">
        <f t="shared" si="58"/>
        <v>obesity</v>
      </c>
      <c r="J1884" s="29" t="str">
        <f t="shared" si="59"/>
        <v>No Result</v>
      </c>
    </row>
    <row r="1885" spans="1:10" ht="15.75" customHeight="1" x14ac:dyDescent="0.25">
      <c r="A1885" s="9" t="s">
        <v>456</v>
      </c>
      <c r="B1885" s="9">
        <v>27.93</v>
      </c>
      <c r="C1885" s="9">
        <v>5.59</v>
      </c>
      <c r="D1885" s="9" t="s">
        <v>2344</v>
      </c>
      <c r="E1885" s="9" t="s">
        <v>2344</v>
      </c>
      <c r="F1885" s="9" t="s">
        <v>2344</v>
      </c>
      <c r="G1885" s="9">
        <v>1</v>
      </c>
      <c r="H1885" s="9" t="s">
        <v>2344</v>
      </c>
      <c r="I1885" s="9" t="str">
        <f t="shared" si="58"/>
        <v>over weight</v>
      </c>
      <c r="J1885" s="29" t="str">
        <f t="shared" si="59"/>
        <v>No Result</v>
      </c>
    </row>
    <row r="1886" spans="1:10" ht="15.75" customHeight="1" x14ac:dyDescent="0.25">
      <c r="A1886" s="9" t="s">
        <v>455</v>
      </c>
      <c r="B1886" s="9">
        <v>21.754999999999999</v>
      </c>
      <c r="C1886" s="9">
        <v>5.12</v>
      </c>
      <c r="D1886" s="9" t="s">
        <v>2344</v>
      </c>
      <c r="E1886" s="9" t="s">
        <v>2344</v>
      </c>
      <c r="F1886" s="9" t="s">
        <v>2344</v>
      </c>
      <c r="G1886" s="9">
        <v>0</v>
      </c>
      <c r="H1886" s="9" t="s">
        <v>2344</v>
      </c>
      <c r="I1886" s="9" t="str">
        <f t="shared" si="58"/>
        <v>normal weight</v>
      </c>
      <c r="J1886" s="29" t="str">
        <f t="shared" si="59"/>
        <v>No Result</v>
      </c>
    </row>
    <row r="1887" spans="1:10" ht="15.75" customHeight="1" x14ac:dyDescent="0.25">
      <c r="A1887" s="9" t="s">
        <v>454</v>
      </c>
      <c r="B1887" s="9">
        <v>25.934999999999999</v>
      </c>
      <c r="C1887" s="9">
        <v>4.95</v>
      </c>
      <c r="D1887" s="9" t="s">
        <v>2344</v>
      </c>
      <c r="E1887" s="9" t="s">
        <v>2344</v>
      </c>
      <c r="F1887" s="9" t="s">
        <v>2344</v>
      </c>
      <c r="G1887" s="9">
        <v>0</v>
      </c>
      <c r="H1887" s="9" t="s">
        <v>2344</v>
      </c>
      <c r="I1887" s="9" t="str">
        <f t="shared" si="58"/>
        <v>over weight</v>
      </c>
      <c r="J1887" s="29" t="str">
        <f t="shared" si="59"/>
        <v>No Result</v>
      </c>
    </row>
    <row r="1888" spans="1:10" ht="15.75" customHeight="1" x14ac:dyDescent="0.25">
      <c r="A1888" s="9" t="s">
        <v>453</v>
      </c>
      <c r="B1888" s="9">
        <v>31.5</v>
      </c>
      <c r="C1888" s="9">
        <v>6.16</v>
      </c>
      <c r="D1888" s="9" t="s">
        <v>2344</v>
      </c>
      <c r="E1888" s="9" t="s">
        <v>2344</v>
      </c>
      <c r="F1888" s="9" t="s">
        <v>2344</v>
      </c>
      <c r="G1888" s="9">
        <v>0</v>
      </c>
      <c r="H1888" s="9" t="s">
        <v>2344</v>
      </c>
      <c r="I1888" s="9" t="str">
        <f t="shared" si="58"/>
        <v>obesity</v>
      </c>
      <c r="J1888" s="29" t="str">
        <f t="shared" si="59"/>
        <v>Normal</v>
      </c>
    </row>
    <row r="1889" spans="1:10" ht="15.75" customHeight="1" x14ac:dyDescent="0.25">
      <c r="A1889" s="9" t="s">
        <v>452</v>
      </c>
      <c r="B1889" s="9">
        <v>30.03</v>
      </c>
      <c r="C1889" s="9">
        <v>6.41</v>
      </c>
      <c r="D1889" s="9" t="s">
        <v>2344</v>
      </c>
      <c r="E1889" s="9" t="s">
        <v>2344</v>
      </c>
      <c r="F1889" s="9" t="s">
        <v>2344</v>
      </c>
      <c r="G1889" s="9">
        <v>0</v>
      </c>
      <c r="H1889" s="9" t="s">
        <v>2344</v>
      </c>
      <c r="I1889" s="9" t="str">
        <f t="shared" si="58"/>
        <v>obesity</v>
      </c>
      <c r="J1889" s="29" t="str">
        <f t="shared" si="59"/>
        <v>Normal</v>
      </c>
    </row>
    <row r="1890" spans="1:10" ht="15.75" customHeight="1" x14ac:dyDescent="0.25">
      <c r="A1890" s="9" t="s">
        <v>451</v>
      </c>
      <c r="B1890" s="9">
        <v>33.479999999999997</v>
      </c>
      <c r="C1890" s="9">
        <v>8.94</v>
      </c>
      <c r="D1890" s="9" t="s">
        <v>2344</v>
      </c>
      <c r="E1890" s="9" t="s">
        <v>2344</v>
      </c>
      <c r="F1890" s="9" t="s">
        <v>2344</v>
      </c>
      <c r="G1890" s="9">
        <v>0</v>
      </c>
      <c r="H1890" s="9" t="s">
        <v>2344</v>
      </c>
      <c r="I1890" s="9" t="str">
        <f t="shared" si="58"/>
        <v>obesity</v>
      </c>
      <c r="J1890" s="29" t="str">
        <f t="shared" si="59"/>
        <v>Normal</v>
      </c>
    </row>
    <row r="1891" spans="1:10" ht="15.75" customHeight="1" x14ac:dyDescent="0.25">
      <c r="A1891" s="9" t="s">
        <v>450</v>
      </c>
      <c r="B1891" s="9">
        <v>16.510000000000002</v>
      </c>
      <c r="C1891" s="9">
        <v>4.42</v>
      </c>
      <c r="D1891" s="9" t="s">
        <v>2345</v>
      </c>
      <c r="E1891" s="9" t="s">
        <v>2344</v>
      </c>
      <c r="F1891" s="9" t="s">
        <v>2346</v>
      </c>
      <c r="G1891" s="9">
        <v>1</v>
      </c>
      <c r="H1891" s="9" t="s">
        <v>2344</v>
      </c>
      <c r="I1891" s="9" t="str">
        <f t="shared" si="58"/>
        <v>under weight</v>
      </c>
      <c r="J1891" s="29" t="str">
        <f t="shared" si="59"/>
        <v>No Result</v>
      </c>
    </row>
    <row r="1892" spans="1:10" ht="15.75" customHeight="1" x14ac:dyDescent="0.25">
      <c r="A1892" s="9" t="s">
        <v>449</v>
      </c>
      <c r="B1892" s="9">
        <v>33.155000000000001</v>
      </c>
      <c r="C1892" s="9">
        <v>5.3</v>
      </c>
      <c r="D1892" s="9" t="s">
        <v>2345</v>
      </c>
      <c r="E1892" s="9" t="s">
        <v>2344</v>
      </c>
      <c r="F1892" s="9" t="s">
        <v>2344</v>
      </c>
      <c r="G1892" s="9">
        <v>1</v>
      </c>
      <c r="H1892" s="9" t="s">
        <v>2344</v>
      </c>
      <c r="I1892" s="9" t="str">
        <f t="shared" si="58"/>
        <v>obesity</v>
      </c>
      <c r="J1892" s="29" t="str">
        <f t="shared" si="59"/>
        <v>No Result</v>
      </c>
    </row>
    <row r="1893" spans="1:10" ht="15.75" customHeight="1" x14ac:dyDescent="0.25">
      <c r="A1893" s="9" t="s">
        <v>448</v>
      </c>
      <c r="B1893" s="9">
        <v>37.29</v>
      </c>
      <c r="C1893" s="9">
        <v>4.6399999999999997</v>
      </c>
      <c r="D1893" s="9" t="s">
        <v>2344</v>
      </c>
      <c r="E1893" s="9" t="s">
        <v>2344</v>
      </c>
      <c r="F1893" s="9" t="s">
        <v>2346</v>
      </c>
      <c r="G1893" s="9">
        <v>1</v>
      </c>
      <c r="H1893" s="9" t="s">
        <v>2344</v>
      </c>
      <c r="I1893" s="9" t="str">
        <f t="shared" si="58"/>
        <v>obesity</v>
      </c>
      <c r="J1893" s="29" t="str">
        <f t="shared" si="59"/>
        <v>No Result</v>
      </c>
    </row>
    <row r="1894" spans="1:10" ht="15.75" customHeight="1" x14ac:dyDescent="0.25">
      <c r="A1894" s="9" t="s">
        <v>447</v>
      </c>
      <c r="B1894" s="9">
        <v>20.23</v>
      </c>
      <c r="C1894" s="9">
        <v>6.16</v>
      </c>
      <c r="D1894" s="9" t="s">
        <v>2345</v>
      </c>
      <c r="E1894" s="9" t="s">
        <v>2344</v>
      </c>
      <c r="F1894" s="9" t="s">
        <v>2344</v>
      </c>
      <c r="G1894" s="9">
        <v>1</v>
      </c>
      <c r="H1894" s="9" t="s">
        <v>2344</v>
      </c>
      <c r="I1894" s="9" t="str">
        <f t="shared" si="58"/>
        <v>normal weight</v>
      </c>
      <c r="J1894" s="29" t="str">
        <f t="shared" si="59"/>
        <v>Normal</v>
      </c>
    </row>
    <row r="1895" spans="1:10" ht="15.75" customHeight="1" x14ac:dyDescent="0.25">
      <c r="A1895" s="9" t="s">
        <v>446</v>
      </c>
      <c r="B1895" s="9">
        <v>28.975000000000001</v>
      </c>
      <c r="C1895" s="9">
        <v>4.12</v>
      </c>
      <c r="D1895" s="9" t="s">
        <v>2344</v>
      </c>
      <c r="E1895" s="9" t="s">
        <v>2344</v>
      </c>
      <c r="F1895" s="9" t="s">
        <v>2346</v>
      </c>
      <c r="G1895" s="9">
        <v>1</v>
      </c>
      <c r="H1895" s="9" t="s">
        <v>2344</v>
      </c>
      <c r="I1895" s="9" t="str">
        <f t="shared" si="58"/>
        <v>over weight</v>
      </c>
      <c r="J1895" s="29" t="str">
        <f t="shared" si="59"/>
        <v>No Result</v>
      </c>
    </row>
    <row r="1896" spans="1:10" ht="15.75" customHeight="1" x14ac:dyDescent="0.25">
      <c r="A1896" s="9" t="s">
        <v>445</v>
      </c>
      <c r="B1896" s="9">
        <v>16.420000000000002</v>
      </c>
      <c r="C1896" s="9">
        <v>5.77</v>
      </c>
      <c r="D1896" s="9" t="s">
        <v>2345</v>
      </c>
      <c r="E1896" s="9" t="s">
        <v>2344</v>
      </c>
      <c r="F1896" s="9" t="s">
        <v>2346</v>
      </c>
      <c r="G1896" s="9">
        <v>1</v>
      </c>
      <c r="H1896" s="9" t="s">
        <v>2344</v>
      </c>
      <c r="I1896" s="9" t="str">
        <f t="shared" si="58"/>
        <v>under weight</v>
      </c>
      <c r="J1896" s="29" t="str">
        <f t="shared" si="59"/>
        <v>Normal</v>
      </c>
    </row>
    <row r="1897" spans="1:10" ht="15.75" customHeight="1" x14ac:dyDescent="0.25">
      <c r="A1897" s="9" t="s">
        <v>444</v>
      </c>
      <c r="B1897" s="9">
        <v>17.559999999999999</v>
      </c>
      <c r="C1897" s="9">
        <v>6.2</v>
      </c>
      <c r="D1897" s="9" t="s">
        <v>2344</v>
      </c>
      <c r="E1897" s="9" t="s">
        <v>2344</v>
      </c>
      <c r="F1897" s="9" t="s">
        <v>2344</v>
      </c>
      <c r="G1897" s="9">
        <v>1</v>
      </c>
      <c r="H1897" s="9" t="s">
        <v>2344</v>
      </c>
      <c r="I1897" s="9" t="str">
        <f t="shared" si="58"/>
        <v>under weight</v>
      </c>
      <c r="J1897" s="29" t="str">
        <f t="shared" si="59"/>
        <v>Normal</v>
      </c>
    </row>
    <row r="1898" spans="1:10" ht="15.75" customHeight="1" x14ac:dyDescent="0.25">
      <c r="A1898" s="9" t="s">
        <v>443</v>
      </c>
      <c r="B1898" s="9">
        <v>24.13</v>
      </c>
      <c r="C1898" s="9">
        <v>4.3899999999999997</v>
      </c>
      <c r="D1898" s="9" t="s">
        <v>2344</v>
      </c>
      <c r="E1898" s="9" t="s">
        <v>2344</v>
      </c>
      <c r="F1898" s="9" t="s">
        <v>2344</v>
      </c>
      <c r="G1898" s="9">
        <v>1</v>
      </c>
      <c r="H1898" s="9" t="s">
        <v>2344</v>
      </c>
      <c r="I1898" s="9" t="str">
        <f t="shared" si="58"/>
        <v>normal weight</v>
      </c>
      <c r="J1898" s="29" t="str">
        <f t="shared" si="59"/>
        <v>No Result</v>
      </c>
    </row>
    <row r="1899" spans="1:10" ht="15.75" customHeight="1" x14ac:dyDescent="0.25">
      <c r="A1899" s="9" t="s">
        <v>442</v>
      </c>
      <c r="B1899" s="9">
        <v>19.95</v>
      </c>
      <c r="C1899" s="9">
        <v>5.13</v>
      </c>
      <c r="D1899" s="9" t="s">
        <v>2344</v>
      </c>
      <c r="E1899" s="9" t="s">
        <v>2345</v>
      </c>
      <c r="F1899" s="9" t="s">
        <v>2344</v>
      </c>
      <c r="G1899" s="9">
        <v>2</v>
      </c>
      <c r="H1899" s="9" t="s">
        <v>2344</v>
      </c>
      <c r="I1899" s="9" t="str">
        <f t="shared" si="58"/>
        <v>normal weight</v>
      </c>
      <c r="J1899" s="29" t="str">
        <f t="shared" si="59"/>
        <v>No Result</v>
      </c>
    </row>
    <row r="1900" spans="1:10" ht="15.75" customHeight="1" x14ac:dyDescent="0.25">
      <c r="A1900" s="9" t="s">
        <v>441</v>
      </c>
      <c r="B1900" s="9">
        <v>21.24</v>
      </c>
      <c r="C1900" s="9">
        <v>4.49</v>
      </c>
      <c r="D1900" s="9" t="s">
        <v>2344</v>
      </c>
      <c r="E1900" s="9" t="s">
        <v>2344</v>
      </c>
      <c r="F1900" s="9" t="s">
        <v>2344</v>
      </c>
      <c r="G1900" s="9">
        <v>0</v>
      </c>
      <c r="H1900" s="9" t="s">
        <v>2344</v>
      </c>
      <c r="I1900" s="9" t="str">
        <f t="shared" si="58"/>
        <v>normal weight</v>
      </c>
      <c r="J1900" s="29" t="str">
        <f t="shared" si="59"/>
        <v>No Result</v>
      </c>
    </row>
    <row r="1901" spans="1:10" ht="15.75" customHeight="1" x14ac:dyDescent="0.25">
      <c r="A1901" s="9" t="s">
        <v>440</v>
      </c>
      <c r="B1901" s="9">
        <v>44.22</v>
      </c>
      <c r="C1901" s="9">
        <v>6.35</v>
      </c>
      <c r="D1901" s="9" t="s">
        <v>2344</v>
      </c>
      <c r="E1901" s="9" t="s">
        <v>2344</v>
      </c>
      <c r="F1901" s="9" t="s">
        <v>2344</v>
      </c>
      <c r="G1901" s="9">
        <v>0</v>
      </c>
      <c r="H1901" s="9" t="s">
        <v>2344</v>
      </c>
      <c r="I1901" s="9" t="str">
        <f t="shared" si="58"/>
        <v>obesity</v>
      </c>
      <c r="J1901" s="29" t="str">
        <f t="shared" si="59"/>
        <v>Normal</v>
      </c>
    </row>
    <row r="1902" spans="1:10" ht="15.75" customHeight="1" x14ac:dyDescent="0.25">
      <c r="A1902" s="9" t="s">
        <v>439</v>
      </c>
      <c r="B1902" s="9">
        <v>41.1</v>
      </c>
      <c r="C1902" s="9">
        <v>5.79</v>
      </c>
      <c r="D1902" s="9" t="s">
        <v>2344</v>
      </c>
      <c r="E1902" s="9" t="s">
        <v>2344</v>
      </c>
      <c r="F1902" s="9" t="s">
        <v>2344</v>
      </c>
      <c r="G1902" s="9">
        <v>0</v>
      </c>
      <c r="H1902" s="9" t="s">
        <v>2344</v>
      </c>
      <c r="I1902" s="9" t="str">
        <f t="shared" si="58"/>
        <v>obesity</v>
      </c>
      <c r="J1902" s="29" t="str">
        <f t="shared" si="59"/>
        <v>Normal</v>
      </c>
    </row>
    <row r="1903" spans="1:10" ht="15.75" customHeight="1" x14ac:dyDescent="0.25">
      <c r="A1903" s="9" t="s">
        <v>438</v>
      </c>
      <c r="B1903" s="9">
        <v>34.200000000000003</v>
      </c>
      <c r="C1903" s="9">
        <v>4.78</v>
      </c>
      <c r="D1903" s="9" t="s">
        <v>2345</v>
      </c>
      <c r="E1903" s="9" t="s">
        <v>2344</v>
      </c>
      <c r="F1903" s="9" t="s">
        <v>2344</v>
      </c>
      <c r="G1903" s="9">
        <v>0</v>
      </c>
      <c r="H1903" s="9" t="s">
        <v>2344</v>
      </c>
      <c r="I1903" s="9" t="str">
        <f t="shared" si="58"/>
        <v>obesity</v>
      </c>
      <c r="J1903" s="29" t="str">
        <f t="shared" si="59"/>
        <v>No Result</v>
      </c>
    </row>
    <row r="1904" spans="1:10" ht="15.75" customHeight="1" x14ac:dyDescent="0.25">
      <c r="A1904" s="9" t="s">
        <v>437</v>
      </c>
      <c r="B1904" s="9">
        <v>29.92</v>
      </c>
      <c r="C1904" s="9">
        <v>6.02</v>
      </c>
      <c r="D1904" s="9" t="s">
        <v>2345</v>
      </c>
      <c r="E1904" s="9" t="s">
        <v>2344</v>
      </c>
      <c r="F1904" s="9" t="s">
        <v>2344</v>
      </c>
      <c r="G1904" s="9">
        <v>0</v>
      </c>
      <c r="H1904" s="9" t="s">
        <v>2344</v>
      </c>
      <c r="I1904" s="9" t="str">
        <f t="shared" si="58"/>
        <v>unobesity</v>
      </c>
      <c r="J1904" s="29" t="str">
        <f t="shared" si="59"/>
        <v>Normal</v>
      </c>
    </row>
    <row r="1905" spans="1:10" ht="15.75" customHeight="1" x14ac:dyDescent="0.25">
      <c r="A1905" s="9" t="s">
        <v>436</v>
      </c>
      <c r="B1905" s="9">
        <v>28.93</v>
      </c>
      <c r="C1905" s="9">
        <v>4.4400000000000004</v>
      </c>
      <c r="D1905" s="9" t="s">
        <v>2344</v>
      </c>
      <c r="E1905" s="9" t="s">
        <v>2344</v>
      </c>
      <c r="F1905" s="9" t="s">
        <v>2344</v>
      </c>
      <c r="G1905" s="9">
        <v>0</v>
      </c>
      <c r="H1905" s="9" t="s">
        <v>2344</v>
      </c>
      <c r="I1905" s="9" t="str">
        <f t="shared" si="58"/>
        <v>over weight</v>
      </c>
      <c r="J1905" s="29" t="str">
        <f t="shared" si="59"/>
        <v>No Result</v>
      </c>
    </row>
    <row r="1906" spans="1:10" ht="15.75" customHeight="1" x14ac:dyDescent="0.25">
      <c r="A1906" s="9" t="s">
        <v>435</v>
      </c>
      <c r="B1906" s="9">
        <v>31.254999999999999</v>
      </c>
      <c r="C1906" s="9">
        <v>5.84</v>
      </c>
      <c r="D1906" s="9" t="s">
        <v>2345</v>
      </c>
      <c r="E1906" s="9" t="s">
        <v>2344</v>
      </c>
      <c r="F1906" s="9" t="s">
        <v>2344</v>
      </c>
      <c r="G1906" s="9">
        <v>1</v>
      </c>
      <c r="H1906" s="9" t="s">
        <v>2344</v>
      </c>
      <c r="I1906" s="9" t="str">
        <f t="shared" si="58"/>
        <v>obesity</v>
      </c>
      <c r="J1906" s="29" t="str">
        <f t="shared" si="59"/>
        <v>Normal</v>
      </c>
    </row>
    <row r="1907" spans="1:10" ht="15.75" customHeight="1" x14ac:dyDescent="0.25">
      <c r="A1907" s="9" t="s">
        <v>434</v>
      </c>
      <c r="B1907" s="9">
        <v>29.83</v>
      </c>
      <c r="C1907" s="9">
        <v>5.39</v>
      </c>
      <c r="D1907" s="9" t="s">
        <v>2344</v>
      </c>
      <c r="E1907" s="9" t="s">
        <v>2344</v>
      </c>
      <c r="F1907" s="9" t="s">
        <v>2344</v>
      </c>
      <c r="G1907" s="9">
        <v>0</v>
      </c>
      <c r="H1907" s="9" t="s">
        <v>2344</v>
      </c>
      <c r="I1907" s="9" t="str">
        <f t="shared" si="58"/>
        <v>over weight</v>
      </c>
      <c r="J1907" s="29" t="str">
        <f t="shared" si="59"/>
        <v>No Result</v>
      </c>
    </row>
    <row r="1908" spans="1:10" ht="15.75" customHeight="1" x14ac:dyDescent="0.25">
      <c r="A1908" s="9" t="s">
        <v>433</v>
      </c>
      <c r="B1908" s="9">
        <v>29.59</v>
      </c>
      <c r="C1908" s="9">
        <v>6.16</v>
      </c>
      <c r="D1908" s="9" t="s">
        <v>2344</v>
      </c>
      <c r="E1908" s="9" t="s">
        <v>2344</v>
      </c>
      <c r="F1908" s="9" t="s">
        <v>2346</v>
      </c>
      <c r="G1908" s="9">
        <v>1</v>
      </c>
      <c r="H1908" s="9" t="s">
        <v>2344</v>
      </c>
      <c r="I1908" s="9" t="str">
        <f t="shared" si="58"/>
        <v>over weight</v>
      </c>
      <c r="J1908" s="29" t="str">
        <f t="shared" si="59"/>
        <v>Normal</v>
      </c>
    </row>
    <row r="1909" spans="1:10" ht="15.75" customHeight="1" x14ac:dyDescent="0.25">
      <c r="A1909" s="9" t="s">
        <v>432</v>
      </c>
      <c r="B1909" s="9">
        <v>31.16</v>
      </c>
      <c r="C1909" s="9">
        <v>4.49</v>
      </c>
      <c r="D1909" s="9" t="s">
        <v>2344</v>
      </c>
      <c r="E1909" s="9" t="s">
        <v>2344</v>
      </c>
      <c r="F1909" s="9" t="s">
        <v>2346</v>
      </c>
      <c r="G1909" s="9">
        <v>1</v>
      </c>
      <c r="H1909" s="9" t="s">
        <v>2344</v>
      </c>
      <c r="I1909" s="9" t="str">
        <f t="shared" si="58"/>
        <v>obesity</v>
      </c>
      <c r="J1909" s="29" t="str">
        <f t="shared" si="59"/>
        <v>No Result</v>
      </c>
    </row>
    <row r="1910" spans="1:10" ht="15.75" customHeight="1" x14ac:dyDescent="0.25">
      <c r="A1910" s="9" t="s">
        <v>431</v>
      </c>
      <c r="B1910" s="9">
        <v>34.21</v>
      </c>
      <c r="C1910" s="9">
        <v>4.4800000000000004</v>
      </c>
      <c r="D1910" s="9" t="s">
        <v>2345</v>
      </c>
      <c r="E1910" s="9" t="s">
        <v>2344</v>
      </c>
      <c r="F1910" s="9" t="s">
        <v>2344</v>
      </c>
      <c r="G1910" s="9">
        <v>1</v>
      </c>
      <c r="H1910" s="9" t="s">
        <v>2344</v>
      </c>
      <c r="I1910" s="9" t="str">
        <f t="shared" si="58"/>
        <v>obesity</v>
      </c>
      <c r="J1910" s="29" t="str">
        <f t="shared" si="59"/>
        <v>No Result</v>
      </c>
    </row>
    <row r="1911" spans="1:10" ht="15.75" customHeight="1" x14ac:dyDescent="0.25">
      <c r="A1911" s="9" t="s">
        <v>430</v>
      </c>
      <c r="B1911" s="9">
        <v>34.86</v>
      </c>
      <c r="C1911" s="9">
        <v>10.97</v>
      </c>
      <c r="D1911" s="9" t="s">
        <v>2344</v>
      </c>
      <c r="E1911" s="9" t="s">
        <v>2344</v>
      </c>
      <c r="F1911" s="9" t="s">
        <v>2344</v>
      </c>
      <c r="G1911" s="9">
        <v>0</v>
      </c>
      <c r="H1911" s="9" t="s">
        <v>2344</v>
      </c>
      <c r="I1911" s="9" t="str">
        <f t="shared" si="58"/>
        <v>obesity</v>
      </c>
      <c r="J1911" s="29" t="str">
        <f t="shared" si="59"/>
        <v>Normal</v>
      </c>
    </row>
    <row r="1912" spans="1:10" ht="15.75" customHeight="1" x14ac:dyDescent="0.25">
      <c r="A1912" s="9" t="s">
        <v>429</v>
      </c>
      <c r="B1912" s="9">
        <v>34.58</v>
      </c>
      <c r="C1912" s="9">
        <v>5.14</v>
      </c>
      <c r="D1912" s="9" t="s">
        <v>2344</v>
      </c>
      <c r="E1912" s="9" t="s">
        <v>2345</v>
      </c>
      <c r="F1912" s="9" t="s">
        <v>2344</v>
      </c>
      <c r="G1912" s="9">
        <v>2</v>
      </c>
      <c r="H1912" s="9" t="s">
        <v>2344</v>
      </c>
      <c r="I1912" s="9" t="str">
        <f t="shared" si="58"/>
        <v>obesity</v>
      </c>
      <c r="J1912" s="29" t="str">
        <f t="shared" si="59"/>
        <v>No Result</v>
      </c>
    </row>
    <row r="1913" spans="1:10" ht="15.75" customHeight="1" x14ac:dyDescent="0.25">
      <c r="A1913" s="9" t="s">
        <v>428</v>
      </c>
      <c r="B1913" s="9">
        <v>17.940000000000001</v>
      </c>
      <c r="C1913" s="9">
        <v>5.17</v>
      </c>
      <c r="D1913" s="9" t="s">
        <v>2345</v>
      </c>
      <c r="E1913" s="9" t="s">
        <v>2344</v>
      </c>
      <c r="F1913" s="9" t="s">
        <v>2344</v>
      </c>
      <c r="G1913" s="9">
        <v>0</v>
      </c>
      <c r="H1913" s="9" t="s">
        <v>2344</v>
      </c>
      <c r="I1913" s="9" t="str">
        <f t="shared" si="58"/>
        <v>under weight</v>
      </c>
      <c r="J1913" s="29" t="str">
        <f t="shared" si="59"/>
        <v>No Result</v>
      </c>
    </row>
    <row r="1914" spans="1:10" ht="15.75" customHeight="1" x14ac:dyDescent="0.25">
      <c r="A1914" s="9" t="s">
        <v>427</v>
      </c>
      <c r="B1914" s="9">
        <v>26.8</v>
      </c>
      <c r="C1914" s="9">
        <v>6.18</v>
      </c>
      <c r="D1914" s="9" t="s">
        <v>2345</v>
      </c>
      <c r="E1914" s="9" t="s">
        <v>2344</v>
      </c>
      <c r="F1914" s="9" t="s">
        <v>2346</v>
      </c>
      <c r="G1914" s="9">
        <v>1</v>
      </c>
      <c r="H1914" s="9" t="s">
        <v>2344</v>
      </c>
      <c r="I1914" s="9" t="str">
        <f t="shared" si="58"/>
        <v>over weight</v>
      </c>
      <c r="J1914" s="29" t="str">
        <f t="shared" si="59"/>
        <v>Normal</v>
      </c>
    </row>
    <row r="1915" spans="1:10" ht="15.75" customHeight="1" x14ac:dyDescent="0.25">
      <c r="A1915" s="9" t="s">
        <v>426</v>
      </c>
      <c r="B1915" s="9">
        <v>17.690000000000001</v>
      </c>
      <c r="C1915" s="9">
        <v>9.07</v>
      </c>
      <c r="D1915" s="9" t="s">
        <v>2345</v>
      </c>
      <c r="E1915" s="9" t="s">
        <v>2344</v>
      </c>
      <c r="F1915" s="9" t="s">
        <v>2344</v>
      </c>
      <c r="G1915" s="9">
        <v>0</v>
      </c>
      <c r="H1915" s="9" t="s">
        <v>2344</v>
      </c>
      <c r="I1915" s="9" t="str">
        <f t="shared" si="58"/>
        <v>under weight</v>
      </c>
      <c r="J1915" s="29" t="str">
        <f t="shared" si="59"/>
        <v>Normal</v>
      </c>
    </row>
    <row r="1916" spans="1:10" ht="15.75" customHeight="1" x14ac:dyDescent="0.25">
      <c r="A1916" s="9" t="s">
        <v>425</v>
      </c>
      <c r="B1916" s="9">
        <v>25.77</v>
      </c>
      <c r="C1916" s="9">
        <v>4.43</v>
      </c>
      <c r="D1916" s="9" t="s">
        <v>2344</v>
      </c>
      <c r="E1916" s="9" t="s">
        <v>2344</v>
      </c>
      <c r="F1916" s="9" t="s">
        <v>2346</v>
      </c>
      <c r="G1916" s="9">
        <v>1</v>
      </c>
      <c r="H1916" s="9" t="s">
        <v>2344</v>
      </c>
      <c r="I1916" s="9" t="str">
        <f t="shared" si="58"/>
        <v>over weight</v>
      </c>
      <c r="J1916" s="29" t="str">
        <f t="shared" si="59"/>
        <v>No Result</v>
      </c>
    </row>
    <row r="1917" spans="1:10" ht="15.75" customHeight="1" x14ac:dyDescent="0.25">
      <c r="A1917" s="9" t="s">
        <v>424</v>
      </c>
      <c r="B1917" s="9">
        <v>34.46</v>
      </c>
      <c r="C1917" s="9">
        <v>4.17</v>
      </c>
      <c r="D1917" s="9" t="s">
        <v>2344</v>
      </c>
      <c r="E1917" s="9" t="s">
        <v>2345</v>
      </c>
      <c r="F1917" s="9" t="s">
        <v>2344</v>
      </c>
      <c r="G1917" s="9">
        <v>1</v>
      </c>
      <c r="H1917" s="9" t="s">
        <v>2344</v>
      </c>
      <c r="I1917" s="9" t="str">
        <f t="shared" si="58"/>
        <v>obesity</v>
      </c>
      <c r="J1917" s="29" t="str">
        <f t="shared" si="59"/>
        <v>No Result</v>
      </c>
    </row>
    <row r="1918" spans="1:10" ht="15.75" customHeight="1" x14ac:dyDescent="0.25">
      <c r="A1918" s="9" t="s">
        <v>423</v>
      </c>
      <c r="B1918" s="9">
        <v>30.875</v>
      </c>
      <c r="C1918" s="9">
        <v>4.95</v>
      </c>
      <c r="D1918" s="9" t="s">
        <v>2345</v>
      </c>
      <c r="E1918" s="9" t="s">
        <v>2344</v>
      </c>
      <c r="F1918" s="9" t="s">
        <v>2344</v>
      </c>
      <c r="G1918" s="9">
        <v>0</v>
      </c>
      <c r="H1918" s="9" t="s">
        <v>2344</v>
      </c>
      <c r="I1918" s="9" t="str">
        <f t="shared" si="58"/>
        <v>obesity</v>
      </c>
      <c r="J1918" s="29" t="str">
        <f t="shared" si="59"/>
        <v>No Result</v>
      </c>
    </row>
    <row r="1919" spans="1:10" ht="15.75" customHeight="1" x14ac:dyDescent="0.25">
      <c r="A1919" s="9" t="s">
        <v>422</v>
      </c>
      <c r="B1919" s="9">
        <v>39.49</v>
      </c>
      <c r="C1919" s="9">
        <v>5.13</v>
      </c>
      <c r="D1919" s="9" t="s">
        <v>2344</v>
      </c>
      <c r="E1919" s="9" t="s">
        <v>2344</v>
      </c>
      <c r="F1919" s="9" t="s">
        <v>2344</v>
      </c>
      <c r="G1919" s="9">
        <v>0</v>
      </c>
      <c r="H1919" s="9" t="s">
        <v>2344</v>
      </c>
      <c r="I1919" s="9" t="str">
        <f t="shared" si="58"/>
        <v>obesity</v>
      </c>
      <c r="J1919" s="29" t="str">
        <f t="shared" si="59"/>
        <v>No Result</v>
      </c>
    </row>
    <row r="1920" spans="1:10" ht="15.75" customHeight="1" x14ac:dyDescent="0.25">
      <c r="A1920" s="9" t="s">
        <v>421</v>
      </c>
      <c r="B1920" s="9">
        <v>28.88</v>
      </c>
      <c r="C1920" s="9">
        <v>4.0999999999999996</v>
      </c>
      <c r="D1920" s="9" t="s">
        <v>2344</v>
      </c>
      <c r="E1920" s="9" t="s">
        <v>2344</v>
      </c>
      <c r="F1920" s="9" t="s">
        <v>2344</v>
      </c>
      <c r="G1920" s="9">
        <v>0</v>
      </c>
      <c r="H1920" s="9" t="s">
        <v>2344</v>
      </c>
      <c r="I1920" s="9" t="str">
        <f t="shared" si="58"/>
        <v>over weight</v>
      </c>
      <c r="J1920" s="29" t="str">
        <f t="shared" si="59"/>
        <v>No Result</v>
      </c>
    </row>
    <row r="1921" spans="1:10" ht="15.75" customHeight="1" x14ac:dyDescent="0.25">
      <c r="A1921" s="9" t="s">
        <v>420</v>
      </c>
      <c r="B1921" s="9">
        <v>20.234999999999999</v>
      </c>
      <c r="C1921" s="9">
        <v>5.01</v>
      </c>
      <c r="D1921" s="9" t="s">
        <v>2345</v>
      </c>
      <c r="E1921" s="9" t="s">
        <v>2344</v>
      </c>
      <c r="F1921" s="9" t="s">
        <v>2344</v>
      </c>
      <c r="G1921" s="9">
        <v>0</v>
      </c>
      <c r="H1921" s="9" t="s">
        <v>2344</v>
      </c>
      <c r="I1921" s="9" t="str">
        <f t="shared" si="58"/>
        <v>normal weight</v>
      </c>
      <c r="J1921" s="29" t="str">
        <f t="shared" si="59"/>
        <v>No Result</v>
      </c>
    </row>
    <row r="1922" spans="1:10" ht="15.75" customHeight="1" x14ac:dyDescent="0.25">
      <c r="A1922" s="9" t="s">
        <v>419</v>
      </c>
      <c r="B1922" s="9">
        <v>30.67</v>
      </c>
      <c r="C1922" s="9">
        <v>5.09</v>
      </c>
      <c r="D1922" s="9" t="s">
        <v>2345</v>
      </c>
      <c r="E1922" s="9" t="s">
        <v>2344</v>
      </c>
      <c r="F1922" s="9" t="s">
        <v>2344</v>
      </c>
      <c r="G1922" s="9">
        <v>0</v>
      </c>
      <c r="H1922" s="9" t="s">
        <v>2344</v>
      </c>
      <c r="I1922" s="9" t="str">
        <f t="shared" si="58"/>
        <v>obesity</v>
      </c>
      <c r="J1922" s="29" t="str">
        <f t="shared" si="59"/>
        <v>No Result</v>
      </c>
    </row>
    <row r="1923" spans="1:10" ht="15.75" customHeight="1" x14ac:dyDescent="0.25">
      <c r="A1923" s="9" t="s">
        <v>418</v>
      </c>
      <c r="B1923" s="9">
        <v>30.875</v>
      </c>
      <c r="C1923" s="9">
        <v>6.49</v>
      </c>
      <c r="D1923" s="9" t="s">
        <v>2344</v>
      </c>
      <c r="E1923" s="9" t="s">
        <v>2344</v>
      </c>
      <c r="F1923" s="9" t="s">
        <v>2344</v>
      </c>
      <c r="G1923" s="9">
        <v>0</v>
      </c>
      <c r="H1923" s="9" t="s">
        <v>2344</v>
      </c>
      <c r="I1923" s="9" t="str">
        <f t="shared" ref="I1923:I1986" si="60">IF(B1923&lt;=18.5,"under weight",IF(AND(B1923&gt;18.5,B1923&lt;24.9),"normal weight",IF(AND(B1923&gt;25,B1923&lt;29.9),"over weight",IF(B1923&gt;=30,"obesity","unobesity"))))</f>
        <v>obesity</v>
      </c>
      <c r="J1923" s="29" t="str">
        <f t="shared" ref="J1923:J1986" si="61">IF(C1923&gt;5.7,"Normal",IF(AND(C1923&gt;5.7,C1923&lt;6.4),"Prediabetes",IF(C1923&gt;6.5,"Diabetes","No Result")))</f>
        <v>Normal</v>
      </c>
    </row>
    <row r="1924" spans="1:10" ht="15.75" customHeight="1" x14ac:dyDescent="0.25">
      <c r="A1924" s="9" t="s">
        <v>417</v>
      </c>
      <c r="B1924" s="9">
        <v>23.8</v>
      </c>
      <c r="C1924" s="9">
        <v>4.08</v>
      </c>
      <c r="D1924" s="9" t="s">
        <v>2344</v>
      </c>
      <c r="E1924" s="9" t="s">
        <v>2344</v>
      </c>
      <c r="F1924" s="9" t="s">
        <v>2344</v>
      </c>
      <c r="G1924" s="9">
        <v>0</v>
      </c>
      <c r="H1924" s="9" t="s">
        <v>2344</v>
      </c>
      <c r="I1924" s="9" t="str">
        <f t="shared" si="60"/>
        <v>normal weight</v>
      </c>
      <c r="J1924" s="29" t="str">
        <f t="shared" si="61"/>
        <v>No Result</v>
      </c>
    </row>
    <row r="1925" spans="1:10" ht="15.75" customHeight="1" x14ac:dyDescent="0.25">
      <c r="A1925" s="9" t="s">
        <v>416</v>
      </c>
      <c r="B1925" s="9">
        <v>15.37</v>
      </c>
      <c r="C1925" s="9">
        <v>8.6300000000000008</v>
      </c>
      <c r="D1925" s="9" t="s">
        <v>2345</v>
      </c>
      <c r="E1925" s="9" t="s">
        <v>2344</v>
      </c>
      <c r="F1925" s="9" t="s">
        <v>2344</v>
      </c>
      <c r="G1925" s="9">
        <v>0</v>
      </c>
      <c r="H1925" s="9" t="s">
        <v>2344</v>
      </c>
      <c r="I1925" s="9" t="str">
        <f t="shared" si="60"/>
        <v>under weight</v>
      </c>
      <c r="J1925" s="29" t="str">
        <f t="shared" si="61"/>
        <v>Normal</v>
      </c>
    </row>
    <row r="1926" spans="1:10" ht="15.75" customHeight="1" x14ac:dyDescent="0.25">
      <c r="A1926" s="9" t="s">
        <v>415</v>
      </c>
      <c r="B1926" s="9">
        <v>30.4</v>
      </c>
      <c r="C1926" s="9">
        <v>5.28</v>
      </c>
      <c r="D1926" s="9" t="s">
        <v>2344</v>
      </c>
      <c r="E1926" s="9" t="s">
        <v>2344</v>
      </c>
      <c r="F1926" s="9" t="s">
        <v>2344</v>
      </c>
      <c r="G1926" s="9">
        <v>0</v>
      </c>
      <c r="H1926" s="9" t="s">
        <v>2344</v>
      </c>
      <c r="I1926" s="9" t="str">
        <f t="shared" si="60"/>
        <v>obesity</v>
      </c>
      <c r="J1926" s="29" t="str">
        <f t="shared" si="61"/>
        <v>No Result</v>
      </c>
    </row>
    <row r="1927" spans="1:10" ht="15.75" customHeight="1" x14ac:dyDescent="0.25">
      <c r="A1927" s="9" t="s">
        <v>414</v>
      </c>
      <c r="B1927" s="9">
        <v>19.48</v>
      </c>
      <c r="C1927" s="9">
        <v>5.63</v>
      </c>
      <c r="D1927" s="9" t="s">
        <v>2345</v>
      </c>
      <c r="E1927" s="9" t="s">
        <v>2344</v>
      </c>
      <c r="F1927" s="9" t="s">
        <v>2344</v>
      </c>
      <c r="G1927" s="9">
        <v>1</v>
      </c>
      <c r="H1927" s="9" t="s">
        <v>2344</v>
      </c>
      <c r="I1927" s="9" t="str">
        <f t="shared" si="60"/>
        <v>normal weight</v>
      </c>
      <c r="J1927" s="29" t="str">
        <f t="shared" si="61"/>
        <v>No Result</v>
      </c>
    </row>
    <row r="1928" spans="1:10" ht="15.75" customHeight="1" x14ac:dyDescent="0.25">
      <c r="A1928" s="9" t="s">
        <v>413</v>
      </c>
      <c r="B1928" s="9">
        <v>16.96</v>
      </c>
      <c r="C1928" s="9">
        <v>11.47</v>
      </c>
      <c r="D1928" s="9" t="s">
        <v>2345</v>
      </c>
      <c r="E1928" s="9" t="s">
        <v>2344</v>
      </c>
      <c r="F1928" s="9" t="s">
        <v>2344</v>
      </c>
      <c r="G1928" s="9">
        <v>0</v>
      </c>
      <c r="H1928" s="9" t="s">
        <v>2344</v>
      </c>
      <c r="I1928" s="9" t="str">
        <f t="shared" si="60"/>
        <v>under weight</v>
      </c>
      <c r="J1928" s="29" t="str">
        <f t="shared" si="61"/>
        <v>Normal</v>
      </c>
    </row>
    <row r="1929" spans="1:10" ht="15.75" customHeight="1" x14ac:dyDescent="0.25">
      <c r="A1929" s="9" t="s">
        <v>412</v>
      </c>
      <c r="B1929" s="9">
        <v>19.05</v>
      </c>
      <c r="C1929" s="9">
        <v>4.92</v>
      </c>
      <c r="D1929" s="9" t="s">
        <v>2344</v>
      </c>
      <c r="E1929" s="9" t="s">
        <v>2344</v>
      </c>
      <c r="F1929" s="9" t="s">
        <v>2344</v>
      </c>
      <c r="G1929" s="9">
        <v>1</v>
      </c>
      <c r="H1929" s="9" t="s">
        <v>2344</v>
      </c>
      <c r="I1929" s="9" t="str">
        <f t="shared" si="60"/>
        <v>normal weight</v>
      </c>
      <c r="J1929" s="29" t="str">
        <f t="shared" si="61"/>
        <v>No Result</v>
      </c>
    </row>
    <row r="1930" spans="1:10" ht="15.75" customHeight="1" x14ac:dyDescent="0.25">
      <c r="A1930" s="9" t="s">
        <v>411</v>
      </c>
      <c r="B1930" s="9">
        <v>37.619999999999997</v>
      </c>
      <c r="C1930" s="9">
        <v>4.18</v>
      </c>
      <c r="D1930" s="9" t="s">
        <v>2344</v>
      </c>
      <c r="E1930" s="9" t="s">
        <v>2344</v>
      </c>
      <c r="F1930" s="9" t="s">
        <v>2344</v>
      </c>
      <c r="G1930" s="9">
        <v>0</v>
      </c>
      <c r="H1930" s="9" t="s">
        <v>2344</v>
      </c>
      <c r="I1930" s="9" t="str">
        <f t="shared" si="60"/>
        <v>obesity</v>
      </c>
      <c r="J1930" s="29" t="str">
        <f t="shared" si="61"/>
        <v>No Result</v>
      </c>
    </row>
    <row r="1931" spans="1:10" ht="15.75" customHeight="1" x14ac:dyDescent="0.25">
      <c r="A1931" s="9" t="s">
        <v>410</v>
      </c>
      <c r="B1931" s="9">
        <v>29.1</v>
      </c>
      <c r="C1931" s="9">
        <v>4.67</v>
      </c>
      <c r="D1931" s="9" t="s">
        <v>2344</v>
      </c>
      <c r="E1931" s="9" t="s">
        <v>2344</v>
      </c>
      <c r="F1931" s="9" t="s">
        <v>2344</v>
      </c>
      <c r="G1931" s="9">
        <v>0</v>
      </c>
      <c r="H1931" s="9" t="s">
        <v>2344</v>
      </c>
      <c r="I1931" s="9" t="str">
        <f t="shared" si="60"/>
        <v>over weight</v>
      </c>
      <c r="J1931" s="29" t="str">
        <f t="shared" si="61"/>
        <v>No Result</v>
      </c>
    </row>
    <row r="1932" spans="1:10" ht="15.75" customHeight="1" x14ac:dyDescent="0.25">
      <c r="A1932" s="9" t="s">
        <v>409</v>
      </c>
      <c r="B1932" s="9">
        <v>26.62</v>
      </c>
      <c r="C1932" s="9">
        <v>6.24</v>
      </c>
      <c r="D1932" s="9" t="s">
        <v>2344</v>
      </c>
      <c r="E1932" s="9" t="s">
        <v>2344</v>
      </c>
      <c r="F1932" s="9" t="s">
        <v>2344</v>
      </c>
      <c r="G1932" s="9">
        <v>0</v>
      </c>
      <c r="H1932" s="9" t="s">
        <v>2344</v>
      </c>
      <c r="I1932" s="9" t="str">
        <f t="shared" si="60"/>
        <v>over weight</v>
      </c>
      <c r="J1932" s="29" t="str">
        <f t="shared" si="61"/>
        <v>Normal</v>
      </c>
    </row>
    <row r="1933" spans="1:10" ht="15.75" customHeight="1" x14ac:dyDescent="0.25">
      <c r="A1933" s="9" t="s">
        <v>408</v>
      </c>
      <c r="B1933" s="9">
        <v>25.74</v>
      </c>
      <c r="C1933" s="9">
        <v>5.99</v>
      </c>
      <c r="D1933" s="9" t="s">
        <v>2344</v>
      </c>
      <c r="E1933" s="9" t="s">
        <v>2344</v>
      </c>
      <c r="F1933" s="9" t="s">
        <v>2344</v>
      </c>
      <c r="G1933" s="9">
        <v>0</v>
      </c>
      <c r="H1933" s="9" t="s">
        <v>2344</v>
      </c>
      <c r="I1933" s="9" t="str">
        <f t="shared" si="60"/>
        <v>over weight</v>
      </c>
      <c r="J1933" s="29" t="str">
        <f t="shared" si="61"/>
        <v>Normal</v>
      </c>
    </row>
    <row r="1934" spans="1:10" ht="15.75" customHeight="1" x14ac:dyDescent="0.25">
      <c r="A1934" s="9" t="s">
        <v>407</v>
      </c>
      <c r="B1934" s="9">
        <v>18.22</v>
      </c>
      <c r="C1934" s="9">
        <v>10.27</v>
      </c>
      <c r="D1934" s="9" t="s">
        <v>2345</v>
      </c>
      <c r="E1934" s="9" t="s">
        <v>2344</v>
      </c>
      <c r="F1934" s="9" t="s">
        <v>2344</v>
      </c>
      <c r="G1934" s="9">
        <v>1</v>
      </c>
      <c r="H1934" s="9" t="s">
        <v>2344</v>
      </c>
      <c r="I1934" s="9" t="str">
        <f t="shared" si="60"/>
        <v>under weight</v>
      </c>
      <c r="J1934" s="29" t="str">
        <f t="shared" si="61"/>
        <v>Normal</v>
      </c>
    </row>
    <row r="1935" spans="1:10" ht="15.75" customHeight="1" x14ac:dyDescent="0.25">
      <c r="A1935" s="9" t="s">
        <v>406</v>
      </c>
      <c r="B1935" s="9">
        <v>26.03</v>
      </c>
      <c r="C1935" s="9">
        <v>5.97</v>
      </c>
      <c r="D1935" s="9" t="s">
        <v>2344</v>
      </c>
      <c r="E1935" s="9" t="s">
        <v>2344</v>
      </c>
      <c r="F1935" s="9" t="s">
        <v>2346</v>
      </c>
      <c r="G1935" s="9">
        <v>1</v>
      </c>
      <c r="H1935" s="9" t="s">
        <v>2344</v>
      </c>
      <c r="I1935" s="9" t="str">
        <f t="shared" si="60"/>
        <v>over weight</v>
      </c>
      <c r="J1935" s="29" t="str">
        <f t="shared" si="61"/>
        <v>Normal</v>
      </c>
    </row>
    <row r="1936" spans="1:10" ht="15.75" customHeight="1" x14ac:dyDescent="0.25">
      <c r="A1936" s="9" t="s">
        <v>405</v>
      </c>
      <c r="B1936" s="9">
        <v>17.29</v>
      </c>
      <c r="C1936" s="9">
        <v>4.9800000000000004</v>
      </c>
      <c r="D1936" s="9" t="s">
        <v>2344</v>
      </c>
      <c r="E1936" s="9" t="s">
        <v>2344</v>
      </c>
      <c r="F1936" s="9" t="s">
        <v>2344</v>
      </c>
      <c r="G1936" s="9">
        <v>0</v>
      </c>
      <c r="H1936" s="9" t="s">
        <v>2344</v>
      </c>
      <c r="I1936" s="9" t="str">
        <f t="shared" si="60"/>
        <v>under weight</v>
      </c>
      <c r="J1936" s="29" t="str">
        <f t="shared" si="61"/>
        <v>No Result</v>
      </c>
    </row>
    <row r="1937" spans="1:10" ht="15.75" customHeight="1" x14ac:dyDescent="0.25">
      <c r="A1937" s="9" t="s">
        <v>404</v>
      </c>
      <c r="B1937" s="9">
        <v>18.170000000000002</v>
      </c>
      <c r="C1937" s="9">
        <v>6.91</v>
      </c>
      <c r="D1937" s="9" t="s">
        <v>2345</v>
      </c>
      <c r="E1937" s="9" t="s">
        <v>2344</v>
      </c>
      <c r="F1937" s="9" t="s">
        <v>2344</v>
      </c>
      <c r="G1937" s="9">
        <v>1</v>
      </c>
      <c r="H1937" s="9" t="s">
        <v>2344</v>
      </c>
      <c r="I1937" s="9" t="str">
        <f t="shared" si="60"/>
        <v>under weight</v>
      </c>
      <c r="J1937" s="29" t="str">
        <f t="shared" si="61"/>
        <v>Normal</v>
      </c>
    </row>
    <row r="1938" spans="1:10" ht="15.75" customHeight="1" x14ac:dyDescent="0.25">
      <c r="A1938" s="9" t="s">
        <v>403</v>
      </c>
      <c r="B1938" s="9">
        <v>32.54</v>
      </c>
      <c r="C1938" s="9">
        <v>6.38</v>
      </c>
      <c r="D1938" s="9" t="s">
        <v>2344</v>
      </c>
      <c r="E1938" s="9" t="s">
        <v>2345</v>
      </c>
      <c r="F1938" s="9" t="s">
        <v>2344</v>
      </c>
      <c r="G1938" s="9">
        <v>1</v>
      </c>
      <c r="H1938" s="9" t="s">
        <v>2344</v>
      </c>
      <c r="I1938" s="9" t="str">
        <f t="shared" si="60"/>
        <v>obesity</v>
      </c>
      <c r="J1938" s="29" t="str">
        <f t="shared" si="61"/>
        <v>Normal</v>
      </c>
    </row>
    <row r="1939" spans="1:10" ht="15.75" customHeight="1" x14ac:dyDescent="0.25">
      <c r="A1939" s="9" t="s">
        <v>402</v>
      </c>
      <c r="B1939" s="9">
        <v>30.25</v>
      </c>
      <c r="C1939" s="9">
        <v>4.7699999999999996</v>
      </c>
      <c r="D1939" s="9" t="s">
        <v>2344</v>
      </c>
      <c r="E1939" s="9" t="s">
        <v>2344</v>
      </c>
      <c r="F1939" s="9" t="s">
        <v>2344</v>
      </c>
      <c r="G1939" s="9">
        <v>0</v>
      </c>
      <c r="H1939" s="9" t="s">
        <v>2344</v>
      </c>
      <c r="I1939" s="9" t="str">
        <f t="shared" si="60"/>
        <v>obesity</v>
      </c>
      <c r="J1939" s="29" t="str">
        <f t="shared" si="61"/>
        <v>No Result</v>
      </c>
    </row>
    <row r="1940" spans="1:10" ht="15.75" customHeight="1" x14ac:dyDescent="0.25">
      <c r="A1940" s="9" t="s">
        <v>401</v>
      </c>
      <c r="B1940" s="9">
        <v>19.59</v>
      </c>
      <c r="C1940" s="9">
        <v>6.04</v>
      </c>
      <c r="D1940" s="9" t="s">
        <v>2345</v>
      </c>
      <c r="E1940" s="9" t="s">
        <v>2344</v>
      </c>
      <c r="F1940" s="9" t="s">
        <v>2344</v>
      </c>
      <c r="G1940" s="9">
        <v>1</v>
      </c>
      <c r="H1940" s="9" t="s">
        <v>2344</v>
      </c>
      <c r="I1940" s="9" t="str">
        <f t="shared" si="60"/>
        <v>normal weight</v>
      </c>
      <c r="J1940" s="29" t="str">
        <f t="shared" si="61"/>
        <v>Normal</v>
      </c>
    </row>
    <row r="1941" spans="1:10" ht="15.75" customHeight="1" x14ac:dyDescent="0.25">
      <c r="A1941" s="9" t="s">
        <v>400</v>
      </c>
      <c r="B1941" s="9">
        <v>45.9</v>
      </c>
      <c r="C1941" s="9">
        <v>4.3</v>
      </c>
      <c r="D1941" s="9" t="s">
        <v>2345</v>
      </c>
      <c r="E1941" s="9" t="s">
        <v>2344</v>
      </c>
      <c r="F1941" s="9" t="s">
        <v>2344</v>
      </c>
      <c r="G1941" s="9">
        <v>1</v>
      </c>
      <c r="H1941" s="9" t="s">
        <v>2344</v>
      </c>
      <c r="I1941" s="9" t="str">
        <f t="shared" si="60"/>
        <v>obesity</v>
      </c>
      <c r="J1941" s="29" t="str">
        <f t="shared" si="61"/>
        <v>No Result</v>
      </c>
    </row>
    <row r="1942" spans="1:10" ht="15.75" customHeight="1" x14ac:dyDescent="0.25">
      <c r="A1942" s="9" t="s">
        <v>399</v>
      </c>
      <c r="B1942" s="9">
        <v>17.059999999999999</v>
      </c>
      <c r="C1942" s="9">
        <v>8.75</v>
      </c>
      <c r="D1942" s="9" t="s">
        <v>2345</v>
      </c>
      <c r="E1942" s="9" t="s">
        <v>2344</v>
      </c>
      <c r="F1942" s="9" t="s">
        <v>2344</v>
      </c>
      <c r="G1942" s="9">
        <v>0</v>
      </c>
      <c r="H1942" s="9" t="s">
        <v>2344</v>
      </c>
      <c r="I1942" s="9" t="str">
        <f t="shared" si="60"/>
        <v>under weight</v>
      </c>
      <c r="J1942" s="29" t="str">
        <f t="shared" si="61"/>
        <v>Normal</v>
      </c>
    </row>
    <row r="1943" spans="1:10" ht="15.75" customHeight="1" x14ac:dyDescent="0.25">
      <c r="A1943" s="9" t="s">
        <v>398</v>
      </c>
      <c r="B1943" s="9">
        <v>32.07</v>
      </c>
      <c r="C1943" s="9">
        <v>5.25</v>
      </c>
      <c r="D1943" s="9" t="s">
        <v>2344</v>
      </c>
      <c r="E1943" s="9" t="s">
        <v>2344</v>
      </c>
      <c r="F1943" s="9" t="s">
        <v>2346</v>
      </c>
      <c r="G1943" s="9">
        <v>1</v>
      </c>
      <c r="H1943" s="9" t="s">
        <v>2344</v>
      </c>
      <c r="I1943" s="9" t="str">
        <f t="shared" si="60"/>
        <v>obesity</v>
      </c>
      <c r="J1943" s="29" t="str">
        <f t="shared" si="61"/>
        <v>No Result</v>
      </c>
    </row>
    <row r="1944" spans="1:10" ht="15.75" customHeight="1" x14ac:dyDescent="0.25">
      <c r="A1944" s="9" t="s">
        <v>397</v>
      </c>
      <c r="B1944" s="9">
        <v>16.5</v>
      </c>
      <c r="C1944" s="9">
        <v>5.03</v>
      </c>
      <c r="D1944" s="9" t="s">
        <v>2344</v>
      </c>
      <c r="E1944" s="9" t="s">
        <v>2344</v>
      </c>
      <c r="F1944" s="9" t="s">
        <v>2344</v>
      </c>
      <c r="G1944" s="9">
        <v>1</v>
      </c>
      <c r="H1944" s="9" t="s">
        <v>2344</v>
      </c>
      <c r="I1944" s="9" t="str">
        <f t="shared" si="60"/>
        <v>under weight</v>
      </c>
      <c r="J1944" s="29" t="str">
        <f t="shared" si="61"/>
        <v>No Result</v>
      </c>
    </row>
    <row r="1945" spans="1:10" ht="15.75" customHeight="1" x14ac:dyDescent="0.25">
      <c r="A1945" s="9" t="s">
        <v>396</v>
      </c>
      <c r="B1945" s="9">
        <v>31.4</v>
      </c>
      <c r="C1945" s="9">
        <v>5.88</v>
      </c>
      <c r="D1945" s="9" t="s">
        <v>2344</v>
      </c>
      <c r="E1945" s="9" t="s">
        <v>2344</v>
      </c>
      <c r="F1945" s="9" t="s">
        <v>2344</v>
      </c>
      <c r="G1945" s="9">
        <v>1</v>
      </c>
      <c r="H1945" s="9" t="s">
        <v>2344</v>
      </c>
      <c r="I1945" s="9" t="str">
        <f t="shared" si="60"/>
        <v>obesity</v>
      </c>
      <c r="J1945" s="29" t="str">
        <f t="shared" si="61"/>
        <v>Normal</v>
      </c>
    </row>
    <row r="1946" spans="1:10" ht="15.75" customHeight="1" x14ac:dyDescent="0.25">
      <c r="A1946" s="9" t="s">
        <v>395</v>
      </c>
      <c r="B1946" s="9">
        <v>20.36</v>
      </c>
      <c r="C1946" s="9">
        <v>4.49</v>
      </c>
      <c r="D1946" s="9" t="s">
        <v>2344</v>
      </c>
      <c r="E1946" s="9" t="s">
        <v>2344</v>
      </c>
      <c r="F1946" s="9" t="s">
        <v>2344</v>
      </c>
      <c r="G1946" s="9">
        <v>0</v>
      </c>
      <c r="H1946" s="9" t="s">
        <v>2344</v>
      </c>
      <c r="I1946" s="9" t="str">
        <f t="shared" si="60"/>
        <v>normal weight</v>
      </c>
      <c r="J1946" s="29" t="str">
        <f t="shared" si="61"/>
        <v>No Result</v>
      </c>
    </row>
    <row r="1947" spans="1:10" ht="15.75" customHeight="1" x14ac:dyDescent="0.25">
      <c r="A1947" s="9" t="s">
        <v>394</v>
      </c>
      <c r="B1947" s="9">
        <v>25.46</v>
      </c>
      <c r="C1947" s="9">
        <v>4.1399999999999997</v>
      </c>
      <c r="D1947" s="9" t="s">
        <v>2344</v>
      </c>
      <c r="E1947" s="9" t="s">
        <v>2344</v>
      </c>
      <c r="F1947" s="9" t="s">
        <v>2344</v>
      </c>
      <c r="G1947" s="9">
        <v>1</v>
      </c>
      <c r="H1947" s="9" t="s">
        <v>2344</v>
      </c>
      <c r="I1947" s="9" t="str">
        <f t="shared" si="60"/>
        <v>over weight</v>
      </c>
      <c r="J1947" s="29" t="str">
        <f t="shared" si="61"/>
        <v>No Result</v>
      </c>
    </row>
    <row r="1948" spans="1:10" ht="15.75" customHeight="1" x14ac:dyDescent="0.25">
      <c r="A1948" s="9" t="s">
        <v>393</v>
      </c>
      <c r="B1948" s="9">
        <v>17.09</v>
      </c>
      <c r="C1948" s="9">
        <v>5.8</v>
      </c>
      <c r="D1948" s="9" t="s">
        <v>2345</v>
      </c>
      <c r="E1948" s="9" t="s">
        <v>2344</v>
      </c>
      <c r="F1948" s="9" t="s">
        <v>2344</v>
      </c>
      <c r="G1948" s="9">
        <v>0</v>
      </c>
      <c r="H1948" s="9" t="s">
        <v>2344</v>
      </c>
      <c r="I1948" s="9" t="str">
        <f t="shared" si="60"/>
        <v>under weight</v>
      </c>
      <c r="J1948" s="29" t="str">
        <f t="shared" si="61"/>
        <v>Normal</v>
      </c>
    </row>
    <row r="1949" spans="1:10" ht="15.75" customHeight="1" x14ac:dyDescent="0.25">
      <c r="A1949" s="9" t="s">
        <v>392</v>
      </c>
      <c r="B1949" s="9">
        <v>20.83</v>
      </c>
      <c r="C1949" s="9">
        <v>5.12</v>
      </c>
      <c r="D1949" s="9" t="s">
        <v>2344</v>
      </c>
      <c r="E1949" s="9" t="s">
        <v>2344</v>
      </c>
      <c r="F1949" s="9" t="s">
        <v>2344</v>
      </c>
      <c r="G1949" s="9">
        <v>0</v>
      </c>
      <c r="H1949" s="9" t="s">
        <v>2344</v>
      </c>
      <c r="I1949" s="9" t="str">
        <f t="shared" si="60"/>
        <v>normal weight</v>
      </c>
      <c r="J1949" s="29" t="str">
        <f t="shared" si="61"/>
        <v>No Result</v>
      </c>
    </row>
    <row r="1950" spans="1:10" ht="15.75" customHeight="1" x14ac:dyDescent="0.25">
      <c r="A1950" s="9" t="s">
        <v>391</v>
      </c>
      <c r="B1950" s="9">
        <v>18.920000000000002</v>
      </c>
      <c r="C1950" s="9">
        <v>5.98</v>
      </c>
      <c r="D1950" s="9" t="s">
        <v>2345</v>
      </c>
      <c r="E1950" s="9" t="s">
        <v>2344</v>
      </c>
      <c r="F1950" s="9" t="s">
        <v>2344</v>
      </c>
      <c r="G1950" s="9">
        <v>1</v>
      </c>
      <c r="H1950" s="9" t="s">
        <v>2344</v>
      </c>
      <c r="I1950" s="9" t="str">
        <f t="shared" si="60"/>
        <v>normal weight</v>
      </c>
      <c r="J1950" s="29" t="str">
        <f t="shared" si="61"/>
        <v>Normal</v>
      </c>
    </row>
    <row r="1951" spans="1:10" ht="15.75" customHeight="1" x14ac:dyDescent="0.25">
      <c r="A1951" s="9" t="s">
        <v>390</v>
      </c>
      <c r="B1951" s="9">
        <v>37.1</v>
      </c>
      <c r="C1951" s="9">
        <v>5.46</v>
      </c>
      <c r="D1951" s="9" t="s">
        <v>2344</v>
      </c>
      <c r="E1951" s="9" t="s">
        <v>2344</v>
      </c>
      <c r="F1951" s="9" t="s">
        <v>2344</v>
      </c>
      <c r="G1951" s="9">
        <v>0</v>
      </c>
      <c r="H1951" s="9" t="s">
        <v>2344</v>
      </c>
      <c r="I1951" s="9" t="str">
        <f t="shared" si="60"/>
        <v>obesity</v>
      </c>
      <c r="J1951" s="29" t="str">
        <f t="shared" si="61"/>
        <v>No Result</v>
      </c>
    </row>
    <row r="1952" spans="1:10" ht="15.75" customHeight="1" x14ac:dyDescent="0.25">
      <c r="A1952" s="9" t="s">
        <v>389</v>
      </c>
      <c r="B1952" s="9">
        <v>22.515000000000001</v>
      </c>
      <c r="C1952" s="9">
        <v>4.91</v>
      </c>
      <c r="D1952" s="9" t="s">
        <v>2345</v>
      </c>
      <c r="E1952" s="9" t="s">
        <v>2344</v>
      </c>
      <c r="F1952" s="9" t="s">
        <v>2346</v>
      </c>
      <c r="G1952" s="9">
        <v>1</v>
      </c>
      <c r="H1952" s="9" t="s">
        <v>2344</v>
      </c>
      <c r="I1952" s="9" t="str">
        <f t="shared" si="60"/>
        <v>normal weight</v>
      </c>
      <c r="J1952" s="29" t="str">
        <f t="shared" si="61"/>
        <v>No Result</v>
      </c>
    </row>
    <row r="1953" spans="1:10" ht="15.75" customHeight="1" x14ac:dyDescent="0.25">
      <c r="A1953" s="9" t="s">
        <v>388</v>
      </c>
      <c r="B1953" s="9">
        <v>32.700000000000003</v>
      </c>
      <c r="C1953" s="9">
        <v>4.66</v>
      </c>
      <c r="D1953" s="9" t="s">
        <v>2344</v>
      </c>
      <c r="E1953" s="9" t="s">
        <v>2344</v>
      </c>
      <c r="F1953" s="9" t="s">
        <v>2344</v>
      </c>
      <c r="G1953" s="9">
        <v>0</v>
      </c>
      <c r="H1953" s="9" t="s">
        <v>2344</v>
      </c>
      <c r="I1953" s="9" t="str">
        <f t="shared" si="60"/>
        <v>obesity</v>
      </c>
      <c r="J1953" s="29" t="str">
        <f t="shared" si="61"/>
        <v>No Result</v>
      </c>
    </row>
    <row r="1954" spans="1:10" ht="15.75" customHeight="1" x14ac:dyDescent="0.25">
      <c r="A1954" s="9" t="s">
        <v>387</v>
      </c>
      <c r="B1954" s="9">
        <v>17.75</v>
      </c>
      <c r="C1954" s="9">
        <v>6.8</v>
      </c>
      <c r="D1954" s="9" t="s">
        <v>2345</v>
      </c>
      <c r="E1954" s="9" t="s">
        <v>2344</v>
      </c>
      <c r="F1954" s="9" t="s">
        <v>2344</v>
      </c>
      <c r="G1954" s="9">
        <v>1</v>
      </c>
      <c r="H1954" s="9" t="s">
        <v>2344</v>
      </c>
      <c r="I1954" s="9" t="str">
        <f t="shared" si="60"/>
        <v>under weight</v>
      </c>
      <c r="J1954" s="29" t="str">
        <f t="shared" si="61"/>
        <v>Normal</v>
      </c>
    </row>
    <row r="1955" spans="1:10" ht="15.75" customHeight="1" x14ac:dyDescent="0.25">
      <c r="A1955" s="9" t="s">
        <v>386</v>
      </c>
      <c r="B1955" s="9">
        <v>33.630000000000003</v>
      </c>
      <c r="C1955" s="9">
        <v>4.47</v>
      </c>
      <c r="D1955" s="9" t="s">
        <v>2345</v>
      </c>
      <c r="E1955" s="9" t="s">
        <v>2344</v>
      </c>
      <c r="F1955" s="9" t="s">
        <v>2344</v>
      </c>
      <c r="G1955" s="9">
        <v>0</v>
      </c>
      <c r="H1955" s="9" t="s">
        <v>2344</v>
      </c>
      <c r="I1955" s="9" t="str">
        <f t="shared" si="60"/>
        <v>obesity</v>
      </c>
      <c r="J1955" s="29" t="str">
        <f t="shared" si="61"/>
        <v>No Result</v>
      </c>
    </row>
    <row r="1956" spans="1:10" ht="15.75" customHeight="1" x14ac:dyDescent="0.25">
      <c r="A1956" s="9" t="s">
        <v>385</v>
      </c>
      <c r="B1956" s="9">
        <v>34.799999999999997</v>
      </c>
      <c r="C1956" s="9">
        <v>4.08</v>
      </c>
      <c r="D1956" s="9" t="s">
        <v>2345</v>
      </c>
      <c r="E1956" s="9" t="s">
        <v>2344</v>
      </c>
      <c r="F1956" s="9" t="s">
        <v>2344</v>
      </c>
      <c r="G1956" s="9">
        <v>1</v>
      </c>
      <c r="H1956" s="9" t="s">
        <v>2344</v>
      </c>
      <c r="I1956" s="9" t="str">
        <f t="shared" si="60"/>
        <v>obesity</v>
      </c>
      <c r="J1956" s="29" t="str">
        <f t="shared" si="61"/>
        <v>No Result</v>
      </c>
    </row>
    <row r="1957" spans="1:10" ht="15.75" customHeight="1" x14ac:dyDescent="0.25">
      <c r="A1957" s="9" t="s">
        <v>384</v>
      </c>
      <c r="B1957" s="9">
        <v>16.809999999999999</v>
      </c>
      <c r="C1957" s="9">
        <v>5.51</v>
      </c>
      <c r="D1957" s="9" t="s">
        <v>2345</v>
      </c>
      <c r="E1957" s="9" t="s">
        <v>2344</v>
      </c>
      <c r="F1957" s="9" t="s">
        <v>2344</v>
      </c>
      <c r="G1957" s="9">
        <v>1</v>
      </c>
      <c r="H1957" s="9" t="s">
        <v>2344</v>
      </c>
      <c r="I1957" s="9" t="str">
        <f t="shared" si="60"/>
        <v>under weight</v>
      </c>
      <c r="J1957" s="29" t="str">
        <f t="shared" si="61"/>
        <v>No Result</v>
      </c>
    </row>
    <row r="1958" spans="1:10" ht="15.75" customHeight="1" x14ac:dyDescent="0.25">
      <c r="A1958" s="9" t="s">
        <v>383</v>
      </c>
      <c r="B1958" s="9">
        <v>16.690000000000001</v>
      </c>
      <c r="C1958" s="9">
        <v>8.4</v>
      </c>
      <c r="D1958" s="9" t="s">
        <v>2345</v>
      </c>
      <c r="E1958" s="9" t="s">
        <v>2344</v>
      </c>
      <c r="F1958" s="9" t="s">
        <v>2344</v>
      </c>
      <c r="G1958" s="9">
        <v>0</v>
      </c>
      <c r="H1958" s="9" t="s">
        <v>2344</v>
      </c>
      <c r="I1958" s="9" t="str">
        <f t="shared" si="60"/>
        <v>under weight</v>
      </c>
      <c r="J1958" s="29" t="str">
        <f t="shared" si="61"/>
        <v>Normal</v>
      </c>
    </row>
    <row r="1959" spans="1:10" ht="15.75" customHeight="1" x14ac:dyDescent="0.25">
      <c r="A1959" s="9" t="s">
        <v>382</v>
      </c>
      <c r="B1959" s="9">
        <v>23.21</v>
      </c>
      <c r="C1959" s="9">
        <v>5.14</v>
      </c>
      <c r="D1959" s="9" t="s">
        <v>2345</v>
      </c>
      <c r="E1959" s="9" t="s">
        <v>2344</v>
      </c>
      <c r="F1959" s="9" t="s">
        <v>2344</v>
      </c>
      <c r="G1959" s="9">
        <v>1</v>
      </c>
      <c r="H1959" s="9" t="s">
        <v>2344</v>
      </c>
      <c r="I1959" s="9" t="str">
        <f t="shared" si="60"/>
        <v>normal weight</v>
      </c>
      <c r="J1959" s="29" t="str">
        <f t="shared" si="61"/>
        <v>No Result</v>
      </c>
    </row>
    <row r="1960" spans="1:10" ht="15.75" customHeight="1" x14ac:dyDescent="0.25">
      <c r="A1960" s="9" t="s">
        <v>381</v>
      </c>
      <c r="B1960" s="9">
        <v>25.175000000000001</v>
      </c>
      <c r="C1960" s="9">
        <v>5.21</v>
      </c>
      <c r="D1960" s="9" t="s">
        <v>2345</v>
      </c>
      <c r="E1960" s="9" t="s">
        <v>2344</v>
      </c>
      <c r="F1960" s="9" t="s">
        <v>2344</v>
      </c>
      <c r="G1960" s="9">
        <v>1</v>
      </c>
      <c r="H1960" s="9" t="s">
        <v>2344</v>
      </c>
      <c r="I1960" s="9" t="str">
        <f t="shared" si="60"/>
        <v>over weight</v>
      </c>
      <c r="J1960" s="29" t="str">
        <f t="shared" si="61"/>
        <v>No Result</v>
      </c>
    </row>
    <row r="1961" spans="1:10" ht="15.75" customHeight="1" x14ac:dyDescent="0.25">
      <c r="A1961" s="9" t="s">
        <v>380</v>
      </c>
      <c r="B1961" s="9">
        <v>34.770000000000003</v>
      </c>
      <c r="C1961" s="9">
        <v>6.23</v>
      </c>
      <c r="D1961" s="9" t="s">
        <v>2344</v>
      </c>
      <c r="E1961" s="9" t="s">
        <v>2344</v>
      </c>
      <c r="F1961" s="9" t="s">
        <v>2344</v>
      </c>
      <c r="G1961" s="9">
        <v>0</v>
      </c>
      <c r="H1961" s="9" t="s">
        <v>2344</v>
      </c>
      <c r="I1961" s="9" t="str">
        <f t="shared" si="60"/>
        <v>obesity</v>
      </c>
      <c r="J1961" s="29" t="str">
        <f t="shared" si="61"/>
        <v>Normal</v>
      </c>
    </row>
    <row r="1962" spans="1:10" ht="15.75" customHeight="1" x14ac:dyDescent="0.25">
      <c r="A1962" s="9" t="s">
        <v>379</v>
      </c>
      <c r="B1962" s="9">
        <v>27.7</v>
      </c>
      <c r="C1962" s="9">
        <v>5.6</v>
      </c>
      <c r="D1962" s="9" t="s">
        <v>2344</v>
      </c>
      <c r="E1962" s="9" t="s">
        <v>2344</v>
      </c>
      <c r="F1962" s="9" t="s">
        <v>2344</v>
      </c>
      <c r="G1962" s="9">
        <v>1</v>
      </c>
      <c r="H1962" s="9" t="s">
        <v>2344</v>
      </c>
      <c r="I1962" s="9" t="str">
        <f t="shared" si="60"/>
        <v>over weight</v>
      </c>
      <c r="J1962" s="29" t="str">
        <f t="shared" si="61"/>
        <v>No Result</v>
      </c>
    </row>
    <row r="1963" spans="1:10" ht="15.75" customHeight="1" x14ac:dyDescent="0.25">
      <c r="A1963" s="9" t="s">
        <v>378</v>
      </c>
      <c r="B1963" s="9">
        <v>19.12</v>
      </c>
      <c r="C1963" s="9">
        <v>4.72</v>
      </c>
      <c r="D1963" s="9" t="s">
        <v>2345</v>
      </c>
      <c r="E1963" s="9" t="s">
        <v>2344</v>
      </c>
      <c r="F1963" s="9" t="s">
        <v>2344</v>
      </c>
      <c r="G1963" s="9">
        <v>1</v>
      </c>
      <c r="H1963" s="9" t="s">
        <v>2344</v>
      </c>
      <c r="I1963" s="9" t="str">
        <f t="shared" si="60"/>
        <v>normal weight</v>
      </c>
      <c r="J1963" s="29" t="str">
        <f t="shared" si="61"/>
        <v>No Result</v>
      </c>
    </row>
    <row r="1964" spans="1:10" ht="15.75" customHeight="1" x14ac:dyDescent="0.25">
      <c r="A1964" s="9" t="s">
        <v>377</v>
      </c>
      <c r="B1964" s="9">
        <v>32.67</v>
      </c>
      <c r="C1964" s="9">
        <v>4.67</v>
      </c>
      <c r="D1964" s="9" t="s">
        <v>2344</v>
      </c>
      <c r="E1964" s="9" t="s">
        <v>2344</v>
      </c>
      <c r="F1964" s="9" t="s">
        <v>2346</v>
      </c>
      <c r="G1964" s="9">
        <v>1</v>
      </c>
      <c r="H1964" s="9" t="s">
        <v>2344</v>
      </c>
      <c r="I1964" s="9" t="str">
        <f t="shared" si="60"/>
        <v>obesity</v>
      </c>
      <c r="J1964" s="29" t="str">
        <f t="shared" si="61"/>
        <v>No Result</v>
      </c>
    </row>
    <row r="1965" spans="1:10" ht="15.75" customHeight="1" x14ac:dyDescent="0.25">
      <c r="A1965" s="9" t="s">
        <v>376</v>
      </c>
      <c r="B1965" s="9">
        <v>28.5</v>
      </c>
      <c r="C1965" s="9">
        <v>6.11</v>
      </c>
      <c r="D1965" s="9" t="s">
        <v>2344</v>
      </c>
      <c r="E1965" s="9" t="s">
        <v>2344</v>
      </c>
      <c r="F1965" s="9" t="s">
        <v>2344</v>
      </c>
      <c r="G1965" s="9">
        <v>1</v>
      </c>
      <c r="H1965" s="9" t="s">
        <v>2344</v>
      </c>
      <c r="I1965" s="9" t="str">
        <f t="shared" si="60"/>
        <v>over weight</v>
      </c>
      <c r="J1965" s="29" t="str">
        <f t="shared" si="61"/>
        <v>Normal</v>
      </c>
    </row>
    <row r="1966" spans="1:10" ht="15.75" customHeight="1" x14ac:dyDescent="0.25">
      <c r="A1966" s="9" t="s">
        <v>375</v>
      </c>
      <c r="B1966" s="9">
        <v>39.270000000000003</v>
      </c>
      <c r="C1966" s="9">
        <v>6.25</v>
      </c>
      <c r="D1966" s="9" t="s">
        <v>2344</v>
      </c>
      <c r="E1966" s="9" t="s">
        <v>2344</v>
      </c>
      <c r="F1966" s="9" t="s">
        <v>2344</v>
      </c>
      <c r="G1966" s="9">
        <v>0</v>
      </c>
      <c r="H1966" s="9" t="s">
        <v>2344</v>
      </c>
      <c r="I1966" s="9" t="str">
        <f t="shared" si="60"/>
        <v>obesity</v>
      </c>
      <c r="J1966" s="29" t="str">
        <f t="shared" si="61"/>
        <v>Normal</v>
      </c>
    </row>
    <row r="1967" spans="1:10" ht="15.75" customHeight="1" x14ac:dyDescent="0.25">
      <c r="A1967" s="9" t="s">
        <v>374</v>
      </c>
      <c r="B1967" s="9">
        <v>32.49</v>
      </c>
      <c r="C1967" s="9">
        <v>4</v>
      </c>
      <c r="D1967" s="9" t="s">
        <v>2345</v>
      </c>
      <c r="E1967" s="9" t="s">
        <v>2344</v>
      </c>
      <c r="F1967" s="9" t="s">
        <v>2344</v>
      </c>
      <c r="G1967" s="9">
        <v>0</v>
      </c>
      <c r="H1967" s="9" t="s">
        <v>2344</v>
      </c>
      <c r="I1967" s="9" t="str">
        <f t="shared" si="60"/>
        <v>obesity</v>
      </c>
      <c r="J1967" s="29" t="str">
        <f t="shared" si="61"/>
        <v>No Result</v>
      </c>
    </row>
    <row r="1968" spans="1:10" ht="15.75" customHeight="1" x14ac:dyDescent="0.25">
      <c r="A1968" s="9" t="s">
        <v>373</v>
      </c>
      <c r="B1968" s="9">
        <v>23.7</v>
      </c>
      <c r="C1968" s="9">
        <v>5.55</v>
      </c>
      <c r="D1968" s="9" t="s">
        <v>2345</v>
      </c>
      <c r="E1968" s="9" t="s">
        <v>2344</v>
      </c>
      <c r="F1968" s="9" t="s">
        <v>2344</v>
      </c>
      <c r="G1968" s="9">
        <v>0</v>
      </c>
      <c r="H1968" s="9" t="s">
        <v>2344</v>
      </c>
      <c r="I1968" s="9" t="str">
        <f t="shared" si="60"/>
        <v>normal weight</v>
      </c>
      <c r="J1968" s="29" t="str">
        <f t="shared" si="61"/>
        <v>No Result</v>
      </c>
    </row>
    <row r="1969" spans="1:10" ht="15.75" customHeight="1" x14ac:dyDescent="0.25">
      <c r="A1969" s="9" t="s">
        <v>372</v>
      </c>
      <c r="B1969" s="9">
        <v>30.4</v>
      </c>
      <c r="C1969" s="9">
        <v>5.95</v>
      </c>
      <c r="D1969" s="9" t="s">
        <v>2344</v>
      </c>
      <c r="E1969" s="9" t="s">
        <v>2345</v>
      </c>
      <c r="F1969" s="9" t="s">
        <v>2344</v>
      </c>
      <c r="G1969" s="9">
        <v>1</v>
      </c>
      <c r="H1969" s="9" t="s">
        <v>2344</v>
      </c>
      <c r="I1969" s="9" t="str">
        <f t="shared" si="60"/>
        <v>obesity</v>
      </c>
      <c r="J1969" s="29" t="str">
        <f t="shared" si="61"/>
        <v>Normal</v>
      </c>
    </row>
    <row r="1970" spans="1:10" ht="15.75" customHeight="1" x14ac:dyDescent="0.25">
      <c r="A1970" s="9" t="s">
        <v>371</v>
      </c>
      <c r="B1970" s="9">
        <v>38.94</v>
      </c>
      <c r="C1970" s="9">
        <v>4.3600000000000003</v>
      </c>
      <c r="D1970" s="9" t="s">
        <v>2344</v>
      </c>
      <c r="E1970" s="9" t="s">
        <v>2344</v>
      </c>
      <c r="F1970" s="9" t="s">
        <v>2346</v>
      </c>
      <c r="G1970" s="9">
        <v>1</v>
      </c>
      <c r="H1970" s="9" t="s">
        <v>2344</v>
      </c>
      <c r="I1970" s="9" t="str">
        <f t="shared" si="60"/>
        <v>obesity</v>
      </c>
      <c r="J1970" s="29" t="str">
        <f t="shared" si="61"/>
        <v>No Result</v>
      </c>
    </row>
    <row r="1971" spans="1:10" ht="15.75" customHeight="1" x14ac:dyDescent="0.25">
      <c r="A1971" s="9" t="s">
        <v>370</v>
      </c>
      <c r="B1971" s="9">
        <v>31.02</v>
      </c>
      <c r="C1971" s="9">
        <v>4.84</v>
      </c>
      <c r="D1971" s="9" t="s">
        <v>2344</v>
      </c>
      <c r="E1971" s="9" t="s">
        <v>2344</v>
      </c>
      <c r="F1971" s="9" t="s">
        <v>2346</v>
      </c>
      <c r="G1971" s="9">
        <v>1</v>
      </c>
      <c r="H1971" s="9" t="s">
        <v>2344</v>
      </c>
      <c r="I1971" s="9" t="str">
        <f t="shared" si="60"/>
        <v>obesity</v>
      </c>
      <c r="J1971" s="29" t="str">
        <f t="shared" si="61"/>
        <v>No Result</v>
      </c>
    </row>
    <row r="1972" spans="1:10" ht="15.75" customHeight="1" x14ac:dyDescent="0.25">
      <c r="A1972" s="9" t="s">
        <v>369</v>
      </c>
      <c r="B1972" s="9">
        <v>17.5</v>
      </c>
      <c r="C1972" s="9">
        <v>4.5599999999999996</v>
      </c>
      <c r="D1972" s="9" t="s">
        <v>2344</v>
      </c>
      <c r="E1972" s="9" t="s">
        <v>2344</v>
      </c>
      <c r="F1972" s="9" t="s">
        <v>2344</v>
      </c>
      <c r="G1972" s="9">
        <v>1</v>
      </c>
      <c r="H1972" s="9" t="s">
        <v>2344</v>
      </c>
      <c r="I1972" s="9" t="str">
        <f t="shared" si="60"/>
        <v>under weight</v>
      </c>
      <c r="J1972" s="29" t="str">
        <f t="shared" si="61"/>
        <v>No Result</v>
      </c>
    </row>
    <row r="1973" spans="1:10" ht="15.75" customHeight="1" x14ac:dyDescent="0.25">
      <c r="A1973" s="9" t="s">
        <v>368</v>
      </c>
      <c r="B1973" s="9">
        <v>34.799999999999997</v>
      </c>
      <c r="C1973" s="9">
        <v>4.42</v>
      </c>
      <c r="D1973" s="9" t="s">
        <v>2345</v>
      </c>
      <c r="E1973" s="9" t="s">
        <v>2345</v>
      </c>
      <c r="F1973" s="9" t="s">
        <v>2344</v>
      </c>
      <c r="G1973" s="9">
        <v>2</v>
      </c>
      <c r="H1973" s="9" t="s">
        <v>2344</v>
      </c>
      <c r="I1973" s="9" t="str">
        <f t="shared" si="60"/>
        <v>obesity</v>
      </c>
      <c r="J1973" s="29" t="str">
        <f t="shared" si="61"/>
        <v>No Result</v>
      </c>
    </row>
    <row r="1974" spans="1:10" ht="15.75" customHeight="1" x14ac:dyDescent="0.25">
      <c r="A1974" s="9" t="s">
        <v>367</v>
      </c>
      <c r="B1974" s="9">
        <v>17.3</v>
      </c>
      <c r="C1974" s="9">
        <v>7.66</v>
      </c>
      <c r="D1974" s="9" t="s">
        <v>2345</v>
      </c>
      <c r="E1974" s="9" t="s">
        <v>2344</v>
      </c>
      <c r="F1974" s="9" t="s">
        <v>2344</v>
      </c>
      <c r="G1974" s="9">
        <v>1</v>
      </c>
      <c r="H1974" s="9" t="s">
        <v>2344</v>
      </c>
      <c r="I1974" s="9" t="str">
        <f t="shared" si="60"/>
        <v>under weight</v>
      </c>
      <c r="J1974" s="29" t="str">
        <f t="shared" si="61"/>
        <v>Normal</v>
      </c>
    </row>
    <row r="1975" spans="1:10" ht="15.75" customHeight="1" x14ac:dyDescent="0.25">
      <c r="A1975" s="9" t="s">
        <v>366</v>
      </c>
      <c r="B1975" s="9">
        <v>32.25</v>
      </c>
      <c r="C1975" s="9">
        <v>5.2</v>
      </c>
      <c r="D1975" s="9" t="s">
        <v>2345</v>
      </c>
      <c r="E1975" s="9" t="s">
        <v>2344</v>
      </c>
      <c r="F1975" s="9" t="s">
        <v>2344</v>
      </c>
      <c r="G1975" s="9">
        <v>0</v>
      </c>
      <c r="H1975" s="9" t="s">
        <v>2344</v>
      </c>
      <c r="I1975" s="9" t="str">
        <f t="shared" si="60"/>
        <v>obesity</v>
      </c>
      <c r="J1975" s="29" t="str">
        <f t="shared" si="61"/>
        <v>No Result</v>
      </c>
    </row>
    <row r="1976" spans="1:10" ht="15.75" customHeight="1" x14ac:dyDescent="0.25">
      <c r="A1976" s="9" t="s">
        <v>365</v>
      </c>
      <c r="B1976" s="9">
        <v>42.4</v>
      </c>
      <c r="C1976" s="9">
        <v>5.53</v>
      </c>
      <c r="D1976" s="9" t="s">
        <v>2345</v>
      </c>
      <c r="E1976" s="9" t="s">
        <v>2344</v>
      </c>
      <c r="F1976" s="9" t="s">
        <v>2344</v>
      </c>
      <c r="G1976" s="9">
        <v>0</v>
      </c>
      <c r="H1976" s="9" t="s">
        <v>2344</v>
      </c>
      <c r="I1976" s="9" t="str">
        <f t="shared" si="60"/>
        <v>obesity</v>
      </c>
      <c r="J1976" s="29" t="str">
        <f t="shared" si="61"/>
        <v>No Result</v>
      </c>
    </row>
    <row r="1977" spans="1:10" ht="15.75" customHeight="1" x14ac:dyDescent="0.25">
      <c r="A1977" s="9" t="s">
        <v>364</v>
      </c>
      <c r="B1977" s="9">
        <v>38.664999999999999</v>
      </c>
      <c r="C1977" s="9">
        <v>4.8600000000000003</v>
      </c>
      <c r="D1977" s="9" t="s">
        <v>2344</v>
      </c>
      <c r="E1977" s="9" t="s">
        <v>2345</v>
      </c>
      <c r="F1977" s="9" t="s">
        <v>2344</v>
      </c>
      <c r="G1977" s="9">
        <v>1</v>
      </c>
      <c r="H1977" s="9" t="s">
        <v>2344</v>
      </c>
      <c r="I1977" s="9" t="str">
        <f t="shared" si="60"/>
        <v>obesity</v>
      </c>
      <c r="J1977" s="29" t="str">
        <f t="shared" si="61"/>
        <v>No Result</v>
      </c>
    </row>
    <row r="1978" spans="1:10" ht="15.75" customHeight="1" x14ac:dyDescent="0.25">
      <c r="A1978" s="9" t="s">
        <v>363</v>
      </c>
      <c r="B1978" s="9">
        <v>29.92</v>
      </c>
      <c r="C1978" s="9">
        <v>5.49</v>
      </c>
      <c r="D1978" s="9" t="s">
        <v>2345</v>
      </c>
      <c r="E1978" s="9" t="s">
        <v>2344</v>
      </c>
      <c r="F1978" s="9" t="s">
        <v>2344</v>
      </c>
      <c r="G1978" s="9">
        <v>0</v>
      </c>
      <c r="H1978" s="9" t="s">
        <v>2344</v>
      </c>
      <c r="I1978" s="9" t="str">
        <f t="shared" si="60"/>
        <v>unobesity</v>
      </c>
      <c r="J1978" s="29" t="str">
        <f t="shared" si="61"/>
        <v>No Result</v>
      </c>
    </row>
    <row r="1979" spans="1:10" ht="15.75" customHeight="1" x14ac:dyDescent="0.25">
      <c r="A1979" s="9" t="s">
        <v>362</v>
      </c>
      <c r="B1979" s="9">
        <v>29.48</v>
      </c>
      <c r="C1979" s="9">
        <v>4.09</v>
      </c>
      <c r="D1979" s="9" t="s">
        <v>2345</v>
      </c>
      <c r="E1979" s="9" t="s">
        <v>2344</v>
      </c>
      <c r="F1979" s="9" t="s">
        <v>2344</v>
      </c>
      <c r="G1979" s="9">
        <v>0</v>
      </c>
      <c r="H1979" s="9" t="s">
        <v>2344</v>
      </c>
      <c r="I1979" s="9" t="str">
        <f t="shared" si="60"/>
        <v>over weight</v>
      </c>
      <c r="J1979" s="29" t="str">
        <f t="shared" si="61"/>
        <v>No Result</v>
      </c>
    </row>
    <row r="1980" spans="1:10" ht="15.75" customHeight="1" x14ac:dyDescent="0.25">
      <c r="A1980" s="9" t="s">
        <v>361</v>
      </c>
      <c r="B1980" s="9">
        <v>28.785</v>
      </c>
      <c r="C1980" s="9">
        <v>4.3099999999999996</v>
      </c>
      <c r="D1980" s="9" t="s">
        <v>2345</v>
      </c>
      <c r="E1980" s="9" t="s">
        <v>2344</v>
      </c>
      <c r="F1980" s="9" t="s">
        <v>2344</v>
      </c>
      <c r="G1980" s="9">
        <v>0</v>
      </c>
      <c r="H1980" s="9" t="s">
        <v>2344</v>
      </c>
      <c r="I1980" s="9" t="str">
        <f t="shared" si="60"/>
        <v>over weight</v>
      </c>
      <c r="J1980" s="29" t="str">
        <f t="shared" si="61"/>
        <v>No Result</v>
      </c>
    </row>
    <row r="1981" spans="1:10" ht="15.75" customHeight="1" x14ac:dyDescent="0.25">
      <c r="A1981" s="9" t="s">
        <v>360</v>
      </c>
      <c r="B1981" s="9">
        <v>19.8</v>
      </c>
      <c r="C1981" s="9">
        <v>4</v>
      </c>
      <c r="D1981" s="9" t="s">
        <v>2345</v>
      </c>
      <c r="E1981" s="9" t="s">
        <v>2344</v>
      </c>
      <c r="F1981" s="9" t="s">
        <v>2344</v>
      </c>
      <c r="G1981" s="9">
        <v>0</v>
      </c>
      <c r="H1981" s="9" t="s">
        <v>2344</v>
      </c>
      <c r="I1981" s="9" t="str">
        <f t="shared" si="60"/>
        <v>normal weight</v>
      </c>
      <c r="J1981" s="29" t="str">
        <f t="shared" si="61"/>
        <v>No Result</v>
      </c>
    </row>
    <row r="1982" spans="1:10" ht="15.75" customHeight="1" x14ac:dyDescent="0.25">
      <c r="A1982" s="9" t="s">
        <v>359</v>
      </c>
      <c r="B1982" s="9">
        <v>35.53</v>
      </c>
      <c r="C1982" s="9">
        <v>4.68</v>
      </c>
      <c r="D1982" s="9" t="s">
        <v>2344</v>
      </c>
      <c r="E1982" s="9" t="s">
        <v>2344</v>
      </c>
      <c r="F1982" s="9" t="s">
        <v>2346</v>
      </c>
      <c r="G1982" s="9">
        <v>1</v>
      </c>
      <c r="H1982" s="9" t="s">
        <v>2344</v>
      </c>
      <c r="I1982" s="9" t="str">
        <f t="shared" si="60"/>
        <v>obesity</v>
      </c>
      <c r="J1982" s="29" t="str">
        <f t="shared" si="61"/>
        <v>No Result</v>
      </c>
    </row>
    <row r="1983" spans="1:10" ht="15.75" customHeight="1" x14ac:dyDescent="0.25">
      <c r="A1983" s="9" t="s">
        <v>358</v>
      </c>
      <c r="B1983" s="9">
        <v>21.47</v>
      </c>
      <c r="C1983" s="9">
        <v>4.0199999999999996</v>
      </c>
      <c r="D1983" s="9" t="s">
        <v>2345</v>
      </c>
      <c r="E1983" s="9" t="s">
        <v>2344</v>
      </c>
      <c r="F1983" s="9" t="s">
        <v>2344</v>
      </c>
      <c r="G1983" s="9">
        <v>1</v>
      </c>
      <c r="H1983" s="9" t="s">
        <v>2344</v>
      </c>
      <c r="I1983" s="9" t="str">
        <f t="shared" si="60"/>
        <v>normal weight</v>
      </c>
      <c r="J1983" s="29" t="str">
        <f t="shared" si="61"/>
        <v>No Result</v>
      </c>
    </row>
    <row r="1984" spans="1:10" ht="15.75" customHeight="1" x14ac:dyDescent="0.25">
      <c r="A1984" s="9" t="s">
        <v>357</v>
      </c>
      <c r="B1984" s="9">
        <v>25.9</v>
      </c>
      <c r="C1984" s="9">
        <v>5.12</v>
      </c>
      <c r="D1984" s="9" t="s">
        <v>2344</v>
      </c>
      <c r="E1984" s="9" t="s">
        <v>2344</v>
      </c>
      <c r="F1984" s="9" t="s">
        <v>2346</v>
      </c>
      <c r="G1984" s="9">
        <v>1</v>
      </c>
      <c r="H1984" s="9" t="s">
        <v>2344</v>
      </c>
      <c r="I1984" s="9" t="str">
        <f t="shared" si="60"/>
        <v>over weight</v>
      </c>
      <c r="J1984" s="29" t="str">
        <f t="shared" si="61"/>
        <v>No Result</v>
      </c>
    </row>
    <row r="1985" spans="1:10" ht="15.75" customHeight="1" x14ac:dyDescent="0.25">
      <c r="A1985" s="9" t="s">
        <v>356</v>
      </c>
      <c r="B1985" s="9">
        <v>20.81</v>
      </c>
      <c r="C1985" s="9">
        <v>5.52</v>
      </c>
      <c r="D1985" s="9" t="s">
        <v>2344</v>
      </c>
      <c r="E1985" s="9" t="s">
        <v>2344</v>
      </c>
      <c r="F1985" s="9" t="s">
        <v>2344</v>
      </c>
      <c r="G1985" s="9">
        <v>0</v>
      </c>
      <c r="H1985" s="9" t="s">
        <v>2344</v>
      </c>
      <c r="I1985" s="9" t="str">
        <f t="shared" si="60"/>
        <v>normal weight</v>
      </c>
      <c r="J1985" s="29" t="str">
        <f t="shared" si="61"/>
        <v>No Result</v>
      </c>
    </row>
    <row r="1986" spans="1:10" ht="15.75" customHeight="1" x14ac:dyDescent="0.25">
      <c r="A1986" s="9" t="s">
        <v>355</v>
      </c>
      <c r="B1986" s="9">
        <v>25.84</v>
      </c>
      <c r="C1986" s="9">
        <v>5.81</v>
      </c>
      <c r="D1986" s="9" t="s">
        <v>2345</v>
      </c>
      <c r="E1986" s="9" t="s">
        <v>2344</v>
      </c>
      <c r="F1986" s="9" t="s">
        <v>2346</v>
      </c>
      <c r="G1986" s="9">
        <v>1</v>
      </c>
      <c r="H1986" s="9" t="s">
        <v>2344</v>
      </c>
      <c r="I1986" s="9" t="str">
        <f t="shared" si="60"/>
        <v>over weight</v>
      </c>
      <c r="J1986" s="29" t="str">
        <f t="shared" si="61"/>
        <v>Normal</v>
      </c>
    </row>
    <row r="1987" spans="1:10" ht="15.75" customHeight="1" x14ac:dyDescent="0.25">
      <c r="A1987" s="9" t="s">
        <v>354</v>
      </c>
      <c r="B1987" s="9">
        <v>30.95</v>
      </c>
      <c r="C1987" s="9">
        <v>5.16</v>
      </c>
      <c r="D1987" s="9" t="s">
        <v>2344</v>
      </c>
      <c r="E1987" s="9" t="s">
        <v>2344</v>
      </c>
      <c r="F1987" s="9" t="s">
        <v>2346</v>
      </c>
      <c r="G1987" s="9">
        <v>1</v>
      </c>
      <c r="H1987" s="9" t="s">
        <v>2344</v>
      </c>
      <c r="I1987" s="9" t="str">
        <f t="shared" ref="I1987:I2050" si="62">IF(B1987&lt;=18.5,"under weight",IF(AND(B1987&gt;18.5,B1987&lt;24.9),"normal weight",IF(AND(B1987&gt;25,B1987&lt;29.9),"over weight",IF(B1987&gt;=30,"obesity","unobesity"))))</f>
        <v>obesity</v>
      </c>
      <c r="J1987" s="29" t="str">
        <f t="shared" ref="J1987:J2050" si="63">IF(C1987&gt;5.7,"Normal",IF(AND(C1987&gt;5.7,C1987&lt;6.4),"Prediabetes",IF(C1987&gt;6.5,"Diabetes","No Result")))</f>
        <v>No Result</v>
      </c>
    </row>
    <row r="1988" spans="1:10" ht="15.75" customHeight="1" x14ac:dyDescent="0.25">
      <c r="A1988" s="9" t="s">
        <v>353</v>
      </c>
      <c r="B1988" s="9">
        <v>30.54</v>
      </c>
      <c r="C1988" s="9">
        <v>5</v>
      </c>
      <c r="D1988" s="9" t="s">
        <v>2344</v>
      </c>
      <c r="E1988" s="9" t="s">
        <v>2344</v>
      </c>
      <c r="F1988" s="9" t="s">
        <v>2346</v>
      </c>
      <c r="G1988" s="9">
        <v>1</v>
      </c>
      <c r="H1988" s="9" t="s">
        <v>2344</v>
      </c>
      <c r="I1988" s="9" t="str">
        <f t="shared" si="62"/>
        <v>obesity</v>
      </c>
      <c r="J1988" s="29" t="str">
        <f t="shared" si="63"/>
        <v>No Result</v>
      </c>
    </row>
    <row r="1989" spans="1:10" ht="15.75" customHeight="1" x14ac:dyDescent="0.25">
      <c r="A1989" s="9" t="s">
        <v>352</v>
      </c>
      <c r="B1989" s="9">
        <v>33.914999999999999</v>
      </c>
      <c r="C1989" s="9">
        <v>5.84</v>
      </c>
      <c r="D1989" s="9" t="s">
        <v>2345</v>
      </c>
      <c r="E1989" s="9" t="s">
        <v>2344</v>
      </c>
      <c r="F1989" s="9" t="s">
        <v>2344</v>
      </c>
      <c r="G1989" s="9">
        <v>0</v>
      </c>
      <c r="H1989" s="9" t="s">
        <v>2344</v>
      </c>
      <c r="I1989" s="9" t="str">
        <f t="shared" si="62"/>
        <v>obesity</v>
      </c>
      <c r="J1989" s="29" t="str">
        <f t="shared" si="63"/>
        <v>Normal</v>
      </c>
    </row>
    <row r="1990" spans="1:10" ht="15.75" customHeight="1" x14ac:dyDescent="0.25">
      <c r="A1990" s="9" t="s">
        <v>351</v>
      </c>
      <c r="B1990" s="9">
        <v>33.31</v>
      </c>
      <c r="C1990" s="9">
        <v>4.1900000000000004</v>
      </c>
      <c r="D1990" s="9" t="s">
        <v>2344</v>
      </c>
      <c r="E1990" s="9" t="s">
        <v>2344</v>
      </c>
      <c r="F1990" s="9" t="s">
        <v>2346</v>
      </c>
      <c r="G1990" s="9">
        <v>1</v>
      </c>
      <c r="H1990" s="9" t="s">
        <v>2344</v>
      </c>
      <c r="I1990" s="9" t="str">
        <f t="shared" si="62"/>
        <v>obesity</v>
      </c>
      <c r="J1990" s="29" t="str">
        <f t="shared" si="63"/>
        <v>No Result</v>
      </c>
    </row>
    <row r="1991" spans="1:10" ht="15.75" customHeight="1" x14ac:dyDescent="0.25">
      <c r="A1991" s="9" t="s">
        <v>350</v>
      </c>
      <c r="B1991" s="9">
        <v>25.745000000000001</v>
      </c>
      <c r="C1991" s="9">
        <v>4.62</v>
      </c>
      <c r="D1991" s="9" t="s">
        <v>2345</v>
      </c>
      <c r="E1991" s="9" t="s">
        <v>2344</v>
      </c>
      <c r="F1991" s="9" t="s">
        <v>2344</v>
      </c>
      <c r="G1991" s="9">
        <v>0</v>
      </c>
      <c r="H1991" s="9" t="s">
        <v>2344</v>
      </c>
      <c r="I1991" s="9" t="str">
        <f t="shared" si="62"/>
        <v>over weight</v>
      </c>
      <c r="J1991" s="29" t="str">
        <f t="shared" si="63"/>
        <v>No Result</v>
      </c>
    </row>
    <row r="1992" spans="1:10" ht="15.75" customHeight="1" x14ac:dyDescent="0.25">
      <c r="A1992" s="9" t="s">
        <v>349</v>
      </c>
      <c r="B1992" s="9">
        <v>37.1</v>
      </c>
      <c r="C1992" s="9">
        <v>6.24</v>
      </c>
      <c r="D1992" s="9" t="s">
        <v>2344</v>
      </c>
      <c r="E1992" s="9" t="s">
        <v>2344</v>
      </c>
      <c r="F1992" s="9" t="s">
        <v>2344</v>
      </c>
      <c r="G1992" s="9">
        <v>0</v>
      </c>
      <c r="H1992" s="9" t="s">
        <v>2344</v>
      </c>
      <c r="I1992" s="9" t="str">
        <f t="shared" si="62"/>
        <v>obesity</v>
      </c>
      <c r="J1992" s="29" t="str">
        <f t="shared" si="63"/>
        <v>Normal</v>
      </c>
    </row>
    <row r="1993" spans="1:10" ht="15.75" customHeight="1" x14ac:dyDescent="0.25">
      <c r="A1993" s="9" t="s">
        <v>348</v>
      </c>
      <c r="B1993" s="9">
        <v>35.435000000000002</v>
      </c>
      <c r="C1993" s="9">
        <v>5.81</v>
      </c>
      <c r="D1993" s="9" t="s">
        <v>2344</v>
      </c>
      <c r="E1993" s="9" t="s">
        <v>2344</v>
      </c>
      <c r="F1993" s="9" t="s">
        <v>2344</v>
      </c>
      <c r="G1993" s="9">
        <v>0</v>
      </c>
      <c r="H1993" s="9" t="s">
        <v>2344</v>
      </c>
      <c r="I1993" s="9" t="str">
        <f t="shared" si="62"/>
        <v>obesity</v>
      </c>
      <c r="J1993" s="29" t="str">
        <f t="shared" si="63"/>
        <v>Normal</v>
      </c>
    </row>
    <row r="1994" spans="1:10" ht="15.75" customHeight="1" x14ac:dyDescent="0.25">
      <c r="A1994" s="9" t="s">
        <v>347</v>
      </c>
      <c r="B1994" s="9">
        <v>20.399999999999999</v>
      </c>
      <c r="C1994" s="9">
        <v>4.83</v>
      </c>
      <c r="D1994" s="9" t="s">
        <v>2344</v>
      </c>
      <c r="E1994" s="9" t="s">
        <v>2344</v>
      </c>
      <c r="F1994" s="9" t="s">
        <v>2344</v>
      </c>
      <c r="G1994" s="9">
        <v>0</v>
      </c>
      <c r="H1994" s="9" t="s">
        <v>2344</v>
      </c>
      <c r="I1994" s="9" t="str">
        <f t="shared" si="62"/>
        <v>normal weight</v>
      </c>
      <c r="J1994" s="29" t="str">
        <f t="shared" si="63"/>
        <v>No Result</v>
      </c>
    </row>
    <row r="1995" spans="1:10" ht="15.75" customHeight="1" x14ac:dyDescent="0.25">
      <c r="A1995" s="9" t="s">
        <v>346</v>
      </c>
      <c r="B1995" s="9">
        <v>42.13</v>
      </c>
      <c r="C1995" s="9">
        <v>5.72</v>
      </c>
      <c r="D1995" s="9" t="s">
        <v>2345</v>
      </c>
      <c r="E1995" s="9" t="s">
        <v>2344</v>
      </c>
      <c r="F1995" s="9" t="s">
        <v>2346</v>
      </c>
      <c r="G1995" s="9">
        <v>1</v>
      </c>
      <c r="H1995" s="9" t="s">
        <v>2344</v>
      </c>
      <c r="I1995" s="9" t="str">
        <f t="shared" si="62"/>
        <v>obesity</v>
      </c>
      <c r="J1995" s="29" t="str">
        <f t="shared" si="63"/>
        <v>Normal</v>
      </c>
    </row>
    <row r="1996" spans="1:10" ht="15.75" customHeight="1" x14ac:dyDescent="0.25">
      <c r="A1996" s="9" t="s">
        <v>345</v>
      </c>
      <c r="B1996" s="9">
        <v>33.99</v>
      </c>
      <c r="C1996" s="9">
        <v>4.83</v>
      </c>
      <c r="D1996" s="9" t="s">
        <v>2345</v>
      </c>
      <c r="E1996" s="9" t="s">
        <v>2344</v>
      </c>
      <c r="F1996" s="9" t="s">
        <v>2346</v>
      </c>
      <c r="G1996" s="9">
        <v>1</v>
      </c>
      <c r="H1996" s="9" t="s">
        <v>2344</v>
      </c>
      <c r="I1996" s="9" t="str">
        <f t="shared" si="62"/>
        <v>obesity</v>
      </c>
      <c r="J1996" s="29" t="str">
        <f t="shared" si="63"/>
        <v>No Result</v>
      </c>
    </row>
    <row r="1997" spans="1:10" ht="15.75" customHeight="1" x14ac:dyDescent="0.25">
      <c r="A1997" s="9" t="s">
        <v>344</v>
      </c>
      <c r="B1997" s="9">
        <v>28.594999999999999</v>
      </c>
      <c r="C1997" s="9">
        <v>4.1399999999999997</v>
      </c>
      <c r="D1997" s="9" t="s">
        <v>2345</v>
      </c>
      <c r="E1997" s="9" t="s">
        <v>2344</v>
      </c>
      <c r="F1997" s="9" t="s">
        <v>2346</v>
      </c>
      <c r="G1997" s="9">
        <v>1</v>
      </c>
      <c r="H1997" s="9" t="s">
        <v>2344</v>
      </c>
      <c r="I1997" s="9" t="str">
        <f t="shared" si="62"/>
        <v>over weight</v>
      </c>
      <c r="J1997" s="29" t="str">
        <f t="shared" si="63"/>
        <v>No Result</v>
      </c>
    </row>
    <row r="1998" spans="1:10" ht="15.75" customHeight="1" x14ac:dyDescent="0.25">
      <c r="A1998" s="9" t="s">
        <v>343</v>
      </c>
      <c r="B1998" s="9">
        <v>20.8</v>
      </c>
      <c r="C1998" s="9">
        <v>4.07</v>
      </c>
      <c r="D1998" s="9" t="s">
        <v>2345</v>
      </c>
      <c r="E1998" s="9" t="s">
        <v>2344</v>
      </c>
      <c r="F1998" s="9" t="s">
        <v>2346</v>
      </c>
      <c r="G1998" s="9">
        <v>1</v>
      </c>
      <c r="H1998" s="9" t="s">
        <v>2344</v>
      </c>
      <c r="I1998" s="9" t="str">
        <f t="shared" si="62"/>
        <v>normal weight</v>
      </c>
      <c r="J1998" s="29" t="str">
        <f t="shared" si="63"/>
        <v>No Result</v>
      </c>
    </row>
    <row r="1999" spans="1:10" ht="15.75" customHeight="1" x14ac:dyDescent="0.25">
      <c r="A1999" s="9" t="s">
        <v>342</v>
      </c>
      <c r="B1999" s="9">
        <v>23.465</v>
      </c>
      <c r="C1999" s="9">
        <v>6.26</v>
      </c>
      <c r="D1999" s="9" t="s">
        <v>2345</v>
      </c>
      <c r="E1999" s="9" t="s">
        <v>2344</v>
      </c>
      <c r="F1999" s="9" t="s">
        <v>2346</v>
      </c>
      <c r="G1999" s="9">
        <v>1</v>
      </c>
      <c r="H1999" s="9" t="s">
        <v>2344</v>
      </c>
      <c r="I1999" s="9" t="str">
        <f t="shared" si="62"/>
        <v>normal weight</v>
      </c>
      <c r="J1999" s="29" t="str">
        <f t="shared" si="63"/>
        <v>Normal</v>
      </c>
    </row>
    <row r="2000" spans="1:10" ht="15.75" customHeight="1" x14ac:dyDescent="0.25">
      <c r="A2000" s="9" t="s">
        <v>341</v>
      </c>
      <c r="B2000" s="9">
        <v>40.185000000000002</v>
      </c>
      <c r="C2000" s="9">
        <v>5.88</v>
      </c>
      <c r="D2000" s="9" t="s">
        <v>2345</v>
      </c>
      <c r="E2000" s="9" t="s">
        <v>2344</v>
      </c>
      <c r="F2000" s="9" t="s">
        <v>2344</v>
      </c>
      <c r="G2000" s="9">
        <v>0</v>
      </c>
      <c r="H2000" s="9" t="s">
        <v>2344</v>
      </c>
      <c r="I2000" s="9" t="str">
        <f t="shared" si="62"/>
        <v>obesity</v>
      </c>
      <c r="J2000" s="29" t="str">
        <f t="shared" si="63"/>
        <v>Normal</v>
      </c>
    </row>
    <row r="2001" spans="1:10" ht="15.75" customHeight="1" x14ac:dyDescent="0.25">
      <c r="A2001" s="9" t="s">
        <v>340</v>
      </c>
      <c r="B2001" s="9">
        <v>21.89</v>
      </c>
      <c r="C2001" s="9">
        <v>5.72</v>
      </c>
      <c r="D2001" s="9" t="s">
        <v>2345</v>
      </c>
      <c r="E2001" s="9" t="s">
        <v>2344</v>
      </c>
      <c r="F2001" s="9" t="s">
        <v>2344</v>
      </c>
      <c r="G2001" s="9">
        <v>0</v>
      </c>
      <c r="H2001" s="9" t="s">
        <v>2344</v>
      </c>
      <c r="I2001" s="9" t="str">
        <f t="shared" si="62"/>
        <v>normal weight</v>
      </c>
      <c r="J2001" s="29" t="str">
        <f t="shared" si="63"/>
        <v>Normal</v>
      </c>
    </row>
    <row r="2002" spans="1:10" ht="15.75" customHeight="1" x14ac:dyDescent="0.25">
      <c r="A2002" s="9" t="s">
        <v>339</v>
      </c>
      <c r="B2002" s="9">
        <v>29.34</v>
      </c>
      <c r="C2002" s="9">
        <v>6.09</v>
      </c>
      <c r="D2002" s="9" t="s">
        <v>2345</v>
      </c>
      <c r="E2002" s="9" t="s">
        <v>2345</v>
      </c>
      <c r="F2002" s="9" t="s">
        <v>2344</v>
      </c>
      <c r="G2002" s="9">
        <v>2</v>
      </c>
      <c r="H2002" s="9" t="s">
        <v>2344</v>
      </c>
      <c r="I2002" s="9" t="str">
        <f t="shared" si="62"/>
        <v>over weight</v>
      </c>
      <c r="J2002" s="29" t="str">
        <f t="shared" si="63"/>
        <v>Normal</v>
      </c>
    </row>
    <row r="2003" spans="1:10" ht="15.75" customHeight="1" x14ac:dyDescent="0.25">
      <c r="A2003" s="9" t="s">
        <v>338</v>
      </c>
      <c r="B2003" s="9">
        <v>22.61</v>
      </c>
      <c r="C2003" s="9">
        <v>4.25</v>
      </c>
      <c r="D2003" s="9" t="s">
        <v>2345</v>
      </c>
      <c r="E2003" s="9" t="s">
        <v>2344</v>
      </c>
      <c r="F2003" s="9" t="s">
        <v>2344</v>
      </c>
      <c r="G2003" s="9">
        <v>0</v>
      </c>
      <c r="H2003" s="9" t="s">
        <v>2344</v>
      </c>
      <c r="I2003" s="9" t="str">
        <f t="shared" si="62"/>
        <v>normal weight</v>
      </c>
      <c r="J2003" s="29" t="str">
        <f t="shared" si="63"/>
        <v>No Result</v>
      </c>
    </row>
    <row r="2004" spans="1:10" ht="15.75" customHeight="1" x14ac:dyDescent="0.25">
      <c r="A2004" s="9" t="s">
        <v>337</v>
      </c>
      <c r="B2004" s="9">
        <v>22.23</v>
      </c>
      <c r="C2004" s="9">
        <v>6.09</v>
      </c>
      <c r="D2004" s="9" t="s">
        <v>2345</v>
      </c>
      <c r="E2004" s="9" t="s">
        <v>2344</v>
      </c>
      <c r="F2004" s="9" t="s">
        <v>2344</v>
      </c>
      <c r="G2004" s="9">
        <v>0</v>
      </c>
      <c r="H2004" s="9" t="s">
        <v>2344</v>
      </c>
      <c r="I2004" s="9" t="str">
        <f t="shared" si="62"/>
        <v>normal weight</v>
      </c>
      <c r="J2004" s="29" t="str">
        <f t="shared" si="63"/>
        <v>Normal</v>
      </c>
    </row>
    <row r="2005" spans="1:10" ht="15.75" customHeight="1" x14ac:dyDescent="0.25">
      <c r="A2005" s="9" t="s">
        <v>336</v>
      </c>
      <c r="B2005" s="9">
        <v>33.4</v>
      </c>
      <c r="C2005" s="9">
        <v>5.51</v>
      </c>
      <c r="D2005" s="9" t="s">
        <v>2344</v>
      </c>
      <c r="E2005" s="9" t="s">
        <v>2344</v>
      </c>
      <c r="F2005" s="9" t="s">
        <v>2344</v>
      </c>
      <c r="G2005" s="9">
        <v>0</v>
      </c>
      <c r="H2005" s="9" t="s">
        <v>2344</v>
      </c>
      <c r="I2005" s="9" t="str">
        <f t="shared" si="62"/>
        <v>obesity</v>
      </c>
      <c r="J2005" s="29" t="str">
        <f t="shared" si="63"/>
        <v>No Result</v>
      </c>
    </row>
    <row r="2006" spans="1:10" ht="15.75" customHeight="1" x14ac:dyDescent="0.25">
      <c r="A2006" s="9" t="s">
        <v>335</v>
      </c>
      <c r="B2006" s="9">
        <v>33.11</v>
      </c>
      <c r="C2006" s="9">
        <v>5.63</v>
      </c>
      <c r="D2006" s="9" t="s">
        <v>2344</v>
      </c>
      <c r="E2006" s="9" t="s">
        <v>2344</v>
      </c>
      <c r="F2006" s="9" t="s">
        <v>2344</v>
      </c>
      <c r="G2006" s="9">
        <v>0</v>
      </c>
      <c r="H2006" s="9" t="s">
        <v>2344</v>
      </c>
      <c r="I2006" s="9" t="str">
        <f t="shared" si="62"/>
        <v>obesity</v>
      </c>
      <c r="J2006" s="29" t="str">
        <f t="shared" si="63"/>
        <v>No Result</v>
      </c>
    </row>
    <row r="2007" spans="1:10" ht="15.75" customHeight="1" x14ac:dyDescent="0.25">
      <c r="A2007" s="9" t="s">
        <v>334</v>
      </c>
      <c r="B2007" s="9">
        <v>16.815000000000001</v>
      </c>
      <c r="C2007" s="9">
        <v>5.29</v>
      </c>
      <c r="D2007" s="9" t="s">
        <v>2345</v>
      </c>
      <c r="E2007" s="9" t="s">
        <v>2344</v>
      </c>
      <c r="F2007" s="9" t="s">
        <v>2344</v>
      </c>
      <c r="G2007" s="9">
        <v>0</v>
      </c>
      <c r="H2007" s="9" t="s">
        <v>2344</v>
      </c>
      <c r="I2007" s="9" t="str">
        <f t="shared" si="62"/>
        <v>under weight</v>
      </c>
      <c r="J2007" s="29" t="str">
        <f t="shared" si="63"/>
        <v>No Result</v>
      </c>
    </row>
    <row r="2008" spans="1:10" ht="15.75" customHeight="1" x14ac:dyDescent="0.25">
      <c r="A2008" s="9" t="s">
        <v>333</v>
      </c>
      <c r="B2008" s="9">
        <v>25.61</v>
      </c>
      <c r="C2008" s="9">
        <v>4</v>
      </c>
      <c r="D2008" s="9" t="s">
        <v>2344</v>
      </c>
      <c r="E2008" s="9" t="s">
        <v>2344</v>
      </c>
      <c r="F2008" s="9" t="s">
        <v>2346</v>
      </c>
      <c r="G2008" s="9">
        <v>1</v>
      </c>
      <c r="H2008" s="9" t="s">
        <v>2344</v>
      </c>
      <c r="I2008" s="9" t="str">
        <f t="shared" si="62"/>
        <v>over weight</v>
      </c>
      <c r="J2008" s="29" t="str">
        <f t="shared" si="63"/>
        <v>No Result</v>
      </c>
    </row>
    <row r="2009" spans="1:10" ht="15.75" customHeight="1" x14ac:dyDescent="0.25">
      <c r="A2009" s="9" t="s">
        <v>332</v>
      </c>
      <c r="B2009" s="9">
        <v>25.8</v>
      </c>
      <c r="C2009" s="9">
        <v>5.49</v>
      </c>
      <c r="D2009" s="9" t="s">
        <v>2344</v>
      </c>
      <c r="E2009" s="9" t="s">
        <v>2344</v>
      </c>
      <c r="F2009" s="9" t="s">
        <v>2344</v>
      </c>
      <c r="G2009" s="9">
        <v>0</v>
      </c>
      <c r="H2009" s="9" t="s">
        <v>2344</v>
      </c>
      <c r="I2009" s="9" t="str">
        <f t="shared" si="62"/>
        <v>over weight</v>
      </c>
      <c r="J2009" s="29" t="str">
        <f t="shared" si="63"/>
        <v>No Result</v>
      </c>
    </row>
    <row r="2010" spans="1:10" ht="15.75" customHeight="1" x14ac:dyDescent="0.25">
      <c r="A2010" s="9" t="s">
        <v>331</v>
      </c>
      <c r="B2010" s="9">
        <v>27.39</v>
      </c>
      <c r="C2010" s="9">
        <v>5.34</v>
      </c>
      <c r="D2010" s="9" t="s">
        <v>2344</v>
      </c>
      <c r="E2010" s="9" t="s">
        <v>2344</v>
      </c>
      <c r="F2010" s="9" t="s">
        <v>2344</v>
      </c>
      <c r="G2010" s="9">
        <v>0</v>
      </c>
      <c r="H2010" s="9" t="s">
        <v>2344</v>
      </c>
      <c r="I2010" s="9" t="str">
        <f t="shared" si="62"/>
        <v>over weight</v>
      </c>
      <c r="J2010" s="29" t="str">
        <f t="shared" si="63"/>
        <v>No Result</v>
      </c>
    </row>
    <row r="2011" spans="1:10" ht="15.75" customHeight="1" x14ac:dyDescent="0.25">
      <c r="A2011" s="9" t="s">
        <v>330</v>
      </c>
      <c r="B2011" s="9">
        <v>17.03</v>
      </c>
      <c r="C2011" s="9">
        <v>4.12</v>
      </c>
      <c r="D2011" s="9" t="s">
        <v>2344</v>
      </c>
      <c r="E2011" s="9" t="s">
        <v>2344</v>
      </c>
      <c r="F2011" s="9" t="s">
        <v>2344</v>
      </c>
      <c r="G2011" s="9">
        <v>1</v>
      </c>
      <c r="H2011" s="9" t="s">
        <v>2344</v>
      </c>
      <c r="I2011" s="9" t="str">
        <f t="shared" si="62"/>
        <v>under weight</v>
      </c>
      <c r="J2011" s="29" t="str">
        <f t="shared" si="63"/>
        <v>No Result</v>
      </c>
    </row>
    <row r="2012" spans="1:10" ht="15.75" customHeight="1" x14ac:dyDescent="0.25">
      <c r="A2012" s="9" t="s">
        <v>329</v>
      </c>
      <c r="B2012" s="9">
        <v>23.75</v>
      </c>
      <c r="C2012" s="9">
        <v>5.49</v>
      </c>
      <c r="D2012" s="9" t="s">
        <v>2345</v>
      </c>
      <c r="E2012" s="9" t="s">
        <v>2344</v>
      </c>
      <c r="F2012" s="9" t="s">
        <v>2344</v>
      </c>
      <c r="G2012" s="9">
        <v>0</v>
      </c>
      <c r="H2012" s="9" t="s">
        <v>2344</v>
      </c>
      <c r="I2012" s="9" t="str">
        <f t="shared" si="62"/>
        <v>normal weight</v>
      </c>
      <c r="J2012" s="29" t="str">
        <f t="shared" si="63"/>
        <v>No Result</v>
      </c>
    </row>
    <row r="2013" spans="1:10" ht="15.75" customHeight="1" x14ac:dyDescent="0.25">
      <c r="A2013" s="9" t="s">
        <v>328</v>
      </c>
      <c r="B2013" s="9">
        <v>26.03</v>
      </c>
      <c r="C2013" s="9">
        <v>5.1100000000000003</v>
      </c>
      <c r="D2013" s="9" t="s">
        <v>2345</v>
      </c>
      <c r="E2013" s="9" t="s">
        <v>2344</v>
      </c>
      <c r="F2013" s="9" t="s">
        <v>2344</v>
      </c>
      <c r="G2013" s="9">
        <v>1</v>
      </c>
      <c r="H2013" s="9" t="s">
        <v>2344</v>
      </c>
      <c r="I2013" s="9" t="str">
        <f t="shared" si="62"/>
        <v>over weight</v>
      </c>
      <c r="J2013" s="29" t="str">
        <f t="shared" si="63"/>
        <v>No Result</v>
      </c>
    </row>
    <row r="2014" spans="1:10" ht="15.75" customHeight="1" x14ac:dyDescent="0.25">
      <c r="A2014" s="9" t="s">
        <v>327</v>
      </c>
      <c r="B2014" s="9">
        <v>16.079999999999998</v>
      </c>
      <c r="C2014" s="9">
        <v>5.94</v>
      </c>
      <c r="D2014" s="9" t="s">
        <v>2344</v>
      </c>
      <c r="E2014" s="9" t="s">
        <v>2344</v>
      </c>
      <c r="F2014" s="9" t="s">
        <v>2344</v>
      </c>
      <c r="G2014" s="9">
        <v>0</v>
      </c>
      <c r="H2014" s="9" t="s">
        <v>2344</v>
      </c>
      <c r="I2014" s="9" t="str">
        <f t="shared" si="62"/>
        <v>under weight</v>
      </c>
      <c r="J2014" s="29" t="str">
        <f t="shared" si="63"/>
        <v>Normal</v>
      </c>
    </row>
    <row r="2015" spans="1:10" ht="15.75" customHeight="1" x14ac:dyDescent="0.25">
      <c r="A2015" s="9" t="s">
        <v>326</v>
      </c>
      <c r="B2015" s="9">
        <v>30.875</v>
      </c>
      <c r="C2015" s="9">
        <v>5.54</v>
      </c>
      <c r="D2015" s="9" t="s">
        <v>2344</v>
      </c>
      <c r="E2015" s="9" t="s">
        <v>2344</v>
      </c>
      <c r="F2015" s="9" t="s">
        <v>2344</v>
      </c>
      <c r="G2015" s="9">
        <v>0</v>
      </c>
      <c r="H2015" s="9" t="s">
        <v>2344</v>
      </c>
      <c r="I2015" s="9" t="str">
        <f t="shared" si="62"/>
        <v>obesity</v>
      </c>
      <c r="J2015" s="29" t="str">
        <f t="shared" si="63"/>
        <v>No Result</v>
      </c>
    </row>
    <row r="2016" spans="1:10" ht="15.75" customHeight="1" x14ac:dyDescent="0.25">
      <c r="A2016" s="9" t="s">
        <v>325</v>
      </c>
      <c r="B2016" s="9">
        <v>31.79</v>
      </c>
      <c r="C2016" s="9">
        <v>7.09</v>
      </c>
      <c r="D2016" s="9" t="s">
        <v>2344</v>
      </c>
      <c r="E2016" s="9" t="s">
        <v>2344</v>
      </c>
      <c r="F2016" s="9" t="s">
        <v>2344</v>
      </c>
      <c r="G2016" s="9">
        <v>0</v>
      </c>
      <c r="H2016" s="9" t="s">
        <v>2344</v>
      </c>
      <c r="I2016" s="9" t="str">
        <f t="shared" si="62"/>
        <v>obesity</v>
      </c>
      <c r="J2016" s="29" t="str">
        <f t="shared" si="63"/>
        <v>Normal</v>
      </c>
    </row>
    <row r="2017" spans="1:10" ht="15.75" customHeight="1" x14ac:dyDescent="0.25">
      <c r="A2017" s="9" t="s">
        <v>324</v>
      </c>
      <c r="B2017" s="9">
        <v>28.48</v>
      </c>
      <c r="C2017" s="9">
        <v>6.22</v>
      </c>
      <c r="D2017" s="9" t="s">
        <v>2345</v>
      </c>
      <c r="E2017" s="9" t="s">
        <v>2344</v>
      </c>
      <c r="F2017" s="9" t="s">
        <v>2346</v>
      </c>
      <c r="G2017" s="9">
        <v>1</v>
      </c>
      <c r="H2017" s="9" t="s">
        <v>2344</v>
      </c>
      <c r="I2017" s="9" t="str">
        <f t="shared" si="62"/>
        <v>over weight</v>
      </c>
      <c r="J2017" s="29" t="str">
        <f t="shared" si="63"/>
        <v>Normal</v>
      </c>
    </row>
    <row r="2018" spans="1:10" ht="15.75" customHeight="1" x14ac:dyDescent="0.25">
      <c r="A2018" s="9" t="s">
        <v>323</v>
      </c>
      <c r="B2018" s="9">
        <v>26.6</v>
      </c>
      <c r="C2018" s="9">
        <v>4.33</v>
      </c>
      <c r="D2018" s="9" t="s">
        <v>2344</v>
      </c>
      <c r="E2018" s="9" t="s">
        <v>2344</v>
      </c>
      <c r="F2018" s="9" t="s">
        <v>2344</v>
      </c>
      <c r="G2018" s="9">
        <v>1</v>
      </c>
      <c r="H2018" s="9" t="s">
        <v>2344</v>
      </c>
      <c r="I2018" s="9" t="str">
        <f t="shared" si="62"/>
        <v>over weight</v>
      </c>
      <c r="J2018" s="29" t="str">
        <f t="shared" si="63"/>
        <v>No Result</v>
      </c>
    </row>
    <row r="2019" spans="1:10" ht="15.75" customHeight="1" x14ac:dyDescent="0.25">
      <c r="A2019" s="9" t="s">
        <v>322</v>
      </c>
      <c r="B2019" s="9">
        <v>25.27</v>
      </c>
      <c r="C2019" s="9">
        <v>5.83</v>
      </c>
      <c r="D2019" s="9" t="s">
        <v>2344</v>
      </c>
      <c r="E2019" s="9" t="s">
        <v>2344</v>
      </c>
      <c r="F2019" s="9" t="s">
        <v>2344</v>
      </c>
      <c r="G2019" s="9">
        <v>1</v>
      </c>
      <c r="H2019" s="9" t="s">
        <v>2344</v>
      </c>
      <c r="I2019" s="9" t="str">
        <f t="shared" si="62"/>
        <v>over weight</v>
      </c>
      <c r="J2019" s="29" t="str">
        <f t="shared" si="63"/>
        <v>Normal</v>
      </c>
    </row>
    <row r="2020" spans="1:10" ht="15.75" customHeight="1" x14ac:dyDescent="0.25">
      <c r="A2020" s="9" t="s">
        <v>321</v>
      </c>
      <c r="B2020" s="9">
        <v>34.484999999999999</v>
      </c>
      <c r="C2020" s="9">
        <v>4.7</v>
      </c>
      <c r="D2020" s="9" t="s">
        <v>2345</v>
      </c>
      <c r="E2020" s="9" t="s">
        <v>2344</v>
      </c>
      <c r="F2020" s="9" t="s">
        <v>2346</v>
      </c>
      <c r="G2020" s="9">
        <v>1</v>
      </c>
      <c r="H2020" s="9" t="s">
        <v>2344</v>
      </c>
      <c r="I2020" s="9" t="str">
        <f t="shared" si="62"/>
        <v>obesity</v>
      </c>
      <c r="J2020" s="29" t="str">
        <f t="shared" si="63"/>
        <v>No Result</v>
      </c>
    </row>
    <row r="2021" spans="1:10" ht="15.75" customHeight="1" x14ac:dyDescent="0.25">
      <c r="A2021" s="9" t="s">
        <v>320</v>
      </c>
      <c r="B2021" s="9">
        <v>15.57</v>
      </c>
      <c r="C2021" s="9">
        <v>4.07</v>
      </c>
      <c r="D2021" s="9" t="s">
        <v>2345</v>
      </c>
      <c r="E2021" s="9" t="s">
        <v>2344</v>
      </c>
      <c r="F2021" s="9" t="s">
        <v>2344</v>
      </c>
      <c r="G2021" s="9">
        <v>1</v>
      </c>
      <c r="H2021" s="9" t="s">
        <v>2344</v>
      </c>
      <c r="I2021" s="9" t="str">
        <f t="shared" si="62"/>
        <v>under weight</v>
      </c>
      <c r="J2021" s="29" t="str">
        <f t="shared" si="63"/>
        <v>No Result</v>
      </c>
    </row>
    <row r="2022" spans="1:10" ht="15.75" customHeight="1" x14ac:dyDescent="0.25">
      <c r="A2022" s="9" t="s">
        <v>319</v>
      </c>
      <c r="B2022" s="9">
        <v>30.36</v>
      </c>
      <c r="C2022" s="9">
        <v>9.39</v>
      </c>
      <c r="D2022" s="9" t="s">
        <v>2344</v>
      </c>
      <c r="E2022" s="9" t="s">
        <v>2344</v>
      </c>
      <c r="F2022" s="9" t="s">
        <v>2344</v>
      </c>
      <c r="G2022" s="9">
        <v>0</v>
      </c>
      <c r="H2022" s="9" t="s">
        <v>2344</v>
      </c>
      <c r="I2022" s="9" t="str">
        <f t="shared" si="62"/>
        <v>obesity</v>
      </c>
      <c r="J2022" s="29" t="str">
        <f t="shared" si="63"/>
        <v>Normal</v>
      </c>
    </row>
    <row r="2023" spans="1:10" ht="15.75" customHeight="1" x14ac:dyDescent="0.25">
      <c r="A2023" s="9" t="s">
        <v>318</v>
      </c>
      <c r="B2023" s="9">
        <v>19.37</v>
      </c>
      <c r="C2023" s="9">
        <v>4.18</v>
      </c>
      <c r="D2023" s="9" t="s">
        <v>2344</v>
      </c>
      <c r="E2023" s="9" t="s">
        <v>2344</v>
      </c>
      <c r="F2023" s="9" t="s">
        <v>2344</v>
      </c>
      <c r="G2023" s="9">
        <v>0</v>
      </c>
      <c r="H2023" s="9" t="s">
        <v>2344</v>
      </c>
      <c r="I2023" s="9" t="str">
        <f t="shared" si="62"/>
        <v>normal weight</v>
      </c>
      <c r="J2023" s="29" t="str">
        <f t="shared" si="63"/>
        <v>No Result</v>
      </c>
    </row>
    <row r="2024" spans="1:10" ht="15.75" customHeight="1" x14ac:dyDescent="0.25">
      <c r="A2024" s="9" t="s">
        <v>317</v>
      </c>
      <c r="B2024" s="9">
        <v>16.71</v>
      </c>
      <c r="C2024" s="9">
        <v>4.18</v>
      </c>
      <c r="D2024" s="9" t="s">
        <v>2344</v>
      </c>
      <c r="E2024" s="9" t="s">
        <v>2344</v>
      </c>
      <c r="F2024" s="9" t="s">
        <v>2344</v>
      </c>
      <c r="G2024" s="9">
        <v>1</v>
      </c>
      <c r="H2024" s="9" t="s">
        <v>2344</v>
      </c>
      <c r="I2024" s="9" t="str">
        <f t="shared" si="62"/>
        <v>under weight</v>
      </c>
      <c r="J2024" s="29" t="str">
        <f t="shared" si="63"/>
        <v>No Result</v>
      </c>
    </row>
    <row r="2025" spans="1:10" ht="15.75" customHeight="1" x14ac:dyDescent="0.25">
      <c r="A2025" s="9" t="s">
        <v>316</v>
      </c>
      <c r="B2025" s="9">
        <v>24.1</v>
      </c>
      <c r="C2025" s="9">
        <v>4.4000000000000004</v>
      </c>
      <c r="D2025" s="9" t="s">
        <v>2345</v>
      </c>
      <c r="E2025" s="9" t="s">
        <v>2344</v>
      </c>
      <c r="F2025" s="9" t="s">
        <v>2344</v>
      </c>
      <c r="G2025" s="9">
        <v>1</v>
      </c>
      <c r="H2025" s="9" t="s">
        <v>2344</v>
      </c>
      <c r="I2025" s="9" t="str">
        <f t="shared" si="62"/>
        <v>normal weight</v>
      </c>
      <c r="J2025" s="29" t="str">
        <f t="shared" si="63"/>
        <v>No Result</v>
      </c>
    </row>
    <row r="2026" spans="1:10" ht="15.75" customHeight="1" x14ac:dyDescent="0.25">
      <c r="A2026" s="9" t="s">
        <v>315</v>
      </c>
      <c r="B2026" s="9">
        <v>29.77</v>
      </c>
      <c r="C2026" s="9">
        <v>9.9</v>
      </c>
      <c r="D2026" s="9" t="s">
        <v>2344</v>
      </c>
      <c r="E2026" s="9" t="s">
        <v>2344</v>
      </c>
      <c r="F2026" s="9" t="s">
        <v>2344</v>
      </c>
      <c r="G2026" s="9">
        <v>0</v>
      </c>
      <c r="H2026" s="9" t="s">
        <v>2344</v>
      </c>
      <c r="I2026" s="9" t="str">
        <f t="shared" si="62"/>
        <v>over weight</v>
      </c>
      <c r="J2026" s="29" t="str">
        <f t="shared" si="63"/>
        <v>Normal</v>
      </c>
    </row>
    <row r="2027" spans="1:10" ht="15.75" customHeight="1" x14ac:dyDescent="0.25">
      <c r="A2027" s="9" t="s">
        <v>314</v>
      </c>
      <c r="B2027" s="9">
        <v>46.53</v>
      </c>
      <c r="C2027" s="9">
        <v>4.84</v>
      </c>
      <c r="D2027" s="9" t="s">
        <v>2345</v>
      </c>
      <c r="E2027" s="9" t="s">
        <v>2344</v>
      </c>
      <c r="F2027" s="9" t="s">
        <v>2344</v>
      </c>
      <c r="G2027" s="9">
        <v>0</v>
      </c>
      <c r="H2027" s="9" t="s">
        <v>2344</v>
      </c>
      <c r="I2027" s="9" t="str">
        <f t="shared" si="62"/>
        <v>obesity</v>
      </c>
      <c r="J2027" s="29" t="str">
        <f t="shared" si="63"/>
        <v>No Result</v>
      </c>
    </row>
    <row r="2028" spans="1:10" ht="15.75" customHeight="1" x14ac:dyDescent="0.25">
      <c r="A2028" s="9" t="s">
        <v>313</v>
      </c>
      <c r="B2028" s="9">
        <v>23.4</v>
      </c>
      <c r="C2028" s="9">
        <v>5.53</v>
      </c>
      <c r="D2028" s="9" t="s">
        <v>2344</v>
      </c>
      <c r="E2028" s="9" t="s">
        <v>2344</v>
      </c>
      <c r="F2028" s="9" t="s">
        <v>2346</v>
      </c>
      <c r="G2028" s="9">
        <v>1</v>
      </c>
      <c r="H2028" s="9" t="s">
        <v>2344</v>
      </c>
      <c r="I2028" s="9" t="str">
        <f t="shared" si="62"/>
        <v>normal weight</v>
      </c>
      <c r="J2028" s="29" t="str">
        <f t="shared" si="63"/>
        <v>No Result</v>
      </c>
    </row>
    <row r="2029" spans="1:10" ht="15.75" customHeight="1" x14ac:dyDescent="0.25">
      <c r="A2029" s="9" t="s">
        <v>312</v>
      </c>
      <c r="B2029" s="9">
        <v>30</v>
      </c>
      <c r="C2029" s="9">
        <v>4.33</v>
      </c>
      <c r="D2029" s="9" t="s">
        <v>2345</v>
      </c>
      <c r="E2029" s="9" t="s">
        <v>2344</v>
      </c>
      <c r="F2029" s="9" t="s">
        <v>2344</v>
      </c>
      <c r="G2029" s="9">
        <v>0</v>
      </c>
      <c r="H2029" s="9" t="s">
        <v>2344</v>
      </c>
      <c r="I2029" s="9" t="str">
        <f t="shared" si="62"/>
        <v>obesity</v>
      </c>
      <c r="J2029" s="29" t="str">
        <f t="shared" si="63"/>
        <v>No Result</v>
      </c>
    </row>
    <row r="2030" spans="1:10" ht="15.75" customHeight="1" x14ac:dyDescent="0.25">
      <c r="A2030" s="9" t="s">
        <v>311</v>
      </c>
      <c r="B2030" s="9">
        <v>29.15</v>
      </c>
      <c r="C2030" s="9">
        <v>4.91</v>
      </c>
      <c r="D2030" s="9" t="s">
        <v>2345</v>
      </c>
      <c r="E2030" s="9" t="s">
        <v>2344</v>
      </c>
      <c r="F2030" s="9" t="s">
        <v>2344</v>
      </c>
      <c r="G2030" s="9">
        <v>0</v>
      </c>
      <c r="H2030" s="9" t="s">
        <v>2344</v>
      </c>
      <c r="I2030" s="9" t="str">
        <f t="shared" si="62"/>
        <v>over weight</v>
      </c>
      <c r="J2030" s="29" t="str">
        <f t="shared" si="63"/>
        <v>No Result</v>
      </c>
    </row>
    <row r="2031" spans="1:10" ht="15.75" customHeight="1" x14ac:dyDescent="0.25">
      <c r="A2031" s="9" t="s">
        <v>310</v>
      </c>
      <c r="B2031" s="9">
        <v>34.865000000000002</v>
      </c>
      <c r="C2031" s="9">
        <v>4.8</v>
      </c>
      <c r="D2031" s="9" t="s">
        <v>2344</v>
      </c>
      <c r="E2031" s="9" t="s">
        <v>2344</v>
      </c>
      <c r="F2031" s="9" t="s">
        <v>2344</v>
      </c>
      <c r="G2031" s="9">
        <v>0</v>
      </c>
      <c r="H2031" s="9" t="s">
        <v>2344</v>
      </c>
      <c r="I2031" s="9" t="str">
        <f t="shared" si="62"/>
        <v>obesity</v>
      </c>
      <c r="J2031" s="29" t="str">
        <f t="shared" si="63"/>
        <v>No Result</v>
      </c>
    </row>
    <row r="2032" spans="1:10" ht="15.75" customHeight="1" x14ac:dyDescent="0.25">
      <c r="A2032" s="9" t="s">
        <v>309</v>
      </c>
      <c r="B2032" s="9">
        <v>28.12</v>
      </c>
      <c r="C2032" s="9">
        <v>5.55</v>
      </c>
      <c r="D2032" s="9" t="s">
        <v>2345</v>
      </c>
      <c r="E2032" s="9" t="s">
        <v>2345</v>
      </c>
      <c r="F2032" s="9" t="s">
        <v>2344</v>
      </c>
      <c r="G2032" s="9">
        <v>2</v>
      </c>
      <c r="H2032" s="9" t="s">
        <v>2344</v>
      </c>
      <c r="I2032" s="9" t="str">
        <f t="shared" si="62"/>
        <v>over weight</v>
      </c>
      <c r="J2032" s="29" t="str">
        <f t="shared" si="63"/>
        <v>No Result</v>
      </c>
    </row>
    <row r="2033" spans="1:10" ht="15.75" customHeight="1" x14ac:dyDescent="0.25">
      <c r="A2033" s="9" t="s">
        <v>308</v>
      </c>
      <c r="B2033" s="9">
        <v>29.45</v>
      </c>
      <c r="C2033" s="9">
        <v>5.24</v>
      </c>
      <c r="D2033" s="9" t="s">
        <v>2345</v>
      </c>
      <c r="E2033" s="9" t="s">
        <v>2344</v>
      </c>
      <c r="F2033" s="9" t="s">
        <v>2344</v>
      </c>
      <c r="G2033" s="9">
        <v>0</v>
      </c>
      <c r="H2033" s="9" t="s">
        <v>2344</v>
      </c>
      <c r="I2033" s="9" t="str">
        <f t="shared" si="62"/>
        <v>over weight</v>
      </c>
      <c r="J2033" s="29" t="str">
        <f t="shared" si="63"/>
        <v>No Result</v>
      </c>
    </row>
    <row r="2034" spans="1:10" ht="15.75" customHeight="1" x14ac:dyDescent="0.25">
      <c r="A2034" s="9" t="s">
        <v>307</v>
      </c>
      <c r="B2034" s="9">
        <v>27.94</v>
      </c>
      <c r="C2034" s="9">
        <v>6.08</v>
      </c>
      <c r="D2034" s="9" t="s">
        <v>2344</v>
      </c>
      <c r="E2034" s="9" t="s">
        <v>2344</v>
      </c>
      <c r="F2034" s="9" t="s">
        <v>2346</v>
      </c>
      <c r="G2034" s="9">
        <v>1</v>
      </c>
      <c r="H2034" s="9" t="s">
        <v>2344</v>
      </c>
      <c r="I2034" s="9" t="str">
        <f t="shared" si="62"/>
        <v>over weight</v>
      </c>
      <c r="J2034" s="29" t="str">
        <f t="shared" si="63"/>
        <v>Normal</v>
      </c>
    </row>
    <row r="2035" spans="1:10" ht="15.75" customHeight="1" x14ac:dyDescent="0.25">
      <c r="A2035" s="9" t="s">
        <v>306</v>
      </c>
      <c r="B2035" s="9">
        <v>27.2</v>
      </c>
      <c r="C2035" s="9">
        <v>5.83</v>
      </c>
      <c r="D2035" s="9" t="s">
        <v>2344</v>
      </c>
      <c r="E2035" s="9" t="s">
        <v>2344</v>
      </c>
      <c r="F2035" s="9" t="s">
        <v>2346</v>
      </c>
      <c r="G2035" s="9">
        <v>1</v>
      </c>
      <c r="H2035" s="9" t="s">
        <v>2344</v>
      </c>
      <c r="I2035" s="9" t="str">
        <f t="shared" si="62"/>
        <v>over weight</v>
      </c>
      <c r="J2035" s="29" t="str">
        <f t="shared" si="63"/>
        <v>Normal</v>
      </c>
    </row>
    <row r="2036" spans="1:10" ht="15.75" customHeight="1" x14ac:dyDescent="0.25">
      <c r="A2036" s="9" t="s">
        <v>305</v>
      </c>
      <c r="B2036" s="9">
        <v>33.344999999999999</v>
      </c>
      <c r="C2036" s="9">
        <v>4.29</v>
      </c>
      <c r="D2036" s="9" t="s">
        <v>2344</v>
      </c>
      <c r="E2036" s="9" t="s">
        <v>2344</v>
      </c>
      <c r="F2036" s="9" t="s">
        <v>2344</v>
      </c>
      <c r="G2036" s="9">
        <v>1</v>
      </c>
      <c r="H2036" s="9" t="s">
        <v>2344</v>
      </c>
      <c r="I2036" s="9" t="str">
        <f t="shared" si="62"/>
        <v>obesity</v>
      </c>
      <c r="J2036" s="29" t="str">
        <f t="shared" si="63"/>
        <v>No Result</v>
      </c>
    </row>
    <row r="2037" spans="1:10" ht="15.75" customHeight="1" x14ac:dyDescent="0.25">
      <c r="A2037" s="9" t="s">
        <v>304</v>
      </c>
      <c r="B2037" s="9">
        <v>29.925000000000001</v>
      </c>
      <c r="C2037" s="9">
        <v>5.3</v>
      </c>
      <c r="D2037" s="9" t="s">
        <v>2344</v>
      </c>
      <c r="E2037" s="9" t="s">
        <v>2344</v>
      </c>
      <c r="F2037" s="9" t="s">
        <v>2344</v>
      </c>
      <c r="G2037" s="9">
        <v>1</v>
      </c>
      <c r="H2037" s="9" t="s">
        <v>2344</v>
      </c>
      <c r="I2037" s="9" t="str">
        <f t="shared" si="62"/>
        <v>unobesity</v>
      </c>
      <c r="J2037" s="29" t="str">
        <f t="shared" si="63"/>
        <v>No Result</v>
      </c>
    </row>
    <row r="2038" spans="1:10" ht="15.75" customHeight="1" x14ac:dyDescent="0.25">
      <c r="A2038" s="9" t="s">
        <v>303</v>
      </c>
      <c r="B2038" s="9">
        <v>24.225000000000001</v>
      </c>
      <c r="C2038" s="9">
        <v>4.42</v>
      </c>
      <c r="D2038" s="9" t="s">
        <v>2344</v>
      </c>
      <c r="E2038" s="9" t="s">
        <v>2344</v>
      </c>
      <c r="F2038" s="9" t="s">
        <v>2344</v>
      </c>
      <c r="G2038" s="9">
        <v>1</v>
      </c>
      <c r="H2038" s="9" t="s">
        <v>2344</v>
      </c>
      <c r="I2038" s="9" t="str">
        <f t="shared" si="62"/>
        <v>normal weight</v>
      </c>
      <c r="J2038" s="29" t="str">
        <f t="shared" si="63"/>
        <v>No Result</v>
      </c>
    </row>
    <row r="2039" spans="1:10" ht="15.75" customHeight="1" x14ac:dyDescent="0.25">
      <c r="A2039" s="9" t="s">
        <v>302</v>
      </c>
      <c r="B2039" s="9">
        <v>29.68</v>
      </c>
      <c r="C2039" s="9">
        <v>5.68</v>
      </c>
      <c r="D2039" s="9" t="s">
        <v>2344</v>
      </c>
      <c r="E2039" s="9" t="s">
        <v>2345</v>
      </c>
      <c r="F2039" s="9" t="s">
        <v>2344</v>
      </c>
      <c r="G2039" s="9">
        <v>1</v>
      </c>
      <c r="H2039" s="9" t="s">
        <v>2344</v>
      </c>
      <c r="I2039" s="9" t="str">
        <f t="shared" si="62"/>
        <v>over weight</v>
      </c>
      <c r="J2039" s="29" t="str">
        <f t="shared" si="63"/>
        <v>No Result</v>
      </c>
    </row>
    <row r="2040" spans="1:10" ht="15.75" customHeight="1" x14ac:dyDescent="0.25">
      <c r="A2040" s="9" t="s">
        <v>301</v>
      </c>
      <c r="B2040" s="9">
        <v>20.614999999999998</v>
      </c>
      <c r="C2040" s="9">
        <v>6.05</v>
      </c>
      <c r="D2040" s="9" t="s">
        <v>2344</v>
      </c>
      <c r="E2040" s="9" t="s">
        <v>2344</v>
      </c>
      <c r="F2040" s="9" t="s">
        <v>2346</v>
      </c>
      <c r="G2040" s="9">
        <v>1</v>
      </c>
      <c r="H2040" s="9" t="s">
        <v>2344</v>
      </c>
      <c r="I2040" s="9" t="str">
        <f t="shared" si="62"/>
        <v>normal weight</v>
      </c>
      <c r="J2040" s="29" t="str">
        <f t="shared" si="63"/>
        <v>Normal</v>
      </c>
    </row>
    <row r="2041" spans="1:10" ht="15.75" customHeight="1" x14ac:dyDescent="0.25">
      <c r="A2041" s="9" t="s">
        <v>300</v>
      </c>
      <c r="B2041" s="9">
        <v>32.119999999999997</v>
      </c>
      <c r="C2041" s="9">
        <v>5.33</v>
      </c>
      <c r="D2041" s="9" t="s">
        <v>2344</v>
      </c>
      <c r="E2041" s="9" t="s">
        <v>2345</v>
      </c>
      <c r="F2041" s="9" t="s">
        <v>2344</v>
      </c>
      <c r="G2041" s="9">
        <v>1</v>
      </c>
      <c r="H2041" s="9" t="s">
        <v>2344</v>
      </c>
      <c r="I2041" s="9" t="str">
        <f t="shared" si="62"/>
        <v>obesity</v>
      </c>
      <c r="J2041" s="29" t="str">
        <f t="shared" si="63"/>
        <v>No Result</v>
      </c>
    </row>
    <row r="2042" spans="1:10" ht="15.75" customHeight="1" x14ac:dyDescent="0.25">
      <c r="A2042" s="9" t="s">
        <v>299</v>
      </c>
      <c r="B2042" s="9">
        <v>27.36</v>
      </c>
      <c r="C2042" s="9">
        <v>6.22</v>
      </c>
      <c r="D2042" s="9" t="s">
        <v>2344</v>
      </c>
      <c r="E2042" s="9" t="s">
        <v>2344</v>
      </c>
      <c r="F2042" s="9" t="s">
        <v>2344</v>
      </c>
      <c r="G2042" s="9">
        <v>0</v>
      </c>
      <c r="H2042" s="9" t="s">
        <v>2344</v>
      </c>
      <c r="I2042" s="9" t="str">
        <f t="shared" si="62"/>
        <v>over weight</v>
      </c>
      <c r="J2042" s="29" t="str">
        <f t="shared" si="63"/>
        <v>Normal</v>
      </c>
    </row>
    <row r="2043" spans="1:10" ht="15.75" customHeight="1" x14ac:dyDescent="0.25">
      <c r="A2043" s="9" t="s">
        <v>298</v>
      </c>
      <c r="B2043" s="9">
        <v>17.385000000000002</v>
      </c>
      <c r="C2043" s="9">
        <v>5.84</v>
      </c>
      <c r="D2043" s="9" t="s">
        <v>2344</v>
      </c>
      <c r="E2043" s="9" t="s">
        <v>2344</v>
      </c>
      <c r="F2043" s="9" t="s">
        <v>2344</v>
      </c>
      <c r="G2043" s="9">
        <v>0</v>
      </c>
      <c r="H2043" s="9" t="s">
        <v>2344</v>
      </c>
      <c r="I2043" s="9" t="str">
        <f t="shared" si="62"/>
        <v>under weight</v>
      </c>
      <c r="J2043" s="29" t="str">
        <f t="shared" si="63"/>
        <v>Normal</v>
      </c>
    </row>
    <row r="2044" spans="1:10" ht="15.75" customHeight="1" x14ac:dyDescent="0.25">
      <c r="A2044" s="9" t="s">
        <v>297</v>
      </c>
      <c r="B2044" s="9">
        <v>30.13</v>
      </c>
      <c r="C2044" s="9">
        <v>5.71</v>
      </c>
      <c r="D2044" s="9" t="s">
        <v>2344</v>
      </c>
      <c r="E2044" s="9" t="s">
        <v>2345</v>
      </c>
      <c r="F2044" s="9" t="s">
        <v>2344</v>
      </c>
      <c r="G2044" s="9">
        <v>1</v>
      </c>
      <c r="H2044" s="9" t="s">
        <v>2344</v>
      </c>
      <c r="I2044" s="9" t="str">
        <f t="shared" si="62"/>
        <v>obesity</v>
      </c>
      <c r="J2044" s="29" t="str">
        <f t="shared" si="63"/>
        <v>Normal</v>
      </c>
    </row>
    <row r="2045" spans="1:10" ht="15.75" customHeight="1" x14ac:dyDescent="0.25">
      <c r="A2045" s="9" t="s">
        <v>296</v>
      </c>
      <c r="B2045" s="9">
        <v>25.44</v>
      </c>
      <c r="C2045" s="9">
        <v>6.04</v>
      </c>
      <c r="D2045" s="9" t="s">
        <v>2345</v>
      </c>
      <c r="E2045" s="9" t="s">
        <v>2344</v>
      </c>
      <c r="F2045" s="9" t="s">
        <v>2346</v>
      </c>
      <c r="G2045" s="9">
        <v>1</v>
      </c>
      <c r="H2045" s="9" t="s">
        <v>2344</v>
      </c>
      <c r="I2045" s="9" t="str">
        <f t="shared" si="62"/>
        <v>over weight</v>
      </c>
      <c r="J2045" s="29" t="str">
        <f t="shared" si="63"/>
        <v>Normal</v>
      </c>
    </row>
    <row r="2046" spans="1:10" ht="15.75" customHeight="1" x14ac:dyDescent="0.25">
      <c r="A2046" s="9" t="s">
        <v>295</v>
      </c>
      <c r="B2046" s="9">
        <v>39.805</v>
      </c>
      <c r="C2046" s="9">
        <v>4.38</v>
      </c>
      <c r="D2046" s="9" t="s">
        <v>2344</v>
      </c>
      <c r="E2046" s="9" t="s">
        <v>2345</v>
      </c>
      <c r="F2046" s="9" t="s">
        <v>2344</v>
      </c>
      <c r="G2046" s="9">
        <v>1</v>
      </c>
      <c r="H2046" s="9" t="s">
        <v>2344</v>
      </c>
      <c r="I2046" s="9" t="str">
        <f t="shared" si="62"/>
        <v>obesity</v>
      </c>
      <c r="J2046" s="29" t="str">
        <f t="shared" si="63"/>
        <v>No Result</v>
      </c>
    </row>
    <row r="2047" spans="1:10" ht="15.75" customHeight="1" x14ac:dyDescent="0.25">
      <c r="A2047" s="9" t="s">
        <v>294</v>
      </c>
      <c r="B2047" s="9">
        <v>30.4</v>
      </c>
      <c r="C2047" s="9">
        <v>5.56</v>
      </c>
      <c r="D2047" s="9" t="s">
        <v>2345</v>
      </c>
      <c r="E2047" s="9" t="s">
        <v>2345</v>
      </c>
      <c r="F2047" s="9" t="s">
        <v>2344</v>
      </c>
      <c r="G2047" s="9">
        <v>1</v>
      </c>
      <c r="H2047" s="9" t="s">
        <v>2344</v>
      </c>
      <c r="I2047" s="9" t="str">
        <f t="shared" si="62"/>
        <v>obesity</v>
      </c>
      <c r="J2047" s="29" t="str">
        <f t="shared" si="63"/>
        <v>No Result</v>
      </c>
    </row>
    <row r="2048" spans="1:10" ht="15.75" customHeight="1" x14ac:dyDescent="0.25">
      <c r="A2048" s="9" t="s">
        <v>293</v>
      </c>
      <c r="B2048" s="9">
        <v>23.18</v>
      </c>
      <c r="C2048" s="9">
        <v>4.24</v>
      </c>
      <c r="D2048" s="9" t="s">
        <v>2344</v>
      </c>
      <c r="E2048" s="9" t="s">
        <v>2345</v>
      </c>
      <c r="F2048" s="9" t="s">
        <v>2344</v>
      </c>
      <c r="G2048" s="9">
        <v>1</v>
      </c>
      <c r="H2048" s="9" t="s">
        <v>2344</v>
      </c>
      <c r="I2048" s="9" t="str">
        <f t="shared" si="62"/>
        <v>normal weight</v>
      </c>
      <c r="J2048" s="29" t="str">
        <f t="shared" si="63"/>
        <v>No Result</v>
      </c>
    </row>
    <row r="2049" spans="1:10" ht="15.75" customHeight="1" x14ac:dyDescent="0.25">
      <c r="A2049" s="9" t="s">
        <v>292</v>
      </c>
      <c r="B2049" s="9">
        <v>39.615000000000002</v>
      </c>
      <c r="C2049" s="9">
        <v>6.32</v>
      </c>
      <c r="D2049" s="9" t="s">
        <v>2344</v>
      </c>
      <c r="E2049" s="9" t="s">
        <v>2344</v>
      </c>
      <c r="F2049" s="9" t="s">
        <v>2346</v>
      </c>
      <c r="G2049" s="9">
        <v>1</v>
      </c>
      <c r="H2049" s="9" t="s">
        <v>2344</v>
      </c>
      <c r="I2049" s="9" t="str">
        <f t="shared" si="62"/>
        <v>obesity</v>
      </c>
      <c r="J2049" s="29" t="str">
        <f t="shared" si="63"/>
        <v>Normal</v>
      </c>
    </row>
    <row r="2050" spans="1:10" ht="15.75" customHeight="1" x14ac:dyDescent="0.25">
      <c r="A2050" s="9" t="s">
        <v>291</v>
      </c>
      <c r="B2050" s="9">
        <v>30.59</v>
      </c>
      <c r="C2050" s="9">
        <v>6.3</v>
      </c>
      <c r="D2050" s="9" t="s">
        <v>2345</v>
      </c>
      <c r="E2050" s="9" t="s">
        <v>2344</v>
      </c>
      <c r="F2050" s="9" t="s">
        <v>2346</v>
      </c>
      <c r="G2050" s="9">
        <v>1</v>
      </c>
      <c r="H2050" s="9" t="s">
        <v>2344</v>
      </c>
      <c r="I2050" s="9" t="str">
        <f t="shared" si="62"/>
        <v>obesity</v>
      </c>
      <c r="J2050" s="29" t="str">
        <f t="shared" si="63"/>
        <v>Normal</v>
      </c>
    </row>
    <row r="2051" spans="1:10" ht="15.75" customHeight="1" x14ac:dyDescent="0.25">
      <c r="A2051" s="9" t="s">
        <v>290</v>
      </c>
      <c r="B2051" s="9">
        <v>16.72</v>
      </c>
      <c r="C2051" s="9">
        <v>4.38</v>
      </c>
      <c r="D2051" s="9" t="s">
        <v>2345</v>
      </c>
      <c r="E2051" s="9" t="s">
        <v>2344</v>
      </c>
      <c r="F2051" s="9" t="s">
        <v>2344</v>
      </c>
      <c r="G2051" s="9">
        <v>1</v>
      </c>
      <c r="H2051" s="9" t="s">
        <v>2344</v>
      </c>
      <c r="I2051" s="9" t="str">
        <f t="shared" ref="I2051:I2114" si="64">IF(B2051&lt;=18.5,"under weight",IF(AND(B2051&gt;18.5,B2051&lt;24.9),"normal weight",IF(AND(B2051&gt;25,B2051&lt;29.9),"over weight",IF(B2051&gt;=30,"obesity","unobesity"))))</f>
        <v>under weight</v>
      </c>
      <c r="J2051" s="29" t="str">
        <f t="shared" ref="J2051:J2114" si="65">IF(C2051&gt;5.7,"Normal",IF(AND(C2051&gt;5.7,C2051&lt;6.4),"Prediabetes",IF(C2051&gt;6.5,"Diabetes","No Result")))</f>
        <v>No Result</v>
      </c>
    </row>
    <row r="2052" spans="1:10" ht="15.75" customHeight="1" x14ac:dyDescent="0.25">
      <c r="A2052" s="9" t="s">
        <v>289</v>
      </c>
      <c r="B2052" s="9">
        <v>26.22</v>
      </c>
      <c r="C2052" s="9">
        <v>4.6500000000000004</v>
      </c>
      <c r="D2052" s="9" t="s">
        <v>2345</v>
      </c>
      <c r="E2052" s="9" t="s">
        <v>2344</v>
      </c>
      <c r="F2052" s="9" t="s">
        <v>2346</v>
      </c>
      <c r="G2052" s="9">
        <v>1</v>
      </c>
      <c r="H2052" s="9" t="s">
        <v>2344</v>
      </c>
      <c r="I2052" s="9" t="str">
        <f t="shared" si="64"/>
        <v>over weight</v>
      </c>
      <c r="J2052" s="29" t="str">
        <f t="shared" si="65"/>
        <v>No Result</v>
      </c>
    </row>
    <row r="2053" spans="1:10" ht="15.75" customHeight="1" x14ac:dyDescent="0.25">
      <c r="A2053" s="9" t="s">
        <v>288</v>
      </c>
      <c r="B2053" s="9">
        <v>31.824999999999999</v>
      </c>
      <c r="C2053" s="9">
        <v>4.7</v>
      </c>
      <c r="D2053" s="9" t="s">
        <v>2344</v>
      </c>
      <c r="E2053" s="9" t="s">
        <v>2344</v>
      </c>
      <c r="F2053" s="9" t="s">
        <v>2346</v>
      </c>
      <c r="G2053" s="9">
        <v>1</v>
      </c>
      <c r="H2053" s="9" t="s">
        <v>2344</v>
      </c>
      <c r="I2053" s="9" t="str">
        <f t="shared" si="64"/>
        <v>obesity</v>
      </c>
      <c r="J2053" s="29" t="str">
        <f t="shared" si="65"/>
        <v>No Result</v>
      </c>
    </row>
    <row r="2054" spans="1:10" ht="15.75" customHeight="1" x14ac:dyDescent="0.25">
      <c r="A2054" s="9" t="s">
        <v>287</v>
      </c>
      <c r="B2054" s="9">
        <v>25.745000000000001</v>
      </c>
      <c r="C2054" s="9">
        <v>4.34</v>
      </c>
      <c r="D2054" s="9" t="s">
        <v>2344</v>
      </c>
      <c r="E2054" s="9" t="s">
        <v>2344</v>
      </c>
      <c r="F2054" s="9" t="s">
        <v>2346</v>
      </c>
      <c r="G2054" s="9">
        <v>1</v>
      </c>
      <c r="H2054" s="9" t="s">
        <v>2344</v>
      </c>
      <c r="I2054" s="9" t="str">
        <f t="shared" si="64"/>
        <v>over weight</v>
      </c>
      <c r="J2054" s="29" t="str">
        <f t="shared" si="65"/>
        <v>No Result</v>
      </c>
    </row>
    <row r="2055" spans="1:10" ht="15.75" customHeight="1" x14ac:dyDescent="0.25">
      <c r="A2055" s="9" t="s">
        <v>286</v>
      </c>
      <c r="B2055" s="9">
        <v>24.605</v>
      </c>
      <c r="C2055" s="9">
        <v>5.62</v>
      </c>
      <c r="D2055" s="9" t="s">
        <v>2344</v>
      </c>
      <c r="E2055" s="9" t="s">
        <v>2344</v>
      </c>
      <c r="F2055" s="9" t="s">
        <v>2346</v>
      </c>
      <c r="G2055" s="9">
        <v>1</v>
      </c>
      <c r="H2055" s="9" t="s">
        <v>2344</v>
      </c>
      <c r="I2055" s="9" t="str">
        <f t="shared" si="64"/>
        <v>normal weight</v>
      </c>
      <c r="J2055" s="29" t="str">
        <f t="shared" si="65"/>
        <v>No Result</v>
      </c>
    </row>
    <row r="2056" spans="1:10" ht="15.75" customHeight="1" x14ac:dyDescent="0.25">
      <c r="A2056" s="9" t="s">
        <v>285</v>
      </c>
      <c r="B2056" s="9">
        <v>24.51</v>
      </c>
      <c r="C2056" s="9">
        <v>4.24</v>
      </c>
      <c r="D2056" s="9" t="s">
        <v>2344</v>
      </c>
      <c r="E2056" s="9" t="s">
        <v>2344</v>
      </c>
      <c r="F2056" s="9" t="s">
        <v>2346</v>
      </c>
      <c r="G2056" s="9">
        <v>1</v>
      </c>
      <c r="H2056" s="9" t="s">
        <v>2344</v>
      </c>
      <c r="I2056" s="9" t="str">
        <f t="shared" si="64"/>
        <v>normal weight</v>
      </c>
      <c r="J2056" s="29" t="str">
        <f t="shared" si="65"/>
        <v>No Result</v>
      </c>
    </row>
    <row r="2057" spans="1:10" ht="15.75" customHeight="1" x14ac:dyDescent="0.25">
      <c r="A2057" s="9" t="s">
        <v>284</v>
      </c>
      <c r="B2057" s="9">
        <v>31.065000000000001</v>
      </c>
      <c r="C2057" s="9">
        <v>4.57</v>
      </c>
      <c r="D2057" s="9" t="s">
        <v>2345</v>
      </c>
      <c r="E2057" s="9" t="s">
        <v>2344</v>
      </c>
      <c r="F2057" s="9" t="s">
        <v>2344</v>
      </c>
      <c r="G2057" s="9">
        <v>0</v>
      </c>
      <c r="H2057" s="9" t="s">
        <v>2344</v>
      </c>
      <c r="I2057" s="9" t="str">
        <f t="shared" si="64"/>
        <v>obesity</v>
      </c>
      <c r="J2057" s="29" t="str">
        <f t="shared" si="65"/>
        <v>No Result</v>
      </c>
    </row>
    <row r="2058" spans="1:10" ht="15.75" customHeight="1" x14ac:dyDescent="0.25">
      <c r="A2058" s="9" t="s">
        <v>283</v>
      </c>
      <c r="B2058" s="9">
        <v>28.12</v>
      </c>
      <c r="C2058" s="9">
        <v>5.05</v>
      </c>
      <c r="D2058" s="9" t="s">
        <v>2344</v>
      </c>
      <c r="E2058" s="9" t="s">
        <v>2344</v>
      </c>
      <c r="F2058" s="9" t="s">
        <v>2344</v>
      </c>
      <c r="G2058" s="9">
        <v>0</v>
      </c>
      <c r="H2058" s="9" t="s">
        <v>2344</v>
      </c>
      <c r="I2058" s="9" t="str">
        <f t="shared" si="64"/>
        <v>over weight</v>
      </c>
      <c r="J2058" s="29" t="str">
        <f t="shared" si="65"/>
        <v>No Result</v>
      </c>
    </row>
    <row r="2059" spans="1:10" ht="15.75" customHeight="1" x14ac:dyDescent="0.25">
      <c r="A2059" s="9" t="s">
        <v>282</v>
      </c>
      <c r="B2059" s="9">
        <v>38.06</v>
      </c>
      <c r="C2059" s="9">
        <v>6.16</v>
      </c>
      <c r="D2059" s="9" t="s">
        <v>2344</v>
      </c>
      <c r="E2059" s="9" t="s">
        <v>2344</v>
      </c>
      <c r="F2059" s="9" t="s">
        <v>2344</v>
      </c>
      <c r="G2059" s="9">
        <v>0</v>
      </c>
      <c r="H2059" s="9" t="s">
        <v>2344</v>
      </c>
      <c r="I2059" s="9" t="str">
        <f t="shared" si="64"/>
        <v>obesity</v>
      </c>
      <c r="J2059" s="29" t="str">
        <f t="shared" si="65"/>
        <v>Normal</v>
      </c>
    </row>
    <row r="2060" spans="1:10" ht="15.75" customHeight="1" x14ac:dyDescent="0.25">
      <c r="A2060" s="9" t="s">
        <v>281</v>
      </c>
      <c r="B2060" s="9">
        <v>24.96</v>
      </c>
      <c r="C2060" s="9">
        <v>4.57</v>
      </c>
      <c r="D2060" s="9" t="s">
        <v>2344</v>
      </c>
      <c r="E2060" s="9" t="s">
        <v>2344</v>
      </c>
      <c r="F2060" s="9" t="s">
        <v>2344</v>
      </c>
      <c r="G2060" s="9">
        <v>0</v>
      </c>
      <c r="H2060" s="9" t="s">
        <v>2344</v>
      </c>
      <c r="I2060" s="9" t="str">
        <f t="shared" si="64"/>
        <v>unobesity</v>
      </c>
      <c r="J2060" s="29" t="str">
        <f t="shared" si="65"/>
        <v>No Result</v>
      </c>
    </row>
    <row r="2061" spans="1:10" ht="15.75" customHeight="1" x14ac:dyDescent="0.25">
      <c r="A2061" s="9" t="s">
        <v>280</v>
      </c>
      <c r="B2061" s="9">
        <v>17.670000000000002</v>
      </c>
      <c r="C2061" s="9">
        <v>5.53</v>
      </c>
      <c r="D2061" s="9" t="s">
        <v>2345</v>
      </c>
      <c r="E2061" s="9" t="s">
        <v>2344</v>
      </c>
      <c r="F2061" s="9" t="s">
        <v>2344</v>
      </c>
      <c r="G2061" s="9">
        <v>0</v>
      </c>
      <c r="H2061" s="9" t="s">
        <v>2344</v>
      </c>
      <c r="I2061" s="9" t="str">
        <f t="shared" si="64"/>
        <v>under weight</v>
      </c>
      <c r="J2061" s="29" t="str">
        <f t="shared" si="65"/>
        <v>No Result</v>
      </c>
    </row>
    <row r="2062" spans="1:10" ht="15.75" customHeight="1" x14ac:dyDescent="0.25">
      <c r="A2062" s="9" t="s">
        <v>279</v>
      </c>
      <c r="B2062" s="9">
        <v>31.35</v>
      </c>
      <c r="C2062" s="9">
        <v>5.84</v>
      </c>
      <c r="D2062" s="9" t="s">
        <v>2344</v>
      </c>
      <c r="E2062" s="9" t="s">
        <v>2345</v>
      </c>
      <c r="F2062" s="9" t="s">
        <v>2344</v>
      </c>
      <c r="G2062" s="9">
        <v>1</v>
      </c>
      <c r="H2062" s="9" t="s">
        <v>2344</v>
      </c>
      <c r="I2062" s="9" t="str">
        <f t="shared" si="64"/>
        <v>obesity</v>
      </c>
      <c r="J2062" s="29" t="str">
        <f t="shared" si="65"/>
        <v>Normal</v>
      </c>
    </row>
    <row r="2063" spans="1:10" ht="15.75" customHeight="1" x14ac:dyDescent="0.25">
      <c r="A2063" s="9" t="s">
        <v>278</v>
      </c>
      <c r="B2063" s="9">
        <v>28.31</v>
      </c>
      <c r="C2063" s="9">
        <v>6.41</v>
      </c>
      <c r="D2063" s="9" t="s">
        <v>2344</v>
      </c>
      <c r="E2063" s="9" t="s">
        <v>2345</v>
      </c>
      <c r="F2063" s="9" t="s">
        <v>2344</v>
      </c>
      <c r="G2063" s="9">
        <v>1</v>
      </c>
      <c r="H2063" s="9" t="s">
        <v>2344</v>
      </c>
      <c r="I2063" s="9" t="str">
        <f t="shared" si="64"/>
        <v>over weight</v>
      </c>
      <c r="J2063" s="29" t="str">
        <f t="shared" si="65"/>
        <v>Normal</v>
      </c>
    </row>
    <row r="2064" spans="1:10" ht="15.75" customHeight="1" x14ac:dyDescent="0.25">
      <c r="A2064" s="9" t="s">
        <v>277</v>
      </c>
      <c r="B2064" s="9">
        <v>30.3</v>
      </c>
      <c r="C2064" s="9">
        <v>4.7300000000000004</v>
      </c>
      <c r="D2064" s="9" t="s">
        <v>2345</v>
      </c>
      <c r="E2064" s="9" t="s">
        <v>2344</v>
      </c>
      <c r="F2064" s="9" t="s">
        <v>2346</v>
      </c>
      <c r="G2064" s="9">
        <v>1</v>
      </c>
      <c r="H2064" s="9" t="s">
        <v>2344</v>
      </c>
      <c r="I2064" s="9" t="str">
        <f t="shared" si="64"/>
        <v>obesity</v>
      </c>
      <c r="J2064" s="29" t="str">
        <f t="shared" si="65"/>
        <v>No Result</v>
      </c>
    </row>
    <row r="2065" spans="1:10" ht="15.75" customHeight="1" x14ac:dyDescent="0.25">
      <c r="A2065" s="9" t="s">
        <v>276</v>
      </c>
      <c r="B2065" s="9">
        <v>26.4</v>
      </c>
      <c r="C2065" s="9">
        <v>6.22</v>
      </c>
      <c r="D2065" s="9" t="s">
        <v>2345</v>
      </c>
      <c r="E2065" s="9" t="s">
        <v>2344</v>
      </c>
      <c r="F2065" s="9" t="s">
        <v>2344</v>
      </c>
      <c r="G2065" s="9">
        <v>0</v>
      </c>
      <c r="H2065" s="9" t="s">
        <v>2344</v>
      </c>
      <c r="I2065" s="9" t="str">
        <f t="shared" si="64"/>
        <v>over weight</v>
      </c>
      <c r="J2065" s="29" t="str">
        <f t="shared" si="65"/>
        <v>Normal</v>
      </c>
    </row>
    <row r="2066" spans="1:10" ht="15.75" customHeight="1" x14ac:dyDescent="0.25">
      <c r="A2066" s="9" t="s">
        <v>275</v>
      </c>
      <c r="B2066" s="9">
        <v>22.135000000000002</v>
      </c>
      <c r="C2066" s="9">
        <v>4.46</v>
      </c>
      <c r="D2066" s="9" t="s">
        <v>2345</v>
      </c>
      <c r="E2066" s="9" t="s">
        <v>2344</v>
      </c>
      <c r="F2066" s="9" t="s">
        <v>2344</v>
      </c>
      <c r="G2066" s="9">
        <v>0</v>
      </c>
      <c r="H2066" s="9" t="s">
        <v>2344</v>
      </c>
      <c r="I2066" s="9" t="str">
        <f t="shared" si="64"/>
        <v>normal weight</v>
      </c>
      <c r="J2066" s="29" t="str">
        <f t="shared" si="65"/>
        <v>No Result</v>
      </c>
    </row>
    <row r="2067" spans="1:10" ht="15.75" customHeight="1" x14ac:dyDescent="0.25">
      <c r="A2067" s="9" t="s">
        <v>274</v>
      </c>
      <c r="B2067" s="9">
        <v>17.399999999999999</v>
      </c>
      <c r="C2067" s="9">
        <v>4.5</v>
      </c>
      <c r="D2067" s="9" t="s">
        <v>2345</v>
      </c>
      <c r="E2067" s="9" t="s">
        <v>2344</v>
      </c>
      <c r="F2067" s="9" t="s">
        <v>2344</v>
      </c>
      <c r="G2067" s="9">
        <v>0</v>
      </c>
      <c r="H2067" s="9" t="s">
        <v>2344</v>
      </c>
      <c r="I2067" s="9" t="str">
        <f t="shared" si="64"/>
        <v>under weight</v>
      </c>
      <c r="J2067" s="29" t="str">
        <f t="shared" si="65"/>
        <v>No Result</v>
      </c>
    </row>
    <row r="2068" spans="1:10" ht="15.75" customHeight="1" x14ac:dyDescent="0.25">
      <c r="A2068" s="9" t="s">
        <v>273</v>
      </c>
      <c r="B2068" s="9">
        <v>28.06</v>
      </c>
      <c r="C2068" s="9">
        <v>8.93</v>
      </c>
      <c r="D2068" s="9" t="s">
        <v>2344</v>
      </c>
      <c r="E2068" s="9" t="s">
        <v>2344</v>
      </c>
      <c r="F2068" s="9" t="s">
        <v>2344</v>
      </c>
      <c r="G2068" s="9">
        <v>0</v>
      </c>
      <c r="H2068" s="9" t="s">
        <v>2344</v>
      </c>
      <c r="I2068" s="9" t="str">
        <f t="shared" si="64"/>
        <v>over weight</v>
      </c>
      <c r="J2068" s="29" t="str">
        <f t="shared" si="65"/>
        <v>Normal</v>
      </c>
    </row>
    <row r="2069" spans="1:10" ht="15.75" customHeight="1" x14ac:dyDescent="0.25">
      <c r="A2069" s="9" t="s">
        <v>272</v>
      </c>
      <c r="B2069" s="9">
        <v>31.13</v>
      </c>
      <c r="C2069" s="9">
        <v>11.02</v>
      </c>
      <c r="D2069" s="9" t="s">
        <v>2344</v>
      </c>
      <c r="E2069" s="9" t="s">
        <v>2344</v>
      </c>
      <c r="F2069" s="9" t="s">
        <v>2344</v>
      </c>
      <c r="G2069" s="9">
        <v>0</v>
      </c>
      <c r="H2069" s="9" t="s">
        <v>2344</v>
      </c>
      <c r="I2069" s="9" t="str">
        <f t="shared" si="64"/>
        <v>obesity</v>
      </c>
      <c r="J2069" s="29" t="str">
        <f t="shared" si="65"/>
        <v>Normal</v>
      </c>
    </row>
    <row r="2070" spans="1:10" ht="15.75" customHeight="1" x14ac:dyDescent="0.25">
      <c r="A2070" s="9" t="s">
        <v>271</v>
      </c>
      <c r="B2070" s="9">
        <v>18.46</v>
      </c>
      <c r="C2070" s="9">
        <v>5.25</v>
      </c>
      <c r="D2070" s="9" t="s">
        <v>2344</v>
      </c>
      <c r="E2070" s="9" t="s">
        <v>2344</v>
      </c>
      <c r="F2070" s="9" t="s">
        <v>2344</v>
      </c>
      <c r="G2070" s="9">
        <v>0</v>
      </c>
      <c r="H2070" s="9" t="s">
        <v>2344</v>
      </c>
      <c r="I2070" s="9" t="str">
        <f t="shared" si="64"/>
        <v>under weight</v>
      </c>
      <c r="J2070" s="29" t="str">
        <f t="shared" si="65"/>
        <v>No Result</v>
      </c>
    </row>
    <row r="2071" spans="1:10" ht="15.75" customHeight="1" x14ac:dyDescent="0.25">
      <c r="A2071" s="9" t="s">
        <v>270</v>
      </c>
      <c r="B2071" s="9">
        <v>17.3</v>
      </c>
      <c r="C2071" s="9">
        <v>4.75</v>
      </c>
      <c r="D2071" s="9" t="s">
        <v>2344</v>
      </c>
      <c r="E2071" s="9" t="s">
        <v>2344</v>
      </c>
      <c r="F2071" s="9" t="s">
        <v>2344</v>
      </c>
      <c r="G2071" s="9">
        <v>0</v>
      </c>
      <c r="H2071" s="9" t="s">
        <v>2344</v>
      </c>
      <c r="I2071" s="9" t="str">
        <f t="shared" si="64"/>
        <v>under weight</v>
      </c>
      <c r="J2071" s="29" t="str">
        <f t="shared" si="65"/>
        <v>No Result</v>
      </c>
    </row>
    <row r="2072" spans="1:10" ht="15.75" customHeight="1" x14ac:dyDescent="0.25">
      <c r="A2072" s="9" t="s">
        <v>269</v>
      </c>
      <c r="B2072" s="9">
        <v>35.625</v>
      </c>
      <c r="C2072" s="9">
        <v>4.68</v>
      </c>
      <c r="D2072" s="9" t="s">
        <v>2345</v>
      </c>
      <c r="E2072" s="9" t="s">
        <v>2344</v>
      </c>
      <c r="F2072" s="9" t="s">
        <v>2346</v>
      </c>
      <c r="G2072" s="9">
        <v>1</v>
      </c>
      <c r="H2072" s="9" t="s">
        <v>2344</v>
      </c>
      <c r="I2072" s="9" t="str">
        <f t="shared" si="64"/>
        <v>obesity</v>
      </c>
      <c r="J2072" s="29" t="str">
        <f t="shared" si="65"/>
        <v>No Result</v>
      </c>
    </row>
    <row r="2073" spans="1:10" ht="15.75" customHeight="1" x14ac:dyDescent="0.25">
      <c r="A2073" s="9" t="s">
        <v>268</v>
      </c>
      <c r="B2073" s="9">
        <v>20.234999999999999</v>
      </c>
      <c r="C2073" s="9">
        <v>6.17</v>
      </c>
      <c r="D2073" s="9" t="s">
        <v>2345</v>
      </c>
      <c r="E2073" s="9" t="s">
        <v>2345</v>
      </c>
      <c r="F2073" s="9" t="s">
        <v>2344</v>
      </c>
      <c r="G2073" s="9">
        <v>2</v>
      </c>
      <c r="H2073" s="9" t="s">
        <v>2344</v>
      </c>
      <c r="I2073" s="9" t="str">
        <f t="shared" si="64"/>
        <v>normal weight</v>
      </c>
      <c r="J2073" s="29" t="str">
        <f t="shared" si="65"/>
        <v>Normal</v>
      </c>
    </row>
    <row r="2074" spans="1:10" ht="15.75" customHeight="1" x14ac:dyDescent="0.25">
      <c r="A2074" s="9" t="s">
        <v>267</v>
      </c>
      <c r="B2074" s="9">
        <v>27.55</v>
      </c>
      <c r="C2074" s="9">
        <v>4.5599999999999996</v>
      </c>
      <c r="D2074" s="9" t="s">
        <v>2345</v>
      </c>
      <c r="E2074" s="9" t="s">
        <v>2344</v>
      </c>
      <c r="F2074" s="9" t="s">
        <v>2346</v>
      </c>
      <c r="G2074" s="9">
        <v>1</v>
      </c>
      <c r="H2074" s="9" t="s">
        <v>2344</v>
      </c>
      <c r="I2074" s="9" t="str">
        <f t="shared" si="64"/>
        <v>over weight</v>
      </c>
      <c r="J2074" s="29" t="str">
        <f t="shared" si="65"/>
        <v>No Result</v>
      </c>
    </row>
    <row r="2075" spans="1:10" ht="15.75" customHeight="1" x14ac:dyDescent="0.25">
      <c r="A2075" s="9" t="s">
        <v>266</v>
      </c>
      <c r="B2075" s="9">
        <v>17.97</v>
      </c>
      <c r="C2075" s="9">
        <v>6.3</v>
      </c>
      <c r="D2075" s="9" t="s">
        <v>2344</v>
      </c>
      <c r="E2075" s="9" t="s">
        <v>2344</v>
      </c>
      <c r="F2075" s="9" t="s">
        <v>2344</v>
      </c>
      <c r="G2075" s="9">
        <v>0</v>
      </c>
      <c r="H2075" s="9" t="s">
        <v>2344</v>
      </c>
      <c r="I2075" s="9" t="str">
        <f t="shared" si="64"/>
        <v>under weight</v>
      </c>
      <c r="J2075" s="29" t="str">
        <f t="shared" si="65"/>
        <v>Normal</v>
      </c>
    </row>
    <row r="2076" spans="1:10" ht="15.75" customHeight="1" x14ac:dyDescent="0.25">
      <c r="A2076" s="9" t="s">
        <v>265</v>
      </c>
      <c r="B2076" s="9">
        <v>29.98</v>
      </c>
      <c r="C2076" s="9">
        <v>6.03</v>
      </c>
      <c r="D2076" s="9" t="s">
        <v>2344</v>
      </c>
      <c r="E2076" s="9" t="s">
        <v>2345</v>
      </c>
      <c r="F2076" s="9" t="s">
        <v>2344</v>
      </c>
      <c r="G2076" s="9">
        <v>1</v>
      </c>
      <c r="H2076" s="9" t="s">
        <v>2344</v>
      </c>
      <c r="I2076" s="9" t="str">
        <f t="shared" si="64"/>
        <v>unobesity</v>
      </c>
      <c r="J2076" s="29" t="str">
        <f t="shared" si="65"/>
        <v>Normal</v>
      </c>
    </row>
    <row r="2077" spans="1:10" ht="15.75" customHeight="1" x14ac:dyDescent="0.25">
      <c r="A2077" s="9" t="s">
        <v>264</v>
      </c>
      <c r="B2077" s="9">
        <v>33.659999999999997</v>
      </c>
      <c r="C2077" s="9">
        <v>4.2</v>
      </c>
      <c r="D2077" s="9" t="s">
        <v>2345</v>
      </c>
      <c r="E2077" s="9" t="s">
        <v>2344</v>
      </c>
      <c r="F2077" s="9" t="s">
        <v>2344</v>
      </c>
      <c r="G2077" s="9">
        <v>1</v>
      </c>
      <c r="H2077" s="9" t="s">
        <v>2344</v>
      </c>
      <c r="I2077" s="9" t="str">
        <f t="shared" si="64"/>
        <v>obesity</v>
      </c>
      <c r="J2077" s="29" t="str">
        <f t="shared" si="65"/>
        <v>No Result</v>
      </c>
    </row>
    <row r="2078" spans="1:10" ht="15.75" customHeight="1" x14ac:dyDescent="0.25">
      <c r="A2078" s="9" t="s">
        <v>263</v>
      </c>
      <c r="B2078" s="9">
        <v>32.67</v>
      </c>
      <c r="C2078" s="9">
        <v>5.61</v>
      </c>
      <c r="D2078" s="9" t="s">
        <v>2345</v>
      </c>
      <c r="E2078" s="9" t="s">
        <v>2344</v>
      </c>
      <c r="F2078" s="9" t="s">
        <v>2344</v>
      </c>
      <c r="G2078" s="9">
        <v>1</v>
      </c>
      <c r="H2078" s="9" t="s">
        <v>2344</v>
      </c>
      <c r="I2078" s="9" t="str">
        <f t="shared" si="64"/>
        <v>obesity</v>
      </c>
      <c r="J2078" s="29" t="str">
        <f t="shared" si="65"/>
        <v>No Result</v>
      </c>
    </row>
    <row r="2079" spans="1:10" ht="15.75" customHeight="1" x14ac:dyDescent="0.25">
      <c r="A2079" s="9" t="s">
        <v>262</v>
      </c>
      <c r="B2079" s="9">
        <v>30.5</v>
      </c>
      <c r="C2079" s="9">
        <v>5.88</v>
      </c>
      <c r="D2079" s="9" t="s">
        <v>2345</v>
      </c>
      <c r="E2079" s="9" t="s">
        <v>2344</v>
      </c>
      <c r="F2079" s="9" t="s">
        <v>2344</v>
      </c>
      <c r="G2079" s="9">
        <v>1</v>
      </c>
      <c r="H2079" s="9" t="s">
        <v>2344</v>
      </c>
      <c r="I2079" s="9" t="str">
        <f t="shared" si="64"/>
        <v>obesity</v>
      </c>
      <c r="J2079" s="29" t="str">
        <f t="shared" si="65"/>
        <v>Normal</v>
      </c>
    </row>
    <row r="2080" spans="1:10" ht="15.75" customHeight="1" x14ac:dyDescent="0.25">
      <c r="A2080" s="9" t="s">
        <v>261</v>
      </c>
      <c r="B2080" s="9">
        <v>23.1</v>
      </c>
      <c r="C2080" s="9">
        <v>5.92</v>
      </c>
      <c r="D2080" s="9" t="s">
        <v>2345</v>
      </c>
      <c r="E2080" s="9" t="s">
        <v>2344</v>
      </c>
      <c r="F2080" s="9" t="s">
        <v>2344</v>
      </c>
      <c r="G2080" s="9">
        <v>1</v>
      </c>
      <c r="H2080" s="9" t="s">
        <v>2344</v>
      </c>
      <c r="I2080" s="9" t="str">
        <f t="shared" si="64"/>
        <v>normal weight</v>
      </c>
      <c r="J2080" s="29" t="str">
        <f t="shared" si="65"/>
        <v>Normal</v>
      </c>
    </row>
    <row r="2081" spans="1:10" ht="15.75" customHeight="1" x14ac:dyDescent="0.25">
      <c r="A2081" s="9" t="s">
        <v>260</v>
      </c>
      <c r="B2081" s="9">
        <v>39.49</v>
      </c>
      <c r="C2081" s="9">
        <v>4.8099999999999996</v>
      </c>
      <c r="D2081" s="9" t="s">
        <v>2344</v>
      </c>
      <c r="E2081" s="9" t="s">
        <v>2344</v>
      </c>
      <c r="F2081" s="9" t="s">
        <v>2344</v>
      </c>
      <c r="G2081" s="9">
        <v>1</v>
      </c>
      <c r="H2081" s="9" t="s">
        <v>2344</v>
      </c>
      <c r="I2081" s="9" t="str">
        <f t="shared" si="64"/>
        <v>obesity</v>
      </c>
      <c r="J2081" s="29" t="str">
        <f t="shared" si="65"/>
        <v>No Result</v>
      </c>
    </row>
    <row r="2082" spans="1:10" ht="15.75" customHeight="1" x14ac:dyDescent="0.25">
      <c r="A2082" s="9" t="s">
        <v>259</v>
      </c>
      <c r="B2082" s="9">
        <v>33.99</v>
      </c>
      <c r="C2082" s="9">
        <v>4.55</v>
      </c>
      <c r="D2082" s="9" t="s">
        <v>2344</v>
      </c>
      <c r="E2082" s="9" t="s">
        <v>2344</v>
      </c>
      <c r="F2082" s="9" t="s">
        <v>2344</v>
      </c>
      <c r="G2082" s="9">
        <v>1</v>
      </c>
      <c r="H2082" s="9" t="s">
        <v>2344</v>
      </c>
      <c r="I2082" s="9" t="str">
        <f t="shared" si="64"/>
        <v>obesity</v>
      </c>
      <c r="J2082" s="29" t="str">
        <f t="shared" si="65"/>
        <v>No Result</v>
      </c>
    </row>
    <row r="2083" spans="1:10" ht="15.75" customHeight="1" x14ac:dyDescent="0.25">
      <c r="A2083" s="9" t="s">
        <v>258</v>
      </c>
      <c r="B2083" s="9">
        <v>27.72</v>
      </c>
      <c r="C2083" s="9">
        <v>6.43</v>
      </c>
      <c r="D2083" s="9" t="s">
        <v>2344</v>
      </c>
      <c r="E2083" s="9" t="s">
        <v>2344</v>
      </c>
      <c r="F2083" s="9" t="s">
        <v>2344</v>
      </c>
      <c r="G2083" s="9">
        <v>1</v>
      </c>
      <c r="H2083" s="9" t="s">
        <v>2344</v>
      </c>
      <c r="I2083" s="9" t="str">
        <f t="shared" si="64"/>
        <v>over weight</v>
      </c>
      <c r="J2083" s="29" t="str">
        <f t="shared" si="65"/>
        <v>Normal</v>
      </c>
    </row>
    <row r="2084" spans="1:10" ht="15.75" customHeight="1" x14ac:dyDescent="0.25">
      <c r="A2084" s="9" t="s">
        <v>257</v>
      </c>
      <c r="B2084" s="9">
        <v>30.59</v>
      </c>
      <c r="C2084" s="9">
        <v>11.62</v>
      </c>
      <c r="D2084" s="9" t="s">
        <v>2344</v>
      </c>
      <c r="E2084" s="9" t="s">
        <v>2344</v>
      </c>
      <c r="F2084" s="9" t="s">
        <v>2344</v>
      </c>
      <c r="G2084" s="9">
        <v>0</v>
      </c>
      <c r="H2084" s="9" t="s">
        <v>2344</v>
      </c>
      <c r="I2084" s="9" t="str">
        <f t="shared" si="64"/>
        <v>obesity</v>
      </c>
      <c r="J2084" s="29" t="str">
        <f t="shared" si="65"/>
        <v>Normal</v>
      </c>
    </row>
    <row r="2085" spans="1:10" ht="15.75" customHeight="1" x14ac:dyDescent="0.25">
      <c r="A2085" s="9" t="s">
        <v>256</v>
      </c>
      <c r="B2085" s="9">
        <v>22.6</v>
      </c>
      <c r="C2085" s="9">
        <v>6.04</v>
      </c>
      <c r="D2085" s="9" t="s">
        <v>2344</v>
      </c>
      <c r="E2085" s="9" t="s">
        <v>2344</v>
      </c>
      <c r="F2085" s="9" t="s">
        <v>2344</v>
      </c>
      <c r="G2085" s="9">
        <v>1</v>
      </c>
      <c r="H2085" s="9" t="s">
        <v>2344</v>
      </c>
      <c r="I2085" s="9" t="str">
        <f t="shared" si="64"/>
        <v>normal weight</v>
      </c>
      <c r="J2085" s="29" t="str">
        <f t="shared" si="65"/>
        <v>Normal</v>
      </c>
    </row>
    <row r="2086" spans="1:10" ht="15.75" customHeight="1" x14ac:dyDescent="0.25">
      <c r="A2086" s="9" t="s">
        <v>255</v>
      </c>
      <c r="B2086" s="9">
        <v>28.785</v>
      </c>
      <c r="C2086" s="9">
        <v>8.82</v>
      </c>
      <c r="D2086" s="9" t="s">
        <v>2344</v>
      </c>
      <c r="E2086" s="9" t="s">
        <v>2344</v>
      </c>
      <c r="F2086" s="9" t="s">
        <v>2344</v>
      </c>
      <c r="G2086" s="9">
        <v>0</v>
      </c>
      <c r="H2086" s="9" t="s">
        <v>2344</v>
      </c>
      <c r="I2086" s="9" t="str">
        <f t="shared" si="64"/>
        <v>over weight</v>
      </c>
      <c r="J2086" s="29" t="str">
        <f t="shared" si="65"/>
        <v>Normal</v>
      </c>
    </row>
    <row r="2087" spans="1:10" ht="15.75" customHeight="1" x14ac:dyDescent="0.25">
      <c r="A2087" s="9" t="s">
        <v>254</v>
      </c>
      <c r="B2087" s="9">
        <v>50.38</v>
      </c>
      <c r="C2087" s="9">
        <v>5.8</v>
      </c>
      <c r="D2087" s="9" t="s">
        <v>2344</v>
      </c>
      <c r="E2087" s="9" t="s">
        <v>2344</v>
      </c>
      <c r="F2087" s="9" t="s">
        <v>2344</v>
      </c>
      <c r="G2087" s="9">
        <v>0</v>
      </c>
      <c r="H2087" s="9" t="s">
        <v>2344</v>
      </c>
      <c r="I2087" s="9" t="str">
        <f t="shared" si="64"/>
        <v>obesity</v>
      </c>
      <c r="J2087" s="29" t="str">
        <f t="shared" si="65"/>
        <v>Normal</v>
      </c>
    </row>
    <row r="2088" spans="1:10" ht="15.75" customHeight="1" x14ac:dyDescent="0.25">
      <c r="A2088" s="9" t="s">
        <v>253</v>
      </c>
      <c r="B2088" s="9">
        <v>35.200000000000003</v>
      </c>
      <c r="C2088" s="9">
        <v>4.28</v>
      </c>
      <c r="D2088" s="9" t="s">
        <v>2344</v>
      </c>
      <c r="E2088" s="9" t="s">
        <v>2344</v>
      </c>
      <c r="F2088" s="9" t="s">
        <v>2344</v>
      </c>
      <c r="G2088" s="9">
        <v>0</v>
      </c>
      <c r="H2088" s="9" t="s">
        <v>2344</v>
      </c>
      <c r="I2088" s="9" t="str">
        <f t="shared" si="64"/>
        <v>obesity</v>
      </c>
      <c r="J2088" s="29" t="str">
        <f t="shared" si="65"/>
        <v>No Result</v>
      </c>
    </row>
    <row r="2089" spans="1:10" ht="15.75" customHeight="1" x14ac:dyDescent="0.25">
      <c r="A2089" s="9" t="s">
        <v>252</v>
      </c>
      <c r="B2089" s="9">
        <v>35.72</v>
      </c>
      <c r="C2089" s="9">
        <v>5.5</v>
      </c>
      <c r="D2089" s="9" t="s">
        <v>2345</v>
      </c>
      <c r="E2089" s="9" t="s">
        <v>2344</v>
      </c>
      <c r="F2089" s="9" t="s">
        <v>2344</v>
      </c>
      <c r="G2089" s="9">
        <v>0</v>
      </c>
      <c r="H2089" s="9" t="s">
        <v>2344</v>
      </c>
      <c r="I2089" s="9" t="str">
        <f t="shared" si="64"/>
        <v>obesity</v>
      </c>
      <c r="J2089" s="29" t="str">
        <f t="shared" si="65"/>
        <v>No Result</v>
      </c>
    </row>
    <row r="2090" spans="1:10" ht="15.75" customHeight="1" x14ac:dyDescent="0.25">
      <c r="A2090" s="9" t="s">
        <v>251</v>
      </c>
      <c r="B2090" s="9">
        <v>24.51</v>
      </c>
      <c r="C2090" s="9">
        <v>4.6900000000000004</v>
      </c>
      <c r="D2090" s="9" t="s">
        <v>2344</v>
      </c>
      <c r="E2090" s="9" t="s">
        <v>2344</v>
      </c>
      <c r="F2090" s="9" t="s">
        <v>2344</v>
      </c>
      <c r="G2090" s="9">
        <v>0</v>
      </c>
      <c r="H2090" s="9" t="s">
        <v>2344</v>
      </c>
      <c r="I2090" s="9" t="str">
        <f t="shared" si="64"/>
        <v>normal weight</v>
      </c>
      <c r="J2090" s="29" t="str">
        <f t="shared" si="65"/>
        <v>No Result</v>
      </c>
    </row>
    <row r="2091" spans="1:10" ht="15.75" customHeight="1" x14ac:dyDescent="0.25">
      <c r="A2091" s="9" t="s">
        <v>250</v>
      </c>
      <c r="B2091" s="9">
        <v>23.844999999999999</v>
      </c>
      <c r="C2091" s="9">
        <v>4.43</v>
      </c>
      <c r="D2091" s="9" t="s">
        <v>2344</v>
      </c>
      <c r="E2091" s="9" t="s">
        <v>2344</v>
      </c>
      <c r="F2091" s="9" t="s">
        <v>2344</v>
      </c>
      <c r="G2091" s="9">
        <v>0</v>
      </c>
      <c r="H2091" s="9" t="s">
        <v>2344</v>
      </c>
      <c r="I2091" s="9" t="str">
        <f t="shared" si="64"/>
        <v>normal weight</v>
      </c>
      <c r="J2091" s="29" t="str">
        <f t="shared" si="65"/>
        <v>No Result</v>
      </c>
    </row>
    <row r="2092" spans="1:10" ht="15.75" customHeight="1" x14ac:dyDescent="0.25">
      <c r="A2092" s="9" t="s">
        <v>249</v>
      </c>
      <c r="B2092" s="9">
        <v>15.68</v>
      </c>
      <c r="C2092" s="9">
        <v>6.16</v>
      </c>
      <c r="D2092" s="9" t="s">
        <v>2345</v>
      </c>
      <c r="E2092" s="9" t="s">
        <v>2344</v>
      </c>
      <c r="F2092" s="9" t="s">
        <v>2344</v>
      </c>
      <c r="G2092" s="9">
        <v>1</v>
      </c>
      <c r="H2092" s="9" t="s">
        <v>2344</v>
      </c>
      <c r="I2092" s="9" t="str">
        <f t="shared" si="64"/>
        <v>under weight</v>
      </c>
      <c r="J2092" s="29" t="str">
        <f t="shared" si="65"/>
        <v>Normal</v>
      </c>
    </row>
    <row r="2093" spans="1:10" ht="15.75" customHeight="1" x14ac:dyDescent="0.25">
      <c r="A2093" s="9" t="s">
        <v>248</v>
      </c>
      <c r="B2093" s="9">
        <v>32.395000000000003</v>
      </c>
      <c r="C2093" s="9">
        <v>6.66</v>
      </c>
      <c r="D2093" s="9" t="s">
        <v>2344</v>
      </c>
      <c r="E2093" s="9" t="s">
        <v>2344</v>
      </c>
      <c r="F2093" s="9" t="s">
        <v>2344</v>
      </c>
      <c r="G2093" s="9">
        <v>0</v>
      </c>
      <c r="H2093" s="9" t="s">
        <v>2344</v>
      </c>
      <c r="I2093" s="9" t="str">
        <f t="shared" si="64"/>
        <v>obesity</v>
      </c>
      <c r="J2093" s="29" t="str">
        <f t="shared" si="65"/>
        <v>Normal</v>
      </c>
    </row>
    <row r="2094" spans="1:10" ht="15.75" customHeight="1" x14ac:dyDescent="0.25">
      <c r="A2094" s="9" t="s">
        <v>247</v>
      </c>
      <c r="B2094" s="9">
        <v>23.655000000000001</v>
      </c>
      <c r="C2094" s="9">
        <v>5.92</v>
      </c>
      <c r="D2094" s="9" t="s">
        <v>2344</v>
      </c>
      <c r="E2094" s="9" t="s">
        <v>2344</v>
      </c>
      <c r="F2094" s="9" t="s">
        <v>2344</v>
      </c>
      <c r="G2094" s="9">
        <v>1</v>
      </c>
      <c r="H2094" s="9" t="s">
        <v>2344</v>
      </c>
      <c r="I2094" s="9" t="str">
        <f t="shared" si="64"/>
        <v>normal weight</v>
      </c>
      <c r="J2094" s="29" t="str">
        <f t="shared" si="65"/>
        <v>Normal</v>
      </c>
    </row>
    <row r="2095" spans="1:10" ht="15.75" customHeight="1" x14ac:dyDescent="0.25">
      <c r="A2095" s="9" t="s">
        <v>246</v>
      </c>
      <c r="B2095" s="9">
        <v>28.4</v>
      </c>
      <c r="C2095" s="9">
        <v>5.97</v>
      </c>
      <c r="D2095" s="9" t="s">
        <v>2344</v>
      </c>
      <c r="E2095" s="9" t="s">
        <v>2344</v>
      </c>
      <c r="F2095" s="9" t="s">
        <v>2346</v>
      </c>
      <c r="G2095" s="9">
        <v>1</v>
      </c>
      <c r="H2095" s="9" t="s">
        <v>2344</v>
      </c>
      <c r="I2095" s="9" t="str">
        <f t="shared" si="64"/>
        <v>over weight</v>
      </c>
      <c r="J2095" s="29" t="str">
        <f t="shared" si="65"/>
        <v>Normal</v>
      </c>
    </row>
    <row r="2096" spans="1:10" ht="15.75" customHeight="1" x14ac:dyDescent="0.25">
      <c r="A2096" s="9" t="s">
        <v>245</v>
      </c>
      <c r="B2096" s="9">
        <v>35.42</v>
      </c>
      <c r="C2096" s="9">
        <v>4.6399999999999997</v>
      </c>
      <c r="D2096" s="9" t="s">
        <v>2345</v>
      </c>
      <c r="E2096" s="9" t="s">
        <v>2344</v>
      </c>
      <c r="F2096" s="9" t="s">
        <v>2344</v>
      </c>
      <c r="G2096" s="9">
        <v>0</v>
      </c>
      <c r="H2096" s="9" t="s">
        <v>2344</v>
      </c>
      <c r="I2096" s="9" t="str">
        <f t="shared" si="64"/>
        <v>obesity</v>
      </c>
      <c r="J2096" s="29" t="str">
        <f t="shared" si="65"/>
        <v>No Result</v>
      </c>
    </row>
    <row r="2097" spans="1:10" ht="15.75" customHeight="1" x14ac:dyDescent="0.25">
      <c r="A2097" s="9" t="s">
        <v>244</v>
      </c>
      <c r="B2097" s="9">
        <v>26.18</v>
      </c>
      <c r="C2097" s="9">
        <v>6.12</v>
      </c>
      <c r="D2097" s="9" t="s">
        <v>2344</v>
      </c>
      <c r="E2097" s="9" t="s">
        <v>2345</v>
      </c>
      <c r="F2097" s="9" t="s">
        <v>2344</v>
      </c>
      <c r="G2097" s="9">
        <v>1</v>
      </c>
      <c r="H2097" s="9" t="s">
        <v>2344</v>
      </c>
      <c r="I2097" s="9" t="str">
        <f t="shared" si="64"/>
        <v>over weight</v>
      </c>
      <c r="J2097" s="29" t="str">
        <f t="shared" si="65"/>
        <v>Normal</v>
      </c>
    </row>
    <row r="2098" spans="1:10" ht="15.75" customHeight="1" x14ac:dyDescent="0.25">
      <c r="A2098" s="9" t="s">
        <v>243</v>
      </c>
      <c r="B2098" s="9">
        <v>20.8</v>
      </c>
      <c r="C2098" s="9">
        <v>4.87</v>
      </c>
      <c r="D2098" s="9" t="s">
        <v>2345</v>
      </c>
      <c r="E2098" s="9" t="s">
        <v>2344</v>
      </c>
      <c r="F2098" s="9" t="s">
        <v>2344</v>
      </c>
      <c r="G2098" s="9">
        <v>0</v>
      </c>
      <c r="H2098" s="9" t="s">
        <v>2344</v>
      </c>
      <c r="I2098" s="9" t="str">
        <f t="shared" si="64"/>
        <v>normal weight</v>
      </c>
      <c r="J2098" s="29" t="str">
        <f t="shared" si="65"/>
        <v>No Result</v>
      </c>
    </row>
    <row r="2099" spans="1:10" ht="15.75" customHeight="1" x14ac:dyDescent="0.25">
      <c r="A2099" s="9" t="s">
        <v>242</v>
      </c>
      <c r="B2099" s="9">
        <v>15.82</v>
      </c>
      <c r="C2099" s="9">
        <v>4.5999999999999996</v>
      </c>
      <c r="D2099" s="9" t="s">
        <v>2344</v>
      </c>
      <c r="E2099" s="9" t="s">
        <v>2344</v>
      </c>
      <c r="F2099" s="9" t="s">
        <v>2344</v>
      </c>
      <c r="G2099" s="9">
        <v>0</v>
      </c>
      <c r="H2099" s="9" t="s">
        <v>2344</v>
      </c>
      <c r="I2099" s="9" t="str">
        <f t="shared" si="64"/>
        <v>under weight</v>
      </c>
      <c r="J2099" s="29" t="str">
        <f t="shared" si="65"/>
        <v>No Result</v>
      </c>
    </row>
    <row r="2100" spans="1:10" ht="15.75" customHeight="1" x14ac:dyDescent="0.25">
      <c r="A2100" s="9" t="s">
        <v>2349</v>
      </c>
      <c r="B2100" s="9">
        <v>17.670000000000002</v>
      </c>
      <c r="C2100" s="9">
        <v>4.78</v>
      </c>
      <c r="D2100" s="9" t="s">
        <v>2344</v>
      </c>
      <c r="E2100" s="9" t="s">
        <v>2344</v>
      </c>
      <c r="F2100" s="9" t="s">
        <v>2344</v>
      </c>
      <c r="G2100" s="9">
        <v>0</v>
      </c>
      <c r="H2100" s="9" t="s">
        <v>2344</v>
      </c>
      <c r="I2100" s="9" t="str">
        <f t="shared" si="64"/>
        <v>under weight</v>
      </c>
      <c r="J2100" s="29" t="str">
        <f t="shared" si="65"/>
        <v>No Result</v>
      </c>
    </row>
    <row r="2101" spans="1:10" ht="15.75" customHeight="1" x14ac:dyDescent="0.25">
      <c r="A2101" s="9" t="s">
        <v>241</v>
      </c>
      <c r="B2101" s="9">
        <v>31.92</v>
      </c>
      <c r="C2101" s="9">
        <v>11.05</v>
      </c>
      <c r="D2101" s="9" t="s">
        <v>2344</v>
      </c>
      <c r="E2101" s="9" t="s">
        <v>2344</v>
      </c>
      <c r="F2101" s="9" t="s">
        <v>2344</v>
      </c>
      <c r="G2101" s="9">
        <v>0</v>
      </c>
      <c r="H2101" s="9" t="s">
        <v>2344</v>
      </c>
      <c r="I2101" s="9" t="str">
        <f t="shared" si="64"/>
        <v>obesity</v>
      </c>
      <c r="J2101" s="29" t="str">
        <f t="shared" si="65"/>
        <v>Normal</v>
      </c>
    </row>
    <row r="2102" spans="1:10" ht="15.75" customHeight="1" x14ac:dyDescent="0.25">
      <c r="A2102" s="9" t="s">
        <v>240</v>
      </c>
      <c r="B2102" s="9">
        <v>28.975000000000001</v>
      </c>
      <c r="C2102" s="9">
        <v>7.62</v>
      </c>
      <c r="D2102" s="9" t="s">
        <v>2344</v>
      </c>
      <c r="E2102" s="9" t="s">
        <v>2344</v>
      </c>
      <c r="F2102" s="9" t="s">
        <v>2344</v>
      </c>
      <c r="G2102" s="9">
        <v>0</v>
      </c>
      <c r="H2102" s="9" t="s">
        <v>2344</v>
      </c>
      <c r="I2102" s="9" t="str">
        <f t="shared" si="64"/>
        <v>over weight</v>
      </c>
      <c r="J2102" s="29" t="str">
        <f t="shared" si="65"/>
        <v>Normal</v>
      </c>
    </row>
    <row r="2103" spans="1:10" ht="15.75" customHeight="1" x14ac:dyDescent="0.25">
      <c r="A2103" s="9" t="s">
        <v>239</v>
      </c>
      <c r="B2103" s="9">
        <v>31.73</v>
      </c>
      <c r="C2103" s="9">
        <v>4.78</v>
      </c>
      <c r="D2103" s="9" t="s">
        <v>2345</v>
      </c>
      <c r="E2103" s="9" t="s">
        <v>2345</v>
      </c>
      <c r="F2103" s="9" t="s">
        <v>2344</v>
      </c>
      <c r="G2103" s="9">
        <v>2</v>
      </c>
      <c r="H2103" s="9" t="s">
        <v>2344</v>
      </c>
      <c r="I2103" s="9" t="str">
        <f t="shared" si="64"/>
        <v>obesity</v>
      </c>
      <c r="J2103" s="29" t="str">
        <f t="shared" si="65"/>
        <v>No Result</v>
      </c>
    </row>
    <row r="2104" spans="1:10" ht="15.75" customHeight="1" x14ac:dyDescent="0.25">
      <c r="A2104" s="9" t="s">
        <v>238</v>
      </c>
      <c r="B2104" s="9">
        <v>28.88</v>
      </c>
      <c r="C2104" s="9">
        <v>6.09</v>
      </c>
      <c r="D2104" s="9" t="s">
        <v>2345</v>
      </c>
      <c r="E2104" s="9" t="s">
        <v>2345</v>
      </c>
      <c r="F2104" s="9" t="s">
        <v>2344</v>
      </c>
      <c r="G2104" s="9">
        <v>2</v>
      </c>
      <c r="H2104" s="9" t="s">
        <v>2344</v>
      </c>
      <c r="I2104" s="9" t="str">
        <f t="shared" si="64"/>
        <v>over weight</v>
      </c>
      <c r="J2104" s="29" t="str">
        <f t="shared" si="65"/>
        <v>Normal</v>
      </c>
    </row>
    <row r="2105" spans="1:10" ht="15.75" customHeight="1" x14ac:dyDescent="0.25">
      <c r="A2105" s="9" t="s">
        <v>237</v>
      </c>
      <c r="B2105" s="9">
        <v>25.555</v>
      </c>
      <c r="C2105" s="9">
        <v>5.1100000000000003</v>
      </c>
      <c r="D2105" s="9" t="s">
        <v>2344</v>
      </c>
      <c r="E2105" s="9" t="s">
        <v>2344</v>
      </c>
      <c r="F2105" s="9" t="s">
        <v>2346</v>
      </c>
      <c r="G2105" s="9">
        <v>1</v>
      </c>
      <c r="H2105" s="9" t="s">
        <v>2344</v>
      </c>
      <c r="I2105" s="9" t="str">
        <f t="shared" si="64"/>
        <v>over weight</v>
      </c>
      <c r="J2105" s="29" t="str">
        <f t="shared" si="65"/>
        <v>No Result</v>
      </c>
    </row>
    <row r="2106" spans="1:10" ht="15.75" customHeight="1" x14ac:dyDescent="0.25">
      <c r="A2106" s="9" t="s">
        <v>236</v>
      </c>
      <c r="B2106" s="9">
        <v>37.29</v>
      </c>
      <c r="C2106" s="9">
        <v>4.46</v>
      </c>
      <c r="D2106" s="9" t="s">
        <v>2344</v>
      </c>
      <c r="E2106" s="9" t="s">
        <v>2345</v>
      </c>
      <c r="F2106" s="9" t="s">
        <v>2344</v>
      </c>
      <c r="G2106" s="9">
        <v>1</v>
      </c>
      <c r="H2106" s="9" t="s">
        <v>2344</v>
      </c>
      <c r="I2106" s="9" t="str">
        <f t="shared" si="64"/>
        <v>obesity</v>
      </c>
      <c r="J2106" s="29" t="str">
        <f t="shared" si="65"/>
        <v>No Result</v>
      </c>
    </row>
    <row r="2107" spans="1:10" ht="15.75" customHeight="1" x14ac:dyDescent="0.25">
      <c r="A2107" s="9" t="s">
        <v>235</v>
      </c>
      <c r="B2107" s="9">
        <v>40.28</v>
      </c>
      <c r="C2107" s="9">
        <v>6.11</v>
      </c>
      <c r="D2107" s="9" t="s">
        <v>2344</v>
      </c>
      <c r="E2107" s="9" t="s">
        <v>2345</v>
      </c>
      <c r="F2107" s="9" t="s">
        <v>2344</v>
      </c>
      <c r="G2107" s="9">
        <v>1</v>
      </c>
      <c r="H2107" s="9" t="s">
        <v>2344</v>
      </c>
      <c r="I2107" s="9" t="str">
        <f t="shared" si="64"/>
        <v>obesity</v>
      </c>
      <c r="J2107" s="29" t="str">
        <f t="shared" si="65"/>
        <v>Normal</v>
      </c>
    </row>
    <row r="2108" spans="1:10" ht="15.75" customHeight="1" x14ac:dyDescent="0.25">
      <c r="A2108" s="9" t="s">
        <v>234</v>
      </c>
      <c r="B2108" s="9">
        <v>40.185000000000002</v>
      </c>
      <c r="C2108" s="9">
        <v>4.66</v>
      </c>
      <c r="D2108" s="9" t="s">
        <v>2344</v>
      </c>
      <c r="E2108" s="9" t="s">
        <v>2345</v>
      </c>
      <c r="F2108" s="9" t="s">
        <v>2344</v>
      </c>
      <c r="G2108" s="9">
        <v>1</v>
      </c>
      <c r="H2108" s="9" t="s">
        <v>2344</v>
      </c>
      <c r="I2108" s="9" t="str">
        <f t="shared" si="64"/>
        <v>obesity</v>
      </c>
      <c r="J2108" s="29" t="str">
        <f t="shared" si="65"/>
        <v>No Result</v>
      </c>
    </row>
    <row r="2109" spans="1:10" ht="15.75" customHeight="1" x14ac:dyDescent="0.25">
      <c r="A2109" s="9" t="s">
        <v>233</v>
      </c>
      <c r="B2109" s="9">
        <v>23.57</v>
      </c>
      <c r="C2109" s="9">
        <v>6.14</v>
      </c>
      <c r="D2109" s="9" t="s">
        <v>2344</v>
      </c>
      <c r="E2109" s="9" t="s">
        <v>2344</v>
      </c>
      <c r="F2109" s="9" t="s">
        <v>2344</v>
      </c>
      <c r="G2109" s="9">
        <v>0</v>
      </c>
      <c r="H2109" s="9" t="s">
        <v>2344</v>
      </c>
      <c r="I2109" s="9" t="str">
        <f t="shared" si="64"/>
        <v>normal weight</v>
      </c>
      <c r="J2109" s="29" t="str">
        <f t="shared" si="65"/>
        <v>Normal</v>
      </c>
    </row>
    <row r="2110" spans="1:10" ht="15.75" customHeight="1" x14ac:dyDescent="0.25">
      <c r="A2110" s="9" t="s">
        <v>232</v>
      </c>
      <c r="B2110" s="9">
        <v>35.625</v>
      </c>
      <c r="C2110" s="9">
        <v>6.21</v>
      </c>
      <c r="D2110" s="9" t="s">
        <v>2344</v>
      </c>
      <c r="E2110" s="9" t="s">
        <v>2345</v>
      </c>
      <c r="F2110" s="9" t="s">
        <v>2344</v>
      </c>
      <c r="G2110" s="9">
        <v>1</v>
      </c>
      <c r="H2110" s="9" t="s">
        <v>2344</v>
      </c>
      <c r="I2110" s="9" t="str">
        <f t="shared" si="64"/>
        <v>obesity</v>
      </c>
      <c r="J2110" s="29" t="str">
        <f t="shared" si="65"/>
        <v>Normal</v>
      </c>
    </row>
    <row r="2111" spans="1:10" ht="15.75" customHeight="1" x14ac:dyDescent="0.25">
      <c r="A2111" s="9" t="s">
        <v>231</v>
      </c>
      <c r="B2111" s="9">
        <v>33.155000000000001</v>
      </c>
      <c r="C2111" s="9">
        <v>4.5999999999999996</v>
      </c>
      <c r="D2111" s="9" t="s">
        <v>2344</v>
      </c>
      <c r="E2111" s="9" t="s">
        <v>2345</v>
      </c>
      <c r="F2111" s="9" t="s">
        <v>2344</v>
      </c>
      <c r="G2111" s="9">
        <v>1</v>
      </c>
      <c r="H2111" s="9" t="s">
        <v>2344</v>
      </c>
      <c r="I2111" s="9" t="str">
        <f t="shared" si="64"/>
        <v>obesity</v>
      </c>
      <c r="J2111" s="29" t="str">
        <f t="shared" si="65"/>
        <v>No Result</v>
      </c>
    </row>
    <row r="2112" spans="1:10" ht="15.75" customHeight="1" x14ac:dyDescent="0.25">
      <c r="A2112" s="9" t="s">
        <v>230</v>
      </c>
      <c r="B2112" s="9">
        <v>31.92</v>
      </c>
      <c r="C2112" s="9">
        <v>5.04</v>
      </c>
      <c r="D2112" s="9" t="s">
        <v>2344</v>
      </c>
      <c r="E2112" s="9" t="s">
        <v>2345</v>
      </c>
      <c r="F2112" s="9" t="s">
        <v>2344</v>
      </c>
      <c r="G2112" s="9">
        <v>1</v>
      </c>
      <c r="H2112" s="9" t="s">
        <v>2344</v>
      </c>
      <c r="I2112" s="9" t="str">
        <f t="shared" si="64"/>
        <v>obesity</v>
      </c>
      <c r="J2112" s="29" t="str">
        <f t="shared" si="65"/>
        <v>No Result</v>
      </c>
    </row>
    <row r="2113" spans="1:10" ht="15.75" customHeight="1" x14ac:dyDescent="0.25">
      <c r="A2113" s="9" t="s">
        <v>229</v>
      </c>
      <c r="B2113" s="9">
        <v>30.305</v>
      </c>
      <c r="C2113" s="9">
        <v>5.08</v>
      </c>
      <c r="D2113" s="9" t="s">
        <v>2344</v>
      </c>
      <c r="E2113" s="9" t="s">
        <v>2345</v>
      </c>
      <c r="F2113" s="9" t="s">
        <v>2344</v>
      </c>
      <c r="G2113" s="9">
        <v>1</v>
      </c>
      <c r="H2113" s="9" t="s">
        <v>2344</v>
      </c>
      <c r="I2113" s="9" t="str">
        <f t="shared" si="64"/>
        <v>obesity</v>
      </c>
      <c r="J2113" s="29" t="str">
        <f t="shared" si="65"/>
        <v>No Result</v>
      </c>
    </row>
    <row r="2114" spans="1:10" ht="15.75" customHeight="1" x14ac:dyDescent="0.25">
      <c r="A2114" s="9" t="s">
        <v>228</v>
      </c>
      <c r="B2114" s="9">
        <v>30.114999999999998</v>
      </c>
      <c r="C2114" s="9">
        <v>4.38</v>
      </c>
      <c r="D2114" s="9" t="s">
        <v>2344</v>
      </c>
      <c r="E2114" s="9" t="s">
        <v>2345</v>
      </c>
      <c r="F2114" s="9" t="s">
        <v>2344</v>
      </c>
      <c r="G2114" s="9">
        <v>1</v>
      </c>
      <c r="H2114" s="9" t="s">
        <v>2344</v>
      </c>
      <c r="I2114" s="9" t="str">
        <f t="shared" si="64"/>
        <v>obesity</v>
      </c>
      <c r="J2114" s="29" t="str">
        <f t="shared" si="65"/>
        <v>No Result</v>
      </c>
    </row>
    <row r="2115" spans="1:10" ht="15.75" customHeight="1" x14ac:dyDescent="0.25">
      <c r="A2115" s="9" t="s">
        <v>227</v>
      </c>
      <c r="B2115" s="9">
        <v>24.09</v>
      </c>
      <c r="C2115" s="9">
        <v>4.79</v>
      </c>
      <c r="D2115" s="9" t="s">
        <v>2344</v>
      </c>
      <c r="E2115" s="9" t="s">
        <v>2345</v>
      </c>
      <c r="F2115" s="9" t="s">
        <v>2344</v>
      </c>
      <c r="G2115" s="9">
        <v>1</v>
      </c>
      <c r="H2115" s="9" t="s">
        <v>2344</v>
      </c>
      <c r="I2115" s="9" t="str">
        <f t="shared" ref="I2115:I2178" si="66">IF(B2115&lt;=18.5,"under weight",IF(AND(B2115&gt;18.5,B2115&lt;24.9),"normal weight",IF(AND(B2115&gt;25,B2115&lt;29.9),"over weight",IF(B2115&gt;=30,"obesity","unobesity"))))</f>
        <v>normal weight</v>
      </c>
      <c r="J2115" s="29" t="str">
        <f t="shared" ref="J2115:J2178" si="67">IF(C2115&gt;5.7,"Normal",IF(AND(C2115&gt;5.7,C2115&lt;6.4),"Prediabetes",IF(C2115&gt;6.5,"Diabetes","No Result")))</f>
        <v>No Result</v>
      </c>
    </row>
    <row r="2116" spans="1:10" ht="15.75" customHeight="1" x14ac:dyDescent="0.25">
      <c r="A2116" s="9" t="s">
        <v>226</v>
      </c>
      <c r="B2116" s="9">
        <v>28.215</v>
      </c>
      <c r="C2116" s="9">
        <v>4.21</v>
      </c>
      <c r="D2116" s="9" t="s">
        <v>2344</v>
      </c>
      <c r="E2116" s="9" t="s">
        <v>2345</v>
      </c>
      <c r="F2116" s="9" t="s">
        <v>2344</v>
      </c>
      <c r="G2116" s="9">
        <v>1</v>
      </c>
      <c r="H2116" s="9" t="s">
        <v>2344</v>
      </c>
      <c r="I2116" s="9" t="str">
        <f t="shared" si="66"/>
        <v>over weight</v>
      </c>
      <c r="J2116" s="29" t="str">
        <f t="shared" si="67"/>
        <v>No Result</v>
      </c>
    </row>
    <row r="2117" spans="1:10" ht="15.75" customHeight="1" x14ac:dyDescent="0.25">
      <c r="A2117" s="9" t="s">
        <v>225</v>
      </c>
      <c r="B2117" s="9">
        <v>26.315000000000001</v>
      </c>
      <c r="C2117" s="9">
        <v>5.47</v>
      </c>
      <c r="D2117" s="9" t="s">
        <v>2344</v>
      </c>
      <c r="E2117" s="9" t="s">
        <v>2345</v>
      </c>
      <c r="F2117" s="9" t="s">
        <v>2344</v>
      </c>
      <c r="G2117" s="9">
        <v>1</v>
      </c>
      <c r="H2117" s="9" t="s">
        <v>2344</v>
      </c>
      <c r="I2117" s="9" t="str">
        <f t="shared" si="66"/>
        <v>over weight</v>
      </c>
      <c r="J2117" s="29" t="str">
        <f t="shared" si="67"/>
        <v>No Result</v>
      </c>
    </row>
    <row r="2118" spans="1:10" ht="15.75" customHeight="1" x14ac:dyDescent="0.25">
      <c r="A2118" s="9" t="s">
        <v>224</v>
      </c>
      <c r="B2118" s="9">
        <v>25.08</v>
      </c>
      <c r="C2118" s="9">
        <v>5.09</v>
      </c>
      <c r="D2118" s="9" t="s">
        <v>2344</v>
      </c>
      <c r="E2118" s="9" t="s">
        <v>2345</v>
      </c>
      <c r="F2118" s="9" t="s">
        <v>2344</v>
      </c>
      <c r="G2118" s="9">
        <v>1</v>
      </c>
      <c r="H2118" s="9" t="s">
        <v>2344</v>
      </c>
      <c r="I2118" s="9" t="str">
        <f t="shared" si="66"/>
        <v>over weight</v>
      </c>
      <c r="J2118" s="29" t="str">
        <f t="shared" si="67"/>
        <v>No Result</v>
      </c>
    </row>
    <row r="2119" spans="1:10" ht="15.75" customHeight="1" x14ac:dyDescent="0.25">
      <c r="A2119" s="9" t="s">
        <v>223</v>
      </c>
      <c r="B2119" s="9">
        <v>15.41</v>
      </c>
      <c r="C2119" s="9">
        <v>5.08</v>
      </c>
      <c r="D2119" s="9" t="s">
        <v>2344</v>
      </c>
      <c r="E2119" s="9" t="s">
        <v>2344</v>
      </c>
      <c r="F2119" s="9" t="s">
        <v>2344</v>
      </c>
      <c r="G2119" s="9">
        <v>0</v>
      </c>
      <c r="H2119" s="9" t="s">
        <v>2344</v>
      </c>
      <c r="I2119" s="9" t="str">
        <f t="shared" si="66"/>
        <v>under weight</v>
      </c>
      <c r="J2119" s="29" t="str">
        <f t="shared" si="67"/>
        <v>No Result</v>
      </c>
    </row>
    <row r="2120" spans="1:10" ht="15.75" customHeight="1" x14ac:dyDescent="0.25">
      <c r="A2120" s="9" t="s">
        <v>222</v>
      </c>
      <c r="B2120" s="9">
        <v>23.83</v>
      </c>
      <c r="C2120" s="9">
        <v>5.68</v>
      </c>
      <c r="D2120" s="9" t="s">
        <v>2344</v>
      </c>
      <c r="E2120" s="9" t="s">
        <v>2344</v>
      </c>
      <c r="F2120" s="9" t="s">
        <v>2344</v>
      </c>
      <c r="G2120" s="9">
        <v>0</v>
      </c>
      <c r="H2120" s="9" t="s">
        <v>2344</v>
      </c>
      <c r="I2120" s="9" t="str">
        <f t="shared" si="66"/>
        <v>normal weight</v>
      </c>
      <c r="J2120" s="29" t="str">
        <f t="shared" si="67"/>
        <v>No Result</v>
      </c>
    </row>
    <row r="2121" spans="1:10" ht="15.75" customHeight="1" x14ac:dyDescent="0.25">
      <c r="A2121" s="9" t="s">
        <v>221</v>
      </c>
      <c r="B2121" s="9">
        <v>36</v>
      </c>
      <c r="C2121" s="9">
        <v>4.66</v>
      </c>
      <c r="D2121" s="9" t="s">
        <v>2344</v>
      </c>
      <c r="E2121" s="9" t="s">
        <v>2345</v>
      </c>
      <c r="F2121" s="9" t="s">
        <v>2344</v>
      </c>
      <c r="G2121" s="9">
        <v>1</v>
      </c>
      <c r="H2121" s="9" t="s">
        <v>2344</v>
      </c>
      <c r="I2121" s="9" t="str">
        <f t="shared" si="66"/>
        <v>obesity</v>
      </c>
      <c r="J2121" s="29" t="str">
        <f t="shared" si="67"/>
        <v>No Result</v>
      </c>
    </row>
    <row r="2122" spans="1:10" ht="15.75" customHeight="1" x14ac:dyDescent="0.25">
      <c r="A2122" s="9" t="s">
        <v>220</v>
      </c>
      <c r="B2122" s="9">
        <v>28.82</v>
      </c>
      <c r="C2122" s="9">
        <v>5.59</v>
      </c>
      <c r="D2122" s="9" t="s">
        <v>2344</v>
      </c>
      <c r="E2122" s="9" t="s">
        <v>2345</v>
      </c>
      <c r="F2122" s="9" t="s">
        <v>2344</v>
      </c>
      <c r="G2122" s="9">
        <v>1</v>
      </c>
      <c r="H2122" s="9" t="s">
        <v>2344</v>
      </c>
      <c r="I2122" s="9" t="str">
        <f t="shared" si="66"/>
        <v>over weight</v>
      </c>
      <c r="J2122" s="29" t="str">
        <f t="shared" si="67"/>
        <v>No Result</v>
      </c>
    </row>
    <row r="2123" spans="1:10" ht="15.75" customHeight="1" x14ac:dyDescent="0.25">
      <c r="A2123" s="9" t="s">
        <v>219</v>
      </c>
      <c r="B2123" s="9">
        <v>28.05</v>
      </c>
      <c r="C2123" s="9">
        <v>6.2</v>
      </c>
      <c r="D2123" s="9" t="s">
        <v>2344</v>
      </c>
      <c r="E2123" s="9" t="s">
        <v>2345</v>
      </c>
      <c r="F2123" s="9" t="s">
        <v>2344</v>
      </c>
      <c r="G2123" s="9">
        <v>1</v>
      </c>
      <c r="H2123" s="9" t="s">
        <v>2344</v>
      </c>
      <c r="I2123" s="9" t="str">
        <f t="shared" si="66"/>
        <v>over weight</v>
      </c>
      <c r="J2123" s="29" t="str">
        <f t="shared" si="67"/>
        <v>Normal</v>
      </c>
    </row>
    <row r="2124" spans="1:10" ht="15.75" customHeight="1" x14ac:dyDescent="0.25">
      <c r="A2124" s="9" t="s">
        <v>218</v>
      </c>
      <c r="B2124" s="9">
        <v>27.1</v>
      </c>
      <c r="C2124" s="9">
        <v>4.45</v>
      </c>
      <c r="D2124" s="9" t="s">
        <v>2344</v>
      </c>
      <c r="E2124" s="9" t="s">
        <v>2345</v>
      </c>
      <c r="F2124" s="9" t="s">
        <v>2344</v>
      </c>
      <c r="G2124" s="9">
        <v>1</v>
      </c>
      <c r="H2124" s="9" t="s">
        <v>2344</v>
      </c>
      <c r="I2124" s="9" t="str">
        <f t="shared" si="66"/>
        <v>over weight</v>
      </c>
      <c r="J2124" s="29" t="str">
        <f t="shared" si="67"/>
        <v>No Result</v>
      </c>
    </row>
    <row r="2125" spans="1:10" ht="15.75" customHeight="1" x14ac:dyDescent="0.25">
      <c r="A2125" s="9" t="s">
        <v>217</v>
      </c>
      <c r="B2125" s="9">
        <v>24.3</v>
      </c>
      <c r="C2125" s="9">
        <v>6.1</v>
      </c>
      <c r="D2125" s="9" t="s">
        <v>2345</v>
      </c>
      <c r="E2125" s="9" t="s">
        <v>2345</v>
      </c>
      <c r="F2125" s="9" t="s">
        <v>2344</v>
      </c>
      <c r="G2125" s="9">
        <v>1</v>
      </c>
      <c r="H2125" s="9" t="s">
        <v>2344</v>
      </c>
      <c r="I2125" s="9" t="str">
        <f t="shared" si="66"/>
        <v>normal weight</v>
      </c>
      <c r="J2125" s="29" t="str">
        <f t="shared" si="67"/>
        <v>Normal</v>
      </c>
    </row>
    <row r="2126" spans="1:10" ht="15.75" customHeight="1" x14ac:dyDescent="0.25">
      <c r="A2126" s="9" t="s">
        <v>216</v>
      </c>
      <c r="B2126" s="9">
        <v>30.72</v>
      </c>
      <c r="C2126" s="9">
        <v>6.06</v>
      </c>
      <c r="D2126" s="9" t="s">
        <v>2344</v>
      </c>
      <c r="E2126" s="9" t="s">
        <v>2345</v>
      </c>
      <c r="F2126" s="9" t="s">
        <v>2344</v>
      </c>
      <c r="G2126" s="9">
        <v>1</v>
      </c>
      <c r="H2126" s="9" t="s">
        <v>2344</v>
      </c>
      <c r="I2126" s="9" t="str">
        <f t="shared" si="66"/>
        <v>obesity</v>
      </c>
      <c r="J2126" s="29" t="str">
        <f t="shared" si="67"/>
        <v>Normal</v>
      </c>
    </row>
    <row r="2127" spans="1:10" ht="15.75" customHeight="1" x14ac:dyDescent="0.25">
      <c r="A2127" s="9" t="s">
        <v>215</v>
      </c>
      <c r="B2127" s="9">
        <v>37.43</v>
      </c>
      <c r="C2127" s="9">
        <v>4.5599999999999996</v>
      </c>
      <c r="D2127" s="9" t="s">
        <v>2344</v>
      </c>
      <c r="E2127" s="9" t="s">
        <v>2344</v>
      </c>
      <c r="F2127" s="9" t="s">
        <v>2346</v>
      </c>
      <c r="G2127" s="9">
        <v>1</v>
      </c>
      <c r="H2127" s="9" t="s">
        <v>2344</v>
      </c>
      <c r="I2127" s="9" t="str">
        <f t="shared" si="66"/>
        <v>obesity</v>
      </c>
      <c r="J2127" s="29" t="str">
        <f t="shared" si="67"/>
        <v>No Result</v>
      </c>
    </row>
    <row r="2128" spans="1:10" ht="15.75" customHeight="1" x14ac:dyDescent="0.25">
      <c r="A2128" s="9" t="s">
        <v>214</v>
      </c>
      <c r="B2128" s="9">
        <v>25.74</v>
      </c>
      <c r="C2128" s="9">
        <v>6.41</v>
      </c>
      <c r="D2128" s="9" t="s">
        <v>2345</v>
      </c>
      <c r="E2128" s="9" t="s">
        <v>2344</v>
      </c>
      <c r="F2128" s="9" t="s">
        <v>2346</v>
      </c>
      <c r="G2128" s="9">
        <v>1</v>
      </c>
      <c r="H2128" s="9" t="s">
        <v>2344</v>
      </c>
      <c r="I2128" s="9" t="str">
        <f t="shared" si="66"/>
        <v>over weight</v>
      </c>
      <c r="J2128" s="29" t="str">
        <f t="shared" si="67"/>
        <v>Normal</v>
      </c>
    </row>
    <row r="2129" spans="1:10" ht="15.75" customHeight="1" x14ac:dyDescent="0.25">
      <c r="A2129" s="9" t="s">
        <v>213</v>
      </c>
      <c r="B2129" s="9">
        <v>36.575000000000003</v>
      </c>
      <c r="C2129" s="9">
        <v>5.57</v>
      </c>
      <c r="D2129" s="9" t="s">
        <v>2344</v>
      </c>
      <c r="E2129" s="9" t="s">
        <v>2344</v>
      </c>
      <c r="F2129" s="9" t="s">
        <v>2346</v>
      </c>
      <c r="G2129" s="9">
        <v>1</v>
      </c>
      <c r="H2129" s="9" t="s">
        <v>2344</v>
      </c>
      <c r="I2129" s="9" t="str">
        <f t="shared" si="66"/>
        <v>obesity</v>
      </c>
      <c r="J2129" s="29" t="str">
        <f t="shared" si="67"/>
        <v>No Result</v>
      </c>
    </row>
    <row r="2130" spans="1:10" ht="15.75" customHeight="1" x14ac:dyDescent="0.25">
      <c r="A2130" s="9" t="s">
        <v>212</v>
      </c>
      <c r="B2130" s="9">
        <v>35.15</v>
      </c>
      <c r="C2130" s="9">
        <v>5.47</v>
      </c>
      <c r="D2130" s="9" t="s">
        <v>2344</v>
      </c>
      <c r="E2130" s="9" t="s">
        <v>2344</v>
      </c>
      <c r="F2130" s="9" t="s">
        <v>2346</v>
      </c>
      <c r="G2130" s="9">
        <v>1</v>
      </c>
      <c r="H2130" s="9" t="s">
        <v>2344</v>
      </c>
      <c r="I2130" s="9" t="str">
        <f t="shared" si="66"/>
        <v>obesity</v>
      </c>
      <c r="J2130" s="29" t="str">
        <f t="shared" si="67"/>
        <v>No Result</v>
      </c>
    </row>
    <row r="2131" spans="1:10" ht="15.75" customHeight="1" x14ac:dyDescent="0.25">
      <c r="A2131" s="9" t="s">
        <v>2216</v>
      </c>
      <c r="B2131" s="9">
        <v>32.11</v>
      </c>
      <c r="C2131" s="9">
        <v>4.43</v>
      </c>
      <c r="D2131" s="9" t="s">
        <v>2344</v>
      </c>
      <c r="E2131" s="9" t="s">
        <v>2344</v>
      </c>
      <c r="F2131" s="9" t="s">
        <v>2346</v>
      </c>
      <c r="G2131" s="9">
        <v>1</v>
      </c>
      <c r="H2131" s="9" t="s">
        <v>2344</v>
      </c>
      <c r="I2131" s="9" t="str">
        <f t="shared" si="66"/>
        <v>obesity</v>
      </c>
      <c r="J2131" s="29" t="str">
        <f t="shared" si="67"/>
        <v>No Result</v>
      </c>
    </row>
    <row r="2132" spans="1:10" ht="15.75" customHeight="1" x14ac:dyDescent="0.25">
      <c r="A2132" s="9" t="s">
        <v>211</v>
      </c>
      <c r="B2132" s="9">
        <v>30.495000000000001</v>
      </c>
      <c r="C2132" s="9">
        <v>4.95</v>
      </c>
      <c r="D2132" s="9" t="s">
        <v>2344</v>
      </c>
      <c r="E2132" s="9" t="s">
        <v>2344</v>
      </c>
      <c r="F2132" s="9" t="s">
        <v>2346</v>
      </c>
      <c r="G2132" s="9">
        <v>1</v>
      </c>
      <c r="H2132" s="9" t="s">
        <v>2344</v>
      </c>
      <c r="I2132" s="9" t="str">
        <f t="shared" si="66"/>
        <v>obesity</v>
      </c>
      <c r="J2132" s="29" t="str">
        <f t="shared" si="67"/>
        <v>No Result</v>
      </c>
    </row>
    <row r="2133" spans="1:10" ht="15.75" customHeight="1" x14ac:dyDescent="0.25">
      <c r="A2133" s="9" t="s">
        <v>210</v>
      </c>
      <c r="B2133" s="9">
        <v>29.24</v>
      </c>
      <c r="C2133" s="9">
        <v>4.04</v>
      </c>
      <c r="D2133" s="9" t="s">
        <v>2344</v>
      </c>
      <c r="E2133" s="9" t="s">
        <v>2345</v>
      </c>
      <c r="F2133" s="9" t="s">
        <v>2344</v>
      </c>
      <c r="G2133" s="9">
        <v>1</v>
      </c>
      <c r="H2133" s="9" t="s">
        <v>2344</v>
      </c>
      <c r="I2133" s="9" t="str">
        <f t="shared" si="66"/>
        <v>over weight</v>
      </c>
      <c r="J2133" s="29" t="str">
        <f t="shared" si="67"/>
        <v>No Result</v>
      </c>
    </row>
    <row r="2134" spans="1:10" ht="15.75" customHeight="1" x14ac:dyDescent="0.25">
      <c r="A2134" s="9" t="s">
        <v>209</v>
      </c>
      <c r="B2134" s="9">
        <v>22.515000000000001</v>
      </c>
      <c r="C2134" s="9">
        <v>5.93</v>
      </c>
      <c r="D2134" s="9" t="s">
        <v>2344</v>
      </c>
      <c r="E2134" s="9" t="s">
        <v>2344</v>
      </c>
      <c r="F2134" s="9" t="s">
        <v>2346</v>
      </c>
      <c r="G2134" s="9">
        <v>1</v>
      </c>
      <c r="H2134" s="9" t="s">
        <v>2344</v>
      </c>
      <c r="I2134" s="9" t="str">
        <f t="shared" si="66"/>
        <v>normal weight</v>
      </c>
      <c r="J2134" s="29" t="str">
        <f t="shared" si="67"/>
        <v>Normal</v>
      </c>
    </row>
    <row r="2135" spans="1:10" ht="15.75" customHeight="1" x14ac:dyDescent="0.25">
      <c r="A2135" s="9" t="s">
        <v>208</v>
      </c>
      <c r="B2135" s="9">
        <v>15.65</v>
      </c>
      <c r="C2135" s="9">
        <v>4.2300000000000004</v>
      </c>
      <c r="D2135" s="9" t="s">
        <v>2344</v>
      </c>
      <c r="E2135" s="9" t="s">
        <v>2344</v>
      </c>
      <c r="F2135" s="9" t="s">
        <v>2344</v>
      </c>
      <c r="G2135" s="9">
        <v>0</v>
      </c>
      <c r="H2135" s="9" t="s">
        <v>2344</v>
      </c>
      <c r="I2135" s="9" t="str">
        <f t="shared" si="66"/>
        <v>under weight</v>
      </c>
      <c r="J2135" s="29" t="str">
        <f t="shared" si="67"/>
        <v>No Result</v>
      </c>
    </row>
    <row r="2136" spans="1:10" ht="15.75" customHeight="1" x14ac:dyDescent="0.25">
      <c r="A2136" s="9" t="s">
        <v>207</v>
      </c>
      <c r="B2136" s="9">
        <v>27.36</v>
      </c>
      <c r="C2136" s="9">
        <v>5.59</v>
      </c>
      <c r="D2136" s="9" t="s">
        <v>2345</v>
      </c>
      <c r="E2136" s="9" t="s">
        <v>2344</v>
      </c>
      <c r="F2136" s="9" t="s">
        <v>2344</v>
      </c>
      <c r="G2136" s="9">
        <v>0</v>
      </c>
      <c r="H2136" s="9" t="s">
        <v>2344</v>
      </c>
      <c r="I2136" s="9" t="str">
        <f t="shared" si="66"/>
        <v>over weight</v>
      </c>
      <c r="J2136" s="29" t="str">
        <f t="shared" si="67"/>
        <v>No Result</v>
      </c>
    </row>
    <row r="2137" spans="1:10" ht="15.75" customHeight="1" x14ac:dyDescent="0.25">
      <c r="A2137" s="9" t="s">
        <v>206</v>
      </c>
      <c r="B2137" s="9">
        <v>22.3</v>
      </c>
      <c r="C2137" s="9">
        <v>4.8899999999999997</v>
      </c>
      <c r="D2137" s="9" t="s">
        <v>2345</v>
      </c>
      <c r="E2137" s="9" t="s">
        <v>2344</v>
      </c>
      <c r="F2137" s="9" t="s">
        <v>2344</v>
      </c>
      <c r="G2137" s="9">
        <v>0</v>
      </c>
      <c r="H2137" s="9" t="s">
        <v>2344</v>
      </c>
      <c r="I2137" s="9" t="str">
        <f t="shared" si="66"/>
        <v>normal weight</v>
      </c>
      <c r="J2137" s="29" t="str">
        <f t="shared" si="67"/>
        <v>No Result</v>
      </c>
    </row>
    <row r="2138" spans="1:10" ht="15.75" customHeight="1" x14ac:dyDescent="0.25">
      <c r="A2138" s="9" t="s">
        <v>205</v>
      </c>
      <c r="B2138" s="9">
        <v>26.03</v>
      </c>
      <c r="C2138" s="9">
        <v>5.81</v>
      </c>
      <c r="D2138" s="9" t="s">
        <v>2345</v>
      </c>
      <c r="E2138" s="9" t="s">
        <v>2344</v>
      </c>
      <c r="F2138" s="9" t="s">
        <v>2344</v>
      </c>
      <c r="G2138" s="9">
        <v>0</v>
      </c>
      <c r="H2138" s="9" t="s">
        <v>2344</v>
      </c>
      <c r="I2138" s="9" t="str">
        <f t="shared" si="66"/>
        <v>over weight</v>
      </c>
      <c r="J2138" s="29" t="str">
        <f t="shared" si="67"/>
        <v>Normal</v>
      </c>
    </row>
    <row r="2139" spans="1:10" ht="15.75" customHeight="1" x14ac:dyDescent="0.25">
      <c r="A2139" s="9" t="s">
        <v>204</v>
      </c>
      <c r="B2139" s="9">
        <v>27.74</v>
      </c>
      <c r="C2139" s="9">
        <v>4.29</v>
      </c>
      <c r="D2139" s="9" t="s">
        <v>2344</v>
      </c>
      <c r="E2139" s="9" t="s">
        <v>2345</v>
      </c>
      <c r="F2139" s="9" t="s">
        <v>2344</v>
      </c>
      <c r="G2139" s="9">
        <v>1</v>
      </c>
      <c r="H2139" s="9" t="s">
        <v>2344</v>
      </c>
      <c r="I2139" s="9" t="str">
        <f t="shared" si="66"/>
        <v>over weight</v>
      </c>
      <c r="J2139" s="29" t="str">
        <f t="shared" si="67"/>
        <v>No Result</v>
      </c>
    </row>
    <row r="2140" spans="1:10" ht="15.75" customHeight="1" x14ac:dyDescent="0.25">
      <c r="A2140" s="9" t="s">
        <v>203</v>
      </c>
      <c r="B2140" s="9">
        <v>32.11</v>
      </c>
      <c r="C2140" s="9">
        <v>4.03</v>
      </c>
      <c r="D2140" s="9" t="s">
        <v>2345</v>
      </c>
      <c r="E2140" s="9" t="s">
        <v>2345</v>
      </c>
      <c r="F2140" s="9" t="s">
        <v>2344</v>
      </c>
      <c r="G2140" s="9">
        <v>2</v>
      </c>
      <c r="H2140" s="9" t="s">
        <v>2344</v>
      </c>
      <c r="I2140" s="9" t="str">
        <f t="shared" si="66"/>
        <v>obesity</v>
      </c>
      <c r="J2140" s="29" t="str">
        <f t="shared" si="67"/>
        <v>No Result</v>
      </c>
    </row>
    <row r="2141" spans="1:10" ht="15.75" customHeight="1" x14ac:dyDescent="0.25">
      <c r="A2141" s="9" t="s">
        <v>202</v>
      </c>
      <c r="B2141" s="9">
        <v>25.175000000000001</v>
      </c>
      <c r="C2141" s="9">
        <v>6.29</v>
      </c>
      <c r="D2141" s="9" t="s">
        <v>2345</v>
      </c>
      <c r="E2141" s="9" t="s">
        <v>2345</v>
      </c>
      <c r="F2141" s="9" t="s">
        <v>2344</v>
      </c>
      <c r="G2141" s="9">
        <v>2</v>
      </c>
      <c r="H2141" s="9" t="s">
        <v>2344</v>
      </c>
      <c r="I2141" s="9" t="str">
        <f t="shared" si="66"/>
        <v>over weight</v>
      </c>
      <c r="J2141" s="29" t="str">
        <f t="shared" si="67"/>
        <v>Normal</v>
      </c>
    </row>
    <row r="2142" spans="1:10" ht="15.75" customHeight="1" x14ac:dyDescent="0.25">
      <c r="A2142" s="9" t="s">
        <v>201</v>
      </c>
      <c r="B2142" s="9">
        <v>39.49</v>
      </c>
      <c r="C2142" s="9">
        <v>4.4800000000000004</v>
      </c>
      <c r="D2142" s="9" t="s">
        <v>2345</v>
      </c>
      <c r="E2142" s="9" t="s">
        <v>2344</v>
      </c>
      <c r="F2142" s="9" t="s">
        <v>2344</v>
      </c>
      <c r="G2142" s="9">
        <v>0</v>
      </c>
      <c r="H2142" s="9" t="s">
        <v>2344</v>
      </c>
      <c r="I2142" s="9" t="str">
        <f t="shared" si="66"/>
        <v>obesity</v>
      </c>
      <c r="J2142" s="29" t="str">
        <f t="shared" si="67"/>
        <v>No Result</v>
      </c>
    </row>
    <row r="2143" spans="1:10" ht="15.75" customHeight="1" x14ac:dyDescent="0.25">
      <c r="A2143" s="9" t="s">
        <v>200</v>
      </c>
      <c r="B2143" s="9">
        <v>34.869999999999997</v>
      </c>
      <c r="C2143" s="9">
        <v>5.51</v>
      </c>
      <c r="D2143" s="9" t="s">
        <v>2345</v>
      </c>
      <c r="E2143" s="9" t="s">
        <v>2344</v>
      </c>
      <c r="F2143" s="9" t="s">
        <v>2344</v>
      </c>
      <c r="G2143" s="9">
        <v>0</v>
      </c>
      <c r="H2143" s="9" t="s">
        <v>2344</v>
      </c>
      <c r="I2143" s="9" t="str">
        <f t="shared" si="66"/>
        <v>obesity</v>
      </c>
      <c r="J2143" s="29" t="str">
        <f t="shared" si="67"/>
        <v>No Result</v>
      </c>
    </row>
    <row r="2144" spans="1:10" ht="15.75" customHeight="1" x14ac:dyDescent="0.25">
      <c r="A2144" s="9" t="s">
        <v>199</v>
      </c>
      <c r="B2144" s="9">
        <v>34.6</v>
      </c>
      <c r="C2144" s="9">
        <v>4.5</v>
      </c>
      <c r="D2144" s="9" t="s">
        <v>2345</v>
      </c>
      <c r="E2144" s="9" t="s">
        <v>2344</v>
      </c>
      <c r="F2144" s="9" t="s">
        <v>2344</v>
      </c>
      <c r="G2144" s="9">
        <v>0</v>
      </c>
      <c r="H2144" s="9" t="s">
        <v>2344</v>
      </c>
      <c r="I2144" s="9" t="str">
        <f t="shared" si="66"/>
        <v>obesity</v>
      </c>
      <c r="J2144" s="29" t="str">
        <f t="shared" si="67"/>
        <v>No Result</v>
      </c>
    </row>
    <row r="2145" spans="1:10" ht="15.75" customHeight="1" x14ac:dyDescent="0.25">
      <c r="A2145" s="9" t="s">
        <v>198</v>
      </c>
      <c r="B2145" s="9">
        <v>25.8</v>
      </c>
      <c r="C2145" s="9">
        <v>6.29</v>
      </c>
      <c r="D2145" s="9" t="s">
        <v>2345</v>
      </c>
      <c r="E2145" s="9" t="s">
        <v>2344</v>
      </c>
      <c r="F2145" s="9" t="s">
        <v>2344</v>
      </c>
      <c r="G2145" s="9">
        <v>0</v>
      </c>
      <c r="H2145" s="9" t="s">
        <v>2344</v>
      </c>
      <c r="I2145" s="9" t="str">
        <f t="shared" si="66"/>
        <v>over weight</v>
      </c>
      <c r="J2145" s="29" t="str">
        <f t="shared" si="67"/>
        <v>Normal</v>
      </c>
    </row>
    <row r="2146" spans="1:10" ht="15.75" customHeight="1" x14ac:dyDescent="0.25">
      <c r="A2146" s="9" t="s">
        <v>197</v>
      </c>
      <c r="B2146" s="9">
        <v>35.86</v>
      </c>
      <c r="C2146" s="9">
        <v>4.33</v>
      </c>
      <c r="D2146" s="9" t="s">
        <v>2344</v>
      </c>
      <c r="E2146" s="9" t="s">
        <v>2344</v>
      </c>
      <c r="F2146" s="9" t="s">
        <v>2344</v>
      </c>
      <c r="G2146" s="9">
        <v>1</v>
      </c>
      <c r="H2146" s="9" t="s">
        <v>2344</v>
      </c>
      <c r="I2146" s="9" t="str">
        <f t="shared" si="66"/>
        <v>obesity</v>
      </c>
      <c r="J2146" s="29" t="str">
        <f t="shared" si="67"/>
        <v>No Result</v>
      </c>
    </row>
    <row r="2147" spans="1:10" ht="15.75" customHeight="1" x14ac:dyDescent="0.25">
      <c r="A2147" s="9" t="s">
        <v>196</v>
      </c>
      <c r="B2147" s="9">
        <v>40.47</v>
      </c>
      <c r="C2147" s="9">
        <v>11.15</v>
      </c>
      <c r="D2147" s="9" t="s">
        <v>2344</v>
      </c>
      <c r="E2147" s="9" t="s">
        <v>2344</v>
      </c>
      <c r="F2147" s="9" t="s">
        <v>2344</v>
      </c>
      <c r="G2147" s="9">
        <v>0</v>
      </c>
      <c r="H2147" s="9" t="s">
        <v>2344</v>
      </c>
      <c r="I2147" s="9" t="str">
        <f t="shared" si="66"/>
        <v>obesity</v>
      </c>
      <c r="J2147" s="29" t="str">
        <f t="shared" si="67"/>
        <v>Normal</v>
      </c>
    </row>
    <row r="2148" spans="1:10" ht="15.75" customHeight="1" x14ac:dyDescent="0.25">
      <c r="A2148" s="9" t="s">
        <v>195</v>
      </c>
      <c r="B2148" s="9">
        <v>32.01</v>
      </c>
      <c r="C2148" s="9">
        <v>6.45</v>
      </c>
      <c r="D2148" s="9" t="s">
        <v>2344</v>
      </c>
      <c r="E2148" s="9" t="s">
        <v>2344</v>
      </c>
      <c r="F2148" s="9" t="s">
        <v>2344</v>
      </c>
      <c r="G2148" s="9">
        <v>1</v>
      </c>
      <c r="H2148" s="9" t="s">
        <v>2344</v>
      </c>
      <c r="I2148" s="9" t="str">
        <f t="shared" si="66"/>
        <v>obesity</v>
      </c>
      <c r="J2148" s="29" t="str">
        <f t="shared" si="67"/>
        <v>Normal</v>
      </c>
    </row>
    <row r="2149" spans="1:10" ht="15.75" customHeight="1" x14ac:dyDescent="0.25">
      <c r="A2149" s="9" t="s">
        <v>194</v>
      </c>
      <c r="B2149" s="9">
        <v>33</v>
      </c>
      <c r="C2149" s="9">
        <v>9.27</v>
      </c>
      <c r="D2149" s="9" t="s">
        <v>2344</v>
      </c>
      <c r="E2149" s="9" t="s">
        <v>2344</v>
      </c>
      <c r="F2149" s="9" t="s">
        <v>2344</v>
      </c>
      <c r="G2149" s="9">
        <v>0</v>
      </c>
      <c r="H2149" s="9" t="s">
        <v>2344</v>
      </c>
      <c r="I2149" s="9" t="str">
        <f t="shared" si="66"/>
        <v>obesity</v>
      </c>
      <c r="J2149" s="29" t="str">
        <f t="shared" si="67"/>
        <v>Normal</v>
      </c>
    </row>
    <row r="2150" spans="1:10" ht="15.75" customHeight="1" x14ac:dyDescent="0.25">
      <c r="A2150" s="9" t="s">
        <v>193</v>
      </c>
      <c r="B2150" s="9">
        <v>29.3</v>
      </c>
      <c r="C2150" s="9">
        <v>6.15</v>
      </c>
      <c r="D2150" s="9" t="s">
        <v>2344</v>
      </c>
      <c r="E2150" s="9" t="s">
        <v>2344</v>
      </c>
      <c r="F2150" s="9" t="s">
        <v>2344</v>
      </c>
      <c r="G2150" s="9">
        <v>1</v>
      </c>
      <c r="H2150" s="9" t="s">
        <v>2344</v>
      </c>
      <c r="I2150" s="9" t="str">
        <f t="shared" si="66"/>
        <v>over weight</v>
      </c>
      <c r="J2150" s="29" t="str">
        <f t="shared" si="67"/>
        <v>Normal</v>
      </c>
    </row>
    <row r="2151" spans="1:10" ht="15.75" customHeight="1" x14ac:dyDescent="0.25">
      <c r="A2151" s="9" t="s">
        <v>192</v>
      </c>
      <c r="B2151" s="9">
        <v>25.8</v>
      </c>
      <c r="C2151" s="9">
        <v>4.13</v>
      </c>
      <c r="D2151" s="9" t="s">
        <v>2344</v>
      </c>
      <c r="E2151" s="9" t="s">
        <v>2344</v>
      </c>
      <c r="F2151" s="9" t="s">
        <v>2344</v>
      </c>
      <c r="G2151" s="9">
        <v>1</v>
      </c>
      <c r="H2151" s="9" t="s">
        <v>2344</v>
      </c>
      <c r="I2151" s="9" t="str">
        <f t="shared" si="66"/>
        <v>over weight</v>
      </c>
      <c r="J2151" s="29" t="str">
        <f t="shared" si="67"/>
        <v>No Result</v>
      </c>
    </row>
    <row r="2152" spans="1:10" ht="15.75" customHeight="1" x14ac:dyDescent="0.25">
      <c r="A2152" s="9" t="s">
        <v>191</v>
      </c>
      <c r="B2152" s="9">
        <v>23.4</v>
      </c>
      <c r="C2152" s="9">
        <v>4.24</v>
      </c>
      <c r="D2152" s="9" t="s">
        <v>2344</v>
      </c>
      <c r="E2152" s="9" t="s">
        <v>2344</v>
      </c>
      <c r="F2152" s="9" t="s">
        <v>2344</v>
      </c>
      <c r="G2152" s="9">
        <v>1</v>
      </c>
      <c r="H2152" s="9" t="s">
        <v>2344</v>
      </c>
      <c r="I2152" s="9" t="str">
        <f t="shared" si="66"/>
        <v>normal weight</v>
      </c>
      <c r="J2152" s="29" t="str">
        <f t="shared" si="67"/>
        <v>No Result</v>
      </c>
    </row>
    <row r="2153" spans="1:10" ht="15.75" customHeight="1" x14ac:dyDescent="0.25">
      <c r="A2153" s="9" t="s">
        <v>190</v>
      </c>
      <c r="B2153" s="9">
        <v>27.93</v>
      </c>
      <c r="C2153" s="9">
        <v>9.8800000000000008</v>
      </c>
      <c r="D2153" s="9" t="s">
        <v>2344</v>
      </c>
      <c r="E2153" s="9" t="s">
        <v>2344</v>
      </c>
      <c r="F2153" s="9" t="s">
        <v>2344</v>
      </c>
      <c r="G2153" s="9">
        <v>0</v>
      </c>
      <c r="H2153" s="9" t="s">
        <v>2344</v>
      </c>
      <c r="I2153" s="9" t="str">
        <f t="shared" si="66"/>
        <v>over weight</v>
      </c>
      <c r="J2153" s="29" t="str">
        <f t="shared" si="67"/>
        <v>Normal</v>
      </c>
    </row>
    <row r="2154" spans="1:10" ht="15.75" customHeight="1" x14ac:dyDescent="0.25">
      <c r="A2154" s="9" t="s">
        <v>189</v>
      </c>
      <c r="B2154" s="9">
        <v>22</v>
      </c>
      <c r="C2154" s="9">
        <v>9.5</v>
      </c>
      <c r="D2154" s="9" t="s">
        <v>2344</v>
      </c>
      <c r="E2154" s="9" t="s">
        <v>2344</v>
      </c>
      <c r="F2154" s="9" t="s">
        <v>2344</v>
      </c>
      <c r="G2154" s="9">
        <v>0</v>
      </c>
      <c r="H2154" s="9" t="s">
        <v>2344</v>
      </c>
      <c r="I2154" s="9" t="str">
        <f t="shared" si="66"/>
        <v>normal weight</v>
      </c>
      <c r="J2154" s="29" t="str">
        <f t="shared" si="67"/>
        <v>Normal</v>
      </c>
    </row>
    <row r="2155" spans="1:10" ht="15.75" customHeight="1" x14ac:dyDescent="0.25">
      <c r="A2155" s="9" t="s">
        <v>188</v>
      </c>
      <c r="B2155" s="9">
        <v>36.86</v>
      </c>
      <c r="C2155" s="9">
        <v>4.97</v>
      </c>
      <c r="D2155" s="9" t="s">
        <v>2345</v>
      </c>
      <c r="E2155" s="9" t="s">
        <v>2344</v>
      </c>
      <c r="F2155" s="9" t="s">
        <v>2344</v>
      </c>
      <c r="G2155" s="9">
        <v>0</v>
      </c>
      <c r="H2155" s="9" t="s">
        <v>2344</v>
      </c>
      <c r="I2155" s="9" t="str">
        <f t="shared" si="66"/>
        <v>obesity</v>
      </c>
      <c r="J2155" s="29" t="str">
        <f t="shared" si="67"/>
        <v>No Result</v>
      </c>
    </row>
    <row r="2156" spans="1:10" ht="15.75" customHeight="1" x14ac:dyDescent="0.25">
      <c r="A2156" s="9" t="s">
        <v>187</v>
      </c>
      <c r="B2156" s="9">
        <v>31.254999999999999</v>
      </c>
      <c r="C2156" s="9">
        <v>5.49</v>
      </c>
      <c r="D2156" s="9" t="s">
        <v>2345</v>
      </c>
      <c r="E2156" s="9" t="s">
        <v>2344</v>
      </c>
      <c r="F2156" s="9" t="s">
        <v>2344</v>
      </c>
      <c r="G2156" s="9">
        <v>0</v>
      </c>
      <c r="H2156" s="9" t="s">
        <v>2344</v>
      </c>
      <c r="I2156" s="9" t="str">
        <f t="shared" si="66"/>
        <v>obesity</v>
      </c>
      <c r="J2156" s="29" t="str">
        <f t="shared" si="67"/>
        <v>No Result</v>
      </c>
    </row>
    <row r="2157" spans="1:10" ht="15.75" customHeight="1" x14ac:dyDescent="0.25">
      <c r="A2157" s="9" t="s">
        <v>186</v>
      </c>
      <c r="B2157" s="9">
        <v>23.06</v>
      </c>
      <c r="C2157" s="9">
        <v>4.47</v>
      </c>
      <c r="D2157" s="9" t="s">
        <v>2344</v>
      </c>
      <c r="E2157" s="9" t="s">
        <v>2344</v>
      </c>
      <c r="F2157" s="9" t="s">
        <v>2344</v>
      </c>
      <c r="G2157" s="9">
        <v>0</v>
      </c>
      <c r="H2157" s="9" t="s">
        <v>2344</v>
      </c>
      <c r="I2157" s="9" t="str">
        <f t="shared" si="66"/>
        <v>normal weight</v>
      </c>
      <c r="J2157" s="29" t="str">
        <f t="shared" si="67"/>
        <v>No Result</v>
      </c>
    </row>
    <row r="2158" spans="1:10" ht="15.75" customHeight="1" x14ac:dyDescent="0.25">
      <c r="A2158" s="9" t="s">
        <v>185</v>
      </c>
      <c r="B2158" s="9">
        <v>28.975000000000001</v>
      </c>
      <c r="C2158" s="9">
        <v>4.34</v>
      </c>
      <c r="D2158" s="9" t="s">
        <v>2345</v>
      </c>
      <c r="E2158" s="9" t="s">
        <v>2344</v>
      </c>
      <c r="F2158" s="9" t="s">
        <v>2344</v>
      </c>
      <c r="G2158" s="9">
        <v>0</v>
      </c>
      <c r="H2158" s="9" t="s">
        <v>2344</v>
      </c>
      <c r="I2158" s="9" t="str">
        <f t="shared" si="66"/>
        <v>over weight</v>
      </c>
      <c r="J2158" s="29" t="str">
        <f t="shared" si="67"/>
        <v>No Result</v>
      </c>
    </row>
    <row r="2159" spans="1:10" ht="15.75" customHeight="1" x14ac:dyDescent="0.25">
      <c r="A2159" s="9" t="s">
        <v>184</v>
      </c>
      <c r="B2159" s="9">
        <v>33.299999999999997</v>
      </c>
      <c r="C2159" s="9">
        <v>9.49</v>
      </c>
      <c r="D2159" s="9" t="s">
        <v>2344</v>
      </c>
      <c r="E2159" s="9" t="s">
        <v>2344</v>
      </c>
      <c r="F2159" s="9" t="s">
        <v>2344</v>
      </c>
      <c r="G2159" s="9">
        <v>0</v>
      </c>
      <c r="H2159" s="9" t="s">
        <v>2344</v>
      </c>
      <c r="I2159" s="9" t="str">
        <f t="shared" si="66"/>
        <v>obesity</v>
      </c>
      <c r="J2159" s="29" t="str">
        <f t="shared" si="67"/>
        <v>Normal</v>
      </c>
    </row>
    <row r="2160" spans="1:10" ht="15.75" customHeight="1" x14ac:dyDescent="0.25">
      <c r="A2160" s="9" t="s">
        <v>2216</v>
      </c>
      <c r="B2160" s="9">
        <v>33</v>
      </c>
      <c r="C2160" s="9">
        <v>10.16</v>
      </c>
      <c r="D2160" s="9" t="s">
        <v>2344</v>
      </c>
      <c r="E2160" s="9" t="s">
        <v>2344</v>
      </c>
      <c r="F2160" s="9" t="s">
        <v>2344</v>
      </c>
      <c r="G2160" s="9">
        <v>0</v>
      </c>
      <c r="H2160" s="9" t="s">
        <v>2344</v>
      </c>
      <c r="I2160" s="9" t="str">
        <f t="shared" si="66"/>
        <v>obesity</v>
      </c>
      <c r="J2160" s="29" t="str">
        <f t="shared" si="67"/>
        <v>Normal</v>
      </c>
    </row>
    <row r="2161" spans="1:10" ht="15.75" customHeight="1" x14ac:dyDescent="0.25">
      <c r="A2161" s="9" t="s">
        <v>183</v>
      </c>
      <c r="B2161" s="9">
        <v>31.46</v>
      </c>
      <c r="C2161" s="9">
        <v>11.19</v>
      </c>
      <c r="D2161" s="9" t="s">
        <v>2344</v>
      </c>
      <c r="E2161" s="9" t="s">
        <v>2344</v>
      </c>
      <c r="F2161" s="9" t="s">
        <v>2344</v>
      </c>
      <c r="G2161" s="9">
        <v>0</v>
      </c>
      <c r="H2161" s="9" t="s">
        <v>2344</v>
      </c>
      <c r="I2161" s="9" t="str">
        <f t="shared" si="66"/>
        <v>obesity</v>
      </c>
      <c r="J2161" s="29" t="str">
        <f t="shared" si="67"/>
        <v>Normal</v>
      </c>
    </row>
    <row r="2162" spans="1:10" ht="15.75" customHeight="1" x14ac:dyDescent="0.25">
      <c r="A2162" s="9" t="s">
        <v>182</v>
      </c>
      <c r="B2162" s="9">
        <v>29.6</v>
      </c>
      <c r="C2162" s="9">
        <v>11.03</v>
      </c>
      <c r="D2162" s="9" t="s">
        <v>2344</v>
      </c>
      <c r="E2162" s="9" t="s">
        <v>2344</v>
      </c>
      <c r="F2162" s="9" t="s">
        <v>2344</v>
      </c>
      <c r="G2162" s="9">
        <v>0</v>
      </c>
      <c r="H2162" s="9" t="s">
        <v>2344</v>
      </c>
      <c r="I2162" s="9" t="str">
        <f t="shared" si="66"/>
        <v>over weight</v>
      </c>
      <c r="J2162" s="29" t="str">
        <f t="shared" si="67"/>
        <v>Normal</v>
      </c>
    </row>
    <row r="2163" spans="1:10" ht="15.75" customHeight="1" x14ac:dyDescent="0.25">
      <c r="A2163" s="9" t="s">
        <v>181</v>
      </c>
      <c r="B2163" s="9">
        <v>22.05</v>
      </c>
      <c r="C2163" s="9">
        <v>4.43</v>
      </c>
      <c r="D2163" s="9" t="s">
        <v>2345</v>
      </c>
      <c r="E2163" s="9" t="s">
        <v>2344</v>
      </c>
      <c r="F2163" s="9" t="s">
        <v>2344</v>
      </c>
      <c r="G2163" s="9">
        <v>0</v>
      </c>
      <c r="H2163" s="9" t="s">
        <v>2344</v>
      </c>
      <c r="I2163" s="9" t="str">
        <f t="shared" si="66"/>
        <v>normal weight</v>
      </c>
      <c r="J2163" s="29" t="str">
        <f t="shared" si="67"/>
        <v>No Result</v>
      </c>
    </row>
    <row r="2164" spans="1:10" ht="15.75" customHeight="1" x14ac:dyDescent="0.25">
      <c r="A2164" s="9" t="s">
        <v>180</v>
      </c>
      <c r="B2164" s="9">
        <v>27.06</v>
      </c>
      <c r="C2164" s="9">
        <v>6.14</v>
      </c>
      <c r="D2164" s="9" t="s">
        <v>2344</v>
      </c>
      <c r="E2164" s="9" t="s">
        <v>2345</v>
      </c>
      <c r="F2164" s="9" t="s">
        <v>2344</v>
      </c>
      <c r="G2164" s="9">
        <v>1</v>
      </c>
      <c r="H2164" s="9" t="s">
        <v>2344</v>
      </c>
      <c r="I2164" s="9" t="str">
        <f t="shared" si="66"/>
        <v>over weight</v>
      </c>
      <c r="J2164" s="29" t="str">
        <f t="shared" si="67"/>
        <v>Normal</v>
      </c>
    </row>
    <row r="2165" spans="1:10" ht="15.75" customHeight="1" x14ac:dyDescent="0.25">
      <c r="A2165" s="9" t="s">
        <v>179</v>
      </c>
      <c r="B2165" s="9">
        <v>20.49</v>
      </c>
      <c r="C2165" s="9">
        <v>4.87</v>
      </c>
      <c r="D2165" s="9" t="s">
        <v>2344</v>
      </c>
      <c r="E2165" s="9" t="s">
        <v>2344</v>
      </c>
      <c r="F2165" s="9" t="s">
        <v>2344</v>
      </c>
      <c r="G2165" s="9">
        <v>0</v>
      </c>
      <c r="H2165" s="9" t="s">
        <v>2344</v>
      </c>
      <c r="I2165" s="9" t="str">
        <f t="shared" si="66"/>
        <v>normal weight</v>
      </c>
      <c r="J2165" s="29" t="str">
        <f t="shared" si="67"/>
        <v>No Result</v>
      </c>
    </row>
    <row r="2166" spans="1:10" ht="15.75" customHeight="1" x14ac:dyDescent="0.25">
      <c r="A2166" s="9" t="s">
        <v>178</v>
      </c>
      <c r="B2166" s="9">
        <v>28.4</v>
      </c>
      <c r="C2166" s="9">
        <v>4.3</v>
      </c>
      <c r="D2166" s="9" t="s">
        <v>2344</v>
      </c>
      <c r="E2166" s="9" t="s">
        <v>2344</v>
      </c>
      <c r="F2166" s="9" t="s">
        <v>2346</v>
      </c>
      <c r="G2166" s="9">
        <v>1</v>
      </c>
      <c r="H2166" s="9" t="s">
        <v>2344</v>
      </c>
      <c r="I2166" s="9" t="str">
        <f t="shared" si="66"/>
        <v>over weight</v>
      </c>
      <c r="J2166" s="29" t="str">
        <f t="shared" si="67"/>
        <v>No Result</v>
      </c>
    </row>
    <row r="2167" spans="1:10" ht="15.75" customHeight="1" x14ac:dyDescent="0.25">
      <c r="A2167" s="9" t="s">
        <v>177</v>
      </c>
      <c r="B2167" s="9">
        <v>41.91</v>
      </c>
      <c r="C2167" s="9">
        <v>6.19</v>
      </c>
      <c r="D2167" s="9" t="s">
        <v>2344</v>
      </c>
      <c r="E2167" s="9" t="s">
        <v>2344</v>
      </c>
      <c r="F2167" s="9" t="s">
        <v>2344</v>
      </c>
      <c r="G2167" s="9">
        <v>0</v>
      </c>
      <c r="H2167" s="9" t="s">
        <v>2344</v>
      </c>
      <c r="I2167" s="9" t="str">
        <f t="shared" si="66"/>
        <v>obesity</v>
      </c>
      <c r="J2167" s="29" t="str">
        <f t="shared" si="67"/>
        <v>Normal</v>
      </c>
    </row>
    <row r="2168" spans="1:10" ht="15.75" customHeight="1" x14ac:dyDescent="0.25">
      <c r="A2168" s="9" t="s">
        <v>176</v>
      </c>
      <c r="B2168" s="9">
        <v>24.6</v>
      </c>
      <c r="C2168" s="9">
        <v>6.19</v>
      </c>
      <c r="D2168" s="9" t="s">
        <v>2344</v>
      </c>
      <c r="E2168" s="9" t="s">
        <v>2344</v>
      </c>
      <c r="F2168" s="9" t="s">
        <v>2346</v>
      </c>
      <c r="G2168" s="9">
        <v>1</v>
      </c>
      <c r="H2168" s="9" t="s">
        <v>2344</v>
      </c>
      <c r="I2168" s="9" t="str">
        <f t="shared" si="66"/>
        <v>normal weight</v>
      </c>
      <c r="J2168" s="29" t="str">
        <f t="shared" si="67"/>
        <v>Normal</v>
      </c>
    </row>
    <row r="2169" spans="1:10" ht="15.75" customHeight="1" x14ac:dyDescent="0.25">
      <c r="A2169" s="9" t="s">
        <v>175</v>
      </c>
      <c r="B2169" s="9">
        <v>20.9</v>
      </c>
      <c r="C2169" s="9">
        <v>5.12</v>
      </c>
      <c r="D2169" s="9" t="s">
        <v>2344</v>
      </c>
      <c r="E2169" s="9" t="s">
        <v>2344</v>
      </c>
      <c r="F2169" s="9" t="s">
        <v>2346</v>
      </c>
      <c r="G2169" s="9">
        <v>1</v>
      </c>
      <c r="H2169" s="9" t="s">
        <v>2344</v>
      </c>
      <c r="I2169" s="9" t="str">
        <f t="shared" si="66"/>
        <v>normal weight</v>
      </c>
      <c r="J2169" s="29" t="str">
        <f t="shared" si="67"/>
        <v>No Result</v>
      </c>
    </row>
    <row r="2170" spans="1:10" ht="15.75" customHeight="1" x14ac:dyDescent="0.25">
      <c r="A2170" s="9" t="s">
        <v>174</v>
      </c>
      <c r="B2170" s="9">
        <v>34.4</v>
      </c>
      <c r="C2170" s="9">
        <v>4.04</v>
      </c>
      <c r="D2170" s="9" t="s">
        <v>2344</v>
      </c>
      <c r="E2170" s="9" t="s">
        <v>2344</v>
      </c>
      <c r="F2170" s="9" t="s">
        <v>2344</v>
      </c>
      <c r="G2170" s="9">
        <v>0</v>
      </c>
      <c r="H2170" s="9" t="s">
        <v>2344</v>
      </c>
      <c r="I2170" s="9" t="str">
        <f t="shared" si="66"/>
        <v>obesity</v>
      </c>
      <c r="J2170" s="29" t="str">
        <f t="shared" si="67"/>
        <v>No Result</v>
      </c>
    </row>
    <row r="2171" spans="1:10" ht="15.75" customHeight="1" x14ac:dyDescent="0.25">
      <c r="A2171" s="9" t="s">
        <v>173</v>
      </c>
      <c r="B2171" s="9">
        <v>32.56</v>
      </c>
      <c r="C2171" s="9">
        <v>5.36</v>
      </c>
      <c r="D2171" s="9" t="s">
        <v>2344</v>
      </c>
      <c r="E2171" s="9" t="s">
        <v>2344</v>
      </c>
      <c r="F2171" s="9" t="s">
        <v>2344</v>
      </c>
      <c r="G2171" s="9">
        <v>0</v>
      </c>
      <c r="H2171" s="9" t="s">
        <v>2344</v>
      </c>
      <c r="I2171" s="9" t="str">
        <f t="shared" si="66"/>
        <v>obesity</v>
      </c>
      <c r="J2171" s="29" t="str">
        <f t="shared" si="67"/>
        <v>No Result</v>
      </c>
    </row>
    <row r="2172" spans="1:10" ht="15.75" customHeight="1" x14ac:dyDescent="0.25">
      <c r="A2172" s="9" t="s">
        <v>172</v>
      </c>
      <c r="B2172" s="9">
        <v>27.98</v>
      </c>
      <c r="C2172" s="9">
        <v>4.38</v>
      </c>
      <c r="D2172" s="9" t="s">
        <v>2344</v>
      </c>
      <c r="E2172" s="9" t="s">
        <v>2345</v>
      </c>
      <c r="F2172" s="9" t="s">
        <v>2344</v>
      </c>
      <c r="G2172" s="9">
        <v>1</v>
      </c>
      <c r="H2172" s="9" t="s">
        <v>2344</v>
      </c>
      <c r="I2172" s="9" t="str">
        <f t="shared" si="66"/>
        <v>over weight</v>
      </c>
      <c r="J2172" s="29" t="str">
        <f t="shared" si="67"/>
        <v>No Result</v>
      </c>
    </row>
    <row r="2173" spans="1:10" ht="15.75" customHeight="1" x14ac:dyDescent="0.25">
      <c r="A2173" s="9" t="s">
        <v>171</v>
      </c>
      <c r="B2173" s="9">
        <v>26.51</v>
      </c>
      <c r="C2173" s="9">
        <v>4.58</v>
      </c>
      <c r="D2173" s="9" t="s">
        <v>2344</v>
      </c>
      <c r="E2173" s="9" t="s">
        <v>2344</v>
      </c>
      <c r="F2173" s="9" t="s">
        <v>2344</v>
      </c>
      <c r="G2173" s="9">
        <v>0</v>
      </c>
      <c r="H2173" s="9" t="s">
        <v>2344</v>
      </c>
      <c r="I2173" s="9" t="str">
        <f t="shared" si="66"/>
        <v>over weight</v>
      </c>
      <c r="J2173" s="29" t="str">
        <f t="shared" si="67"/>
        <v>No Result</v>
      </c>
    </row>
    <row r="2174" spans="1:10" ht="15.75" customHeight="1" x14ac:dyDescent="0.25">
      <c r="A2174" s="9" t="s">
        <v>170</v>
      </c>
      <c r="B2174" s="9">
        <v>29.734999999999999</v>
      </c>
      <c r="C2174" s="9">
        <v>11.92</v>
      </c>
      <c r="D2174" s="9" t="s">
        <v>2344</v>
      </c>
      <c r="E2174" s="9" t="s">
        <v>2344</v>
      </c>
      <c r="F2174" s="9" t="s">
        <v>2344</v>
      </c>
      <c r="G2174" s="9">
        <v>0</v>
      </c>
      <c r="H2174" s="9" t="s">
        <v>2344</v>
      </c>
      <c r="I2174" s="9" t="str">
        <f t="shared" si="66"/>
        <v>over weight</v>
      </c>
      <c r="J2174" s="29" t="str">
        <f t="shared" si="67"/>
        <v>Normal</v>
      </c>
    </row>
    <row r="2175" spans="1:10" ht="15.75" customHeight="1" x14ac:dyDescent="0.25">
      <c r="A2175" s="9" t="s">
        <v>169</v>
      </c>
      <c r="B2175" s="9">
        <v>40.5</v>
      </c>
      <c r="C2175" s="9">
        <v>5.4</v>
      </c>
      <c r="D2175" s="9" t="s">
        <v>2344</v>
      </c>
      <c r="E2175" s="9" t="s">
        <v>2344</v>
      </c>
      <c r="F2175" s="9" t="s">
        <v>2346</v>
      </c>
      <c r="G2175" s="9">
        <v>1</v>
      </c>
      <c r="H2175" s="9" t="s">
        <v>2344</v>
      </c>
      <c r="I2175" s="9" t="str">
        <f t="shared" si="66"/>
        <v>obesity</v>
      </c>
      <c r="J2175" s="29" t="str">
        <f t="shared" si="67"/>
        <v>No Result</v>
      </c>
    </row>
    <row r="2176" spans="1:10" ht="15.75" customHeight="1" x14ac:dyDescent="0.25">
      <c r="A2176" s="9" t="s">
        <v>168</v>
      </c>
      <c r="B2176" s="9">
        <v>25.64</v>
      </c>
      <c r="C2176" s="9">
        <v>4.76</v>
      </c>
      <c r="D2176" s="9" t="s">
        <v>2344</v>
      </c>
      <c r="E2176" s="9" t="s">
        <v>2344</v>
      </c>
      <c r="F2176" s="9" t="s">
        <v>2344</v>
      </c>
      <c r="G2176" s="9">
        <v>1</v>
      </c>
      <c r="H2176" s="9" t="s">
        <v>2344</v>
      </c>
      <c r="I2176" s="9" t="str">
        <f t="shared" si="66"/>
        <v>over weight</v>
      </c>
      <c r="J2176" s="29" t="str">
        <f t="shared" si="67"/>
        <v>No Result</v>
      </c>
    </row>
    <row r="2177" spans="1:10" ht="15.75" customHeight="1" x14ac:dyDescent="0.25">
      <c r="A2177" s="9" t="s">
        <v>167</v>
      </c>
      <c r="B2177" s="9">
        <v>32.9</v>
      </c>
      <c r="C2177" s="9">
        <v>4.78</v>
      </c>
      <c r="D2177" s="9" t="s">
        <v>2344</v>
      </c>
      <c r="E2177" s="9" t="s">
        <v>2344</v>
      </c>
      <c r="F2177" s="9" t="s">
        <v>2346</v>
      </c>
      <c r="G2177" s="9">
        <v>1</v>
      </c>
      <c r="H2177" s="9" t="s">
        <v>2344</v>
      </c>
      <c r="I2177" s="9" t="str">
        <f t="shared" si="66"/>
        <v>obesity</v>
      </c>
      <c r="J2177" s="29" t="str">
        <f t="shared" si="67"/>
        <v>No Result</v>
      </c>
    </row>
    <row r="2178" spans="1:10" ht="15.75" customHeight="1" x14ac:dyDescent="0.25">
      <c r="A2178" s="9" t="s">
        <v>166</v>
      </c>
      <c r="B2178" s="9">
        <v>29.8</v>
      </c>
      <c r="C2178" s="9">
        <v>4.26</v>
      </c>
      <c r="D2178" s="9" t="s">
        <v>2344</v>
      </c>
      <c r="E2178" s="9" t="s">
        <v>2344</v>
      </c>
      <c r="F2178" s="9" t="s">
        <v>2346</v>
      </c>
      <c r="G2178" s="9">
        <v>1</v>
      </c>
      <c r="H2178" s="9" t="s">
        <v>2344</v>
      </c>
      <c r="I2178" s="9" t="str">
        <f t="shared" si="66"/>
        <v>over weight</v>
      </c>
      <c r="J2178" s="29" t="str">
        <f t="shared" si="67"/>
        <v>No Result</v>
      </c>
    </row>
    <row r="2179" spans="1:10" ht="15.75" customHeight="1" x14ac:dyDescent="0.25">
      <c r="A2179" s="9" t="s">
        <v>165</v>
      </c>
      <c r="B2179" s="9">
        <v>28.9</v>
      </c>
      <c r="C2179" s="9">
        <v>5.85</v>
      </c>
      <c r="D2179" s="9" t="s">
        <v>2344</v>
      </c>
      <c r="E2179" s="9" t="s">
        <v>2344</v>
      </c>
      <c r="F2179" s="9" t="s">
        <v>2346</v>
      </c>
      <c r="G2179" s="9">
        <v>1</v>
      </c>
      <c r="H2179" s="9" t="s">
        <v>2344</v>
      </c>
      <c r="I2179" s="9" t="str">
        <f t="shared" ref="I2179:I2242" si="68">IF(B2179&lt;=18.5,"under weight",IF(AND(B2179&gt;18.5,B2179&lt;24.9),"normal weight",IF(AND(B2179&gt;25,B2179&lt;29.9),"over weight",IF(B2179&gt;=30,"obesity","unobesity"))))</f>
        <v>over weight</v>
      </c>
      <c r="J2179" s="29" t="str">
        <f t="shared" ref="J2179:J2242" si="69">IF(C2179&gt;5.7,"Normal",IF(AND(C2179&gt;5.7,C2179&lt;6.4),"Prediabetes",IF(C2179&gt;6.5,"Diabetes","No Result")))</f>
        <v>Normal</v>
      </c>
    </row>
    <row r="2180" spans="1:10" ht="15.75" customHeight="1" x14ac:dyDescent="0.25">
      <c r="A2180" s="9" t="s">
        <v>164</v>
      </c>
      <c r="B2180" s="9">
        <v>24.7</v>
      </c>
      <c r="C2180" s="9">
        <v>5.32</v>
      </c>
      <c r="D2180" s="9" t="s">
        <v>2344</v>
      </c>
      <c r="E2180" s="9" t="s">
        <v>2344</v>
      </c>
      <c r="F2180" s="9" t="s">
        <v>2346</v>
      </c>
      <c r="G2180" s="9">
        <v>1</v>
      </c>
      <c r="H2180" s="9" t="s">
        <v>2344</v>
      </c>
      <c r="I2180" s="9" t="str">
        <f t="shared" si="68"/>
        <v>normal weight</v>
      </c>
      <c r="J2180" s="29" t="str">
        <f t="shared" si="69"/>
        <v>No Result</v>
      </c>
    </row>
    <row r="2181" spans="1:10" ht="15.75" customHeight="1" x14ac:dyDescent="0.25">
      <c r="A2181" s="9" t="s">
        <v>163</v>
      </c>
      <c r="B2181" s="9">
        <v>20.6</v>
      </c>
      <c r="C2181" s="9">
        <v>5.14</v>
      </c>
      <c r="D2181" s="9" t="s">
        <v>2344</v>
      </c>
      <c r="E2181" s="9" t="s">
        <v>2344</v>
      </c>
      <c r="F2181" s="9" t="s">
        <v>2346</v>
      </c>
      <c r="G2181" s="9">
        <v>1</v>
      </c>
      <c r="H2181" s="9" t="s">
        <v>2344</v>
      </c>
      <c r="I2181" s="9" t="str">
        <f t="shared" si="68"/>
        <v>normal weight</v>
      </c>
      <c r="J2181" s="29" t="str">
        <f t="shared" si="69"/>
        <v>No Result</v>
      </c>
    </row>
    <row r="2182" spans="1:10" ht="15.75" customHeight="1" x14ac:dyDescent="0.25">
      <c r="A2182" s="9" t="s">
        <v>162</v>
      </c>
      <c r="B2182" s="9">
        <v>18.600000000000001</v>
      </c>
      <c r="C2182" s="9">
        <v>5</v>
      </c>
      <c r="D2182" s="9" t="s">
        <v>2344</v>
      </c>
      <c r="E2182" s="9" t="s">
        <v>2344</v>
      </c>
      <c r="F2182" s="9" t="s">
        <v>2346</v>
      </c>
      <c r="G2182" s="9">
        <v>1</v>
      </c>
      <c r="H2182" s="9" t="s">
        <v>2344</v>
      </c>
      <c r="I2182" s="9" t="str">
        <f t="shared" si="68"/>
        <v>normal weight</v>
      </c>
      <c r="J2182" s="29" t="str">
        <f t="shared" si="69"/>
        <v>No Result</v>
      </c>
    </row>
    <row r="2183" spans="1:10" ht="15.75" customHeight="1" x14ac:dyDescent="0.25">
      <c r="A2183" s="9" t="s">
        <v>161</v>
      </c>
      <c r="B2183" s="9">
        <v>17.8</v>
      </c>
      <c r="C2183" s="9">
        <v>4.55</v>
      </c>
      <c r="D2183" s="9" t="s">
        <v>2344</v>
      </c>
      <c r="E2183" s="9" t="s">
        <v>2344</v>
      </c>
      <c r="F2183" s="9" t="s">
        <v>2346</v>
      </c>
      <c r="G2183" s="9">
        <v>1</v>
      </c>
      <c r="H2183" s="9" t="s">
        <v>2344</v>
      </c>
      <c r="I2183" s="9" t="str">
        <f t="shared" si="68"/>
        <v>under weight</v>
      </c>
      <c r="J2183" s="29" t="str">
        <f t="shared" si="69"/>
        <v>No Result</v>
      </c>
    </row>
    <row r="2184" spans="1:10" ht="15.75" customHeight="1" x14ac:dyDescent="0.25">
      <c r="A2184" s="9" t="s">
        <v>160</v>
      </c>
      <c r="B2184" s="9">
        <v>35.200000000000003</v>
      </c>
      <c r="C2184" s="9">
        <v>5.97</v>
      </c>
      <c r="D2184" s="9" t="s">
        <v>2344</v>
      </c>
      <c r="E2184" s="9" t="s">
        <v>2345</v>
      </c>
      <c r="F2184" s="9" t="s">
        <v>2344</v>
      </c>
      <c r="G2184" s="9">
        <v>1</v>
      </c>
      <c r="H2184" s="9" t="s">
        <v>2344</v>
      </c>
      <c r="I2184" s="9" t="str">
        <f t="shared" si="68"/>
        <v>obesity</v>
      </c>
      <c r="J2184" s="29" t="str">
        <f t="shared" si="69"/>
        <v>Normal</v>
      </c>
    </row>
    <row r="2185" spans="1:10" ht="15.75" customHeight="1" x14ac:dyDescent="0.25">
      <c r="A2185" s="9" t="s">
        <v>159</v>
      </c>
      <c r="B2185" s="9">
        <v>33.770000000000003</v>
      </c>
      <c r="C2185" s="9">
        <v>4.0199999999999996</v>
      </c>
      <c r="D2185" s="9" t="s">
        <v>2344</v>
      </c>
      <c r="E2185" s="9" t="s">
        <v>2345</v>
      </c>
      <c r="F2185" s="9" t="s">
        <v>2344</v>
      </c>
      <c r="G2185" s="9">
        <v>1</v>
      </c>
      <c r="H2185" s="9" t="s">
        <v>2344</v>
      </c>
      <c r="I2185" s="9" t="str">
        <f t="shared" si="68"/>
        <v>obesity</v>
      </c>
      <c r="J2185" s="29" t="str">
        <f t="shared" si="69"/>
        <v>No Result</v>
      </c>
    </row>
    <row r="2186" spans="1:10" ht="15.75" customHeight="1" x14ac:dyDescent="0.25">
      <c r="A2186" s="9" t="s">
        <v>158</v>
      </c>
      <c r="B2186" s="9">
        <v>30.03</v>
      </c>
      <c r="C2186" s="9">
        <v>4.04</v>
      </c>
      <c r="D2186" s="9" t="s">
        <v>2344</v>
      </c>
      <c r="E2186" s="9" t="s">
        <v>2345</v>
      </c>
      <c r="F2186" s="9" t="s">
        <v>2344</v>
      </c>
      <c r="G2186" s="9">
        <v>1</v>
      </c>
      <c r="H2186" s="9" t="s">
        <v>2344</v>
      </c>
      <c r="I2186" s="9" t="str">
        <f t="shared" si="68"/>
        <v>obesity</v>
      </c>
      <c r="J2186" s="29" t="str">
        <f t="shared" si="69"/>
        <v>No Result</v>
      </c>
    </row>
    <row r="2187" spans="1:10" ht="15.75" customHeight="1" x14ac:dyDescent="0.25">
      <c r="A2187" s="9" t="s">
        <v>157</v>
      </c>
      <c r="B2187" s="9">
        <v>29.37</v>
      </c>
      <c r="C2187" s="9">
        <v>5.54</v>
      </c>
      <c r="D2187" s="9" t="s">
        <v>2344</v>
      </c>
      <c r="E2187" s="9" t="s">
        <v>2345</v>
      </c>
      <c r="F2187" s="9" t="s">
        <v>2344</v>
      </c>
      <c r="G2187" s="9">
        <v>1</v>
      </c>
      <c r="H2187" s="9" t="s">
        <v>2344</v>
      </c>
      <c r="I2187" s="9" t="str">
        <f t="shared" si="68"/>
        <v>over weight</v>
      </c>
      <c r="J2187" s="29" t="str">
        <f t="shared" si="69"/>
        <v>No Result</v>
      </c>
    </row>
    <row r="2188" spans="1:10" ht="15.75" customHeight="1" x14ac:dyDescent="0.25">
      <c r="A2188" s="9" t="s">
        <v>156</v>
      </c>
      <c r="B2188" s="9">
        <v>28.5</v>
      </c>
      <c r="C2188" s="9">
        <v>4.03</v>
      </c>
      <c r="D2188" s="9" t="s">
        <v>2344</v>
      </c>
      <c r="E2188" s="9" t="s">
        <v>2345</v>
      </c>
      <c r="F2188" s="9" t="s">
        <v>2344</v>
      </c>
      <c r="G2188" s="9">
        <v>1</v>
      </c>
      <c r="H2188" s="9" t="s">
        <v>2344</v>
      </c>
      <c r="I2188" s="9" t="str">
        <f t="shared" si="68"/>
        <v>over weight</v>
      </c>
      <c r="J2188" s="29" t="str">
        <f t="shared" si="69"/>
        <v>No Result</v>
      </c>
    </row>
    <row r="2189" spans="1:10" ht="15.75" customHeight="1" x14ac:dyDescent="0.25">
      <c r="A2189" s="9" t="s">
        <v>155</v>
      </c>
      <c r="B2189" s="9">
        <v>23.32</v>
      </c>
      <c r="C2189" s="9">
        <v>5.62</v>
      </c>
      <c r="D2189" s="9" t="s">
        <v>2344</v>
      </c>
      <c r="E2189" s="9" t="s">
        <v>2345</v>
      </c>
      <c r="F2189" s="9" t="s">
        <v>2344</v>
      </c>
      <c r="G2189" s="9">
        <v>1</v>
      </c>
      <c r="H2189" s="9" t="s">
        <v>2344</v>
      </c>
      <c r="I2189" s="9" t="str">
        <f t="shared" si="68"/>
        <v>normal weight</v>
      </c>
      <c r="J2189" s="29" t="str">
        <f t="shared" si="69"/>
        <v>No Result</v>
      </c>
    </row>
    <row r="2190" spans="1:10" ht="15.75" customHeight="1" x14ac:dyDescent="0.25">
      <c r="A2190" s="9" t="s">
        <v>154</v>
      </c>
      <c r="B2190" s="9">
        <v>26.125</v>
      </c>
      <c r="C2190" s="9">
        <v>5.27</v>
      </c>
      <c r="D2190" s="9" t="s">
        <v>2344</v>
      </c>
      <c r="E2190" s="9" t="s">
        <v>2345</v>
      </c>
      <c r="F2190" s="9" t="s">
        <v>2344</v>
      </c>
      <c r="G2190" s="9">
        <v>1</v>
      </c>
      <c r="H2190" s="9" t="s">
        <v>2344</v>
      </c>
      <c r="I2190" s="9" t="str">
        <f t="shared" si="68"/>
        <v>over weight</v>
      </c>
      <c r="J2190" s="29" t="str">
        <f t="shared" si="69"/>
        <v>No Result</v>
      </c>
    </row>
    <row r="2191" spans="1:10" ht="15.75" customHeight="1" x14ac:dyDescent="0.25">
      <c r="A2191" s="9" t="s">
        <v>153</v>
      </c>
      <c r="B2191" s="9">
        <v>25.46</v>
      </c>
      <c r="C2191" s="9">
        <v>5.18</v>
      </c>
      <c r="D2191" s="9" t="s">
        <v>2344</v>
      </c>
      <c r="E2191" s="9" t="s">
        <v>2345</v>
      </c>
      <c r="F2191" s="9" t="s">
        <v>2344</v>
      </c>
      <c r="G2191" s="9">
        <v>1</v>
      </c>
      <c r="H2191" s="9" t="s">
        <v>2344</v>
      </c>
      <c r="I2191" s="9" t="str">
        <f t="shared" si="68"/>
        <v>over weight</v>
      </c>
      <c r="J2191" s="29" t="str">
        <f t="shared" si="69"/>
        <v>No Result</v>
      </c>
    </row>
    <row r="2192" spans="1:10" ht="15.75" customHeight="1" x14ac:dyDescent="0.25">
      <c r="A2192" s="9" t="s">
        <v>152</v>
      </c>
      <c r="B2192" s="9">
        <v>23.75</v>
      </c>
      <c r="C2192" s="9">
        <v>5.27</v>
      </c>
      <c r="D2192" s="9" t="s">
        <v>2344</v>
      </c>
      <c r="E2192" s="9" t="s">
        <v>2345</v>
      </c>
      <c r="F2192" s="9" t="s">
        <v>2344</v>
      </c>
      <c r="G2192" s="9">
        <v>1</v>
      </c>
      <c r="H2192" s="9" t="s">
        <v>2344</v>
      </c>
      <c r="I2192" s="9" t="str">
        <f t="shared" si="68"/>
        <v>normal weight</v>
      </c>
      <c r="J2192" s="29" t="str">
        <f t="shared" si="69"/>
        <v>No Result</v>
      </c>
    </row>
    <row r="2193" spans="1:10" ht="15.75" customHeight="1" x14ac:dyDescent="0.25">
      <c r="A2193" s="9" t="s">
        <v>151</v>
      </c>
      <c r="B2193" s="9">
        <v>23.085000000000001</v>
      </c>
      <c r="C2193" s="9">
        <v>5.62</v>
      </c>
      <c r="D2193" s="9" t="s">
        <v>2344</v>
      </c>
      <c r="E2193" s="9" t="s">
        <v>2345</v>
      </c>
      <c r="F2193" s="9" t="s">
        <v>2344</v>
      </c>
      <c r="G2193" s="9">
        <v>1</v>
      </c>
      <c r="H2193" s="9" t="s">
        <v>2344</v>
      </c>
      <c r="I2193" s="9" t="str">
        <f t="shared" si="68"/>
        <v>normal weight</v>
      </c>
      <c r="J2193" s="29" t="str">
        <f t="shared" si="69"/>
        <v>No Result</v>
      </c>
    </row>
    <row r="2194" spans="1:10" ht="15.75" customHeight="1" x14ac:dyDescent="0.25">
      <c r="A2194" s="9" t="s">
        <v>150</v>
      </c>
      <c r="B2194" s="9">
        <v>22.99</v>
      </c>
      <c r="C2194" s="9">
        <v>5.0599999999999996</v>
      </c>
      <c r="D2194" s="9" t="s">
        <v>2344</v>
      </c>
      <c r="E2194" s="9" t="s">
        <v>2345</v>
      </c>
      <c r="F2194" s="9" t="s">
        <v>2344</v>
      </c>
      <c r="G2194" s="9">
        <v>1</v>
      </c>
      <c r="H2194" s="9" t="s">
        <v>2344</v>
      </c>
      <c r="I2194" s="9" t="str">
        <f t="shared" si="68"/>
        <v>normal weight</v>
      </c>
      <c r="J2194" s="29" t="str">
        <f t="shared" si="69"/>
        <v>No Result</v>
      </c>
    </row>
    <row r="2195" spans="1:10" ht="15.75" customHeight="1" x14ac:dyDescent="0.25">
      <c r="A2195" s="9" t="s">
        <v>149</v>
      </c>
      <c r="B2195" s="9">
        <v>21.47</v>
      </c>
      <c r="C2195" s="9">
        <v>4.6900000000000004</v>
      </c>
      <c r="D2195" s="9" t="s">
        <v>2344</v>
      </c>
      <c r="E2195" s="9" t="s">
        <v>2345</v>
      </c>
      <c r="F2195" s="9" t="s">
        <v>2344</v>
      </c>
      <c r="G2195" s="9">
        <v>1</v>
      </c>
      <c r="H2195" s="9" t="s">
        <v>2344</v>
      </c>
      <c r="I2195" s="9" t="str">
        <f t="shared" si="68"/>
        <v>normal weight</v>
      </c>
      <c r="J2195" s="29" t="str">
        <f t="shared" si="69"/>
        <v>No Result</v>
      </c>
    </row>
    <row r="2196" spans="1:10" ht="15.75" customHeight="1" x14ac:dyDescent="0.25">
      <c r="A2196" s="9" t="s">
        <v>148</v>
      </c>
      <c r="B2196" s="9">
        <v>15.96</v>
      </c>
      <c r="C2196" s="9">
        <v>5.44</v>
      </c>
      <c r="D2196" s="9" t="s">
        <v>2344</v>
      </c>
      <c r="E2196" s="9" t="s">
        <v>2345</v>
      </c>
      <c r="F2196" s="9" t="s">
        <v>2344</v>
      </c>
      <c r="G2196" s="9">
        <v>1</v>
      </c>
      <c r="H2196" s="9" t="s">
        <v>2344</v>
      </c>
      <c r="I2196" s="9" t="str">
        <f t="shared" si="68"/>
        <v>under weight</v>
      </c>
      <c r="J2196" s="29" t="str">
        <f t="shared" si="69"/>
        <v>No Result</v>
      </c>
    </row>
    <row r="2197" spans="1:10" ht="15.75" customHeight="1" x14ac:dyDescent="0.25">
      <c r="A2197" s="9" t="s">
        <v>147</v>
      </c>
      <c r="B2197" s="9">
        <v>39.5</v>
      </c>
      <c r="C2197" s="9">
        <v>5.05</v>
      </c>
      <c r="D2197" s="9" t="s">
        <v>2344</v>
      </c>
      <c r="E2197" s="9" t="s">
        <v>2345</v>
      </c>
      <c r="F2197" s="9" t="s">
        <v>2344</v>
      </c>
      <c r="G2197" s="9">
        <v>1</v>
      </c>
      <c r="H2197" s="9" t="s">
        <v>2344</v>
      </c>
      <c r="I2197" s="9" t="str">
        <f t="shared" si="68"/>
        <v>obesity</v>
      </c>
      <c r="J2197" s="29" t="str">
        <f t="shared" si="69"/>
        <v>No Result</v>
      </c>
    </row>
    <row r="2198" spans="1:10" ht="15.75" customHeight="1" x14ac:dyDescent="0.25">
      <c r="A2198" s="9" t="s">
        <v>146</v>
      </c>
      <c r="B2198" s="9">
        <v>33.770000000000003</v>
      </c>
      <c r="C2198" s="9">
        <v>6</v>
      </c>
      <c r="D2198" s="9" t="s">
        <v>2344</v>
      </c>
      <c r="E2198" s="9" t="s">
        <v>2345</v>
      </c>
      <c r="F2198" s="9" t="s">
        <v>2344</v>
      </c>
      <c r="G2198" s="9">
        <v>1</v>
      </c>
      <c r="H2198" s="9" t="s">
        <v>2344</v>
      </c>
      <c r="I2198" s="9" t="str">
        <f t="shared" si="68"/>
        <v>obesity</v>
      </c>
      <c r="J2198" s="29" t="str">
        <f t="shared" si="69"/>
        <v>Normal</v>
      </c>
    </row>
    <row r="2199" spans="1:10" ht="15.75" customHeight="1" x14ac:dyDescent="0.25">
      <c r="A2199" s="9" t="s">
        <v>145</v>
      </c>
      <c r="B2199" s="9">
        <v>26.84</v>
      </c>
      <c r="C2199" s="9">
        <v>5.99</v>
      </c>
      <c r="D2199" s="9" t="s">
        <v>2345</v>
      </c>
      <c r="E2199" s="9" t="s">
        <v>2345</v>
      </c>
      <c r="F2199" s="9" t="s">
        <v>2344</v>
      </c>
      <c r="G2199" s="9">
        <v>1</v>
      </c>
      <c r="H2199" s="9" t="s">
        <v>2344</v>
      </c>
      <c r="I2199" s="9" t="str">
        <f t="shared" si="68"/>
        <v>over weight</v>
      </c>
      <c r="J2199" s="29" t="str">
        <f t="shared" si="69"/>
        <v>Normal</v>
      </c>
    </row>
    <row r="2200" spans="1:10" ht="15.75" customHeight="1" x14ac:dyDescent="0.25">
      <c r="A2200" s="9" t="s">
        <v>144</v>
      </c>
      <c r="B2200" s="9">
        <v>35.53</v>
      </c>
      <c r="C2200" s="9">
        <v>4.3600000000000003</v>
      </c>
      <c r="D2200" s="9" t="s">
        <v>2344</v>
      </c>
      <c r="E2200" s="9" t="s">
        <v>2344</v>
      </c>
      <c r="F2200" s="9" t="s">
        <v>2346</v>
      </c>
      <c r="G2200" s="9">
        <v>1</v>
      </c>
      <c r="H2200" s="9" t="s">
        <v>2344</v>
      </c>
      <c r="I2200" s="9" t="str">
        <f t="shared" si="68"/>
        <v>obesity</v>
      </c>
      <c r="J2200" s="29" t="str">
        <f t="shared" si="69"/>
        <v>No Result</v>
      </c>
    </row>
    <row r="2201" spans="1:10" ht="15.75" customHeight="1" x14ac:dyDescent="0.25">
      <c r="A2201" s="9" t="s">
        <v>143</v>
      </c>
      <c r="B2201" s="9">
        <v>30.59</v>
      </c>
      <c r="C2201" s="9">
        <v>4.41</v>
      </c>
      <c r="D2201" s="9" t="s">
        <v>2344</v>
      </c>
      <c r="E2201" s="9" t="s">
        <v>2344</v>
      </c>
      <c r="F2201" s="9" t="s">
        <v>2346</v>
      </c>
      <c r="G2201" s="9">
        <v>1</v>
      </c>
      <c r="H2201" s="9" t="s">
        <v>2344</v>
      </c>
      <c r="I2201" s="9" t="str">
        <f t="shared" si="68"/>
        <v>obesity</v>
      </c>
      <c r="J2201" s="29" t="str">
        <f t="shared" si="69"/>
        <v>No Result</v>
      </c>
    </row>
    <row r="2202" spans="1:10" ht="15.75" customHeight="1" x14ac:dyDescent="0.25">
      <c r="A2202" s="9" t="s">
        <v>142</v>
      </c>
      <c r="B2202" s="9">
        <v>30.59</v>
      </c>
      <c r="C2202" s="9">
        <v>4.17</v>
      </c>
      <c r="D2202" s="9" t="s">
        <v>2344</v>
      </c>
      <c r="E2202" s="9" t="s">
        <v>2344</v>
      </c>
      <c r="F2202" s="9" t="s">
        <v>2346</v>
      </c>
      <c r="G2202" s="9">
        <v>1</v>
      </c>
      <c r="H2202" s="9" t="s">
        <v>2344</v>
      </c>
      <c r="I2202" s="9" t="str">
        <f t="shared" si="68"/>
        <v>obesity</v>
      </c>
      <c r="J2202" s="29" t="str">
        <f t="shared" si="69"/>
        <v>No Result</v>
      </c>
    </row>
    <row r="2203" spans="1:10" ht="15.75" customHeight="1" x14ac:dyDescent="0.25">
      <c r="A2203" s="9" t="s">
        <v>141</v>
      </c>
      <c r="B2203" s="9">
        <v>27.835000000000001</v>
      </c>
      <c r="C2203" s="9">
        <v>4.4400000000000004</v>
      </c>
      <c r="D2203" s="9" t="s">
        <v>2344</v>
      </c>
      <c r="E2203" s="9" t="s">
        <v>2344</v>
      </c>
      <c r="F2203" s="9" t="s">
        <v>2346</v>
      </c>
      <c r="G2203" s="9">
        <v>1</v>
      </c>
      <c r="H2203" s="9" t="s">
        <v>2344</v>
      </c>
      <c r="I2203" s="9" t="str">
        <f t="shared" si="68"/>
        <v>over weight</v>
      </c>
      <c r="J2203" s="29" t="str">
        <f t="shared" si="69"/>
        <v>No Result</v>
      </c>
    </row>
    <row r="2204" spans="1:10" ht="15.75" customHeight="1" x14ac:dyDescent="0.25">
      <c r="A2204" s="9" t="s">
        <v>2216</v>
      </c>
      <c r="B2204" s="9">
        <v>40.26</v>
      </c>
      <c r="C2204" s="9">
        <v>5.52</v>
      </c>
      <c r="D2204" s="9" t="s">
        <v>2344</v>
      </c>
      <c r="E2204" s="9" t="s">
        <v>2345</v>
      </c>
      <c r="F2204" s="9" t="s">
        <v>2344</v>
      </c>
      <c r="G2204" s="9">
        <v>1</v>
      </c>
      <c r="H2204" s="9" t="s">
        <v>2344</v>
      </c>
      <c r="I2204" s="9" t="str">
        <f t="shared" si="68"/>
        <v>obesity</v>
      </c>
      <c r="J2204" s="29" t="str">
        <f t="shared" si="69"/>
        <v>No Result</v>
      </c>
    </row>
    <row r="2205" spans="1:10" ht="15.75" customHeight="1" x14ac:dyDescent="0.25">
      <c r="A2205" s="9" t="s">
        <v>140</v>
      </c>
      <c r="B2205" s="9">
        <v>39.82</v>
      </c>
      <c r="C2205" s="9">
        <v>6.01</v>
      </c>
      <c r="D2205" s="9" t="s">
        <v>2344</v>
      </c>
      <c r="E2205" s="9" t="s">
        <v>2345</v>
      </c>
      <c r="F2205" s="9" t="s">
        <v>2344</v>
      </c>
      <c r="G2205" s="9">
        <v>1</v>
      </c>
      <c r="H2205" s="9" t="s">
        <v>2344</v>
      </c>
      <c r="I2205" s="9" t="str">
        <f t="shared" si="68"/>
        <v>obesity</v>
      </c>
      <c r="J2205" s="29" t="str">
        <f t="shared" si="69"/>
        <v>Normal</v>
      </c>
    </row>
    <row r="2206" spans="1:10" ht="15.75" customHeight="1" x14ac:dyDescent="0.25">
      <c r="A2206" s="9" t="s">
        <v>139</v>
      </c>
      <c r="B2206" s="9">
        <v>39.159999999999997</v>
      </c>
      <c r="C2206" s="9">
        <v>5.81</v>
      </c>
      <c r="D2206" s="9" t="s">
        <v>2344</v>
      </c>
      <c r="E2206" s="9" t="s">
        <v>2345</v>
      </c>
      <c r="F2206" s="9" t="s">
        <v>2344</v>
      </c>
      <c r="G2206" s="9">
        <v>1</v>
      </c>
      <c r="H2206" s="9" t="s">
        <v>2344</v>
      </c>
      <c r="I2206" s="9" t="str">
        <f t="shared" si="68"/>
        <v>obesity</v>
      </c>
      <c r="J2206" s="29" t="str">
        <f t="shared" si="69"/>
        <v>Normal</v>
      </c>
    </row>
    <row r="2207" spans="1:10" ht="15.75" customHeight="1" x14ac:dyDescent="0.25">
      <c r="A2207" s="9" t="s">
        <v>138</v>
      </c>
      <c r="B2207" s="9">
        <v>25.555</v>
      </c>
      <c r="C2207" s="9">
        <v>4.37</v>
      </c>
      <c r="D2207" s="9" t="s">
        <v>2344</v>
      </c>
      <c r="E2207" s="9" t="s">
        <v>2344</v>
      </c>
      <c r="F2207" s="9" t="s">
        <v>2346</v>
      </c>
      <c r="G2207" s="9">
        <v>1</v>
      </c>
      <c r="H2207" s="9" t="s">
        <v>2344</v>
      </c>
      <c r="I2207" s="9" t="str">
        <f t="shared" si="68"/>
        <v>over weight</v>
      </c>
      <c r="J2207" s="29" t="str">
        <f t="shared" si="69"/>
        <v>No Result</v>
      </c>
    </row>
    <row r="2208" spans="1:10" ht="15.75" customHeight="1" x14ac:dyDescent="0.25">
      <c r="A2208" s="9" t="s">
        <v>137</v>
      </c>
      <c r="B2208" s="9">
        <v>25.175000000000001</v>
      </c>
      <c r="C2208" s="9">
        <v>5.74</v>
      </c>
      <c r="D2208" s="9" t="s">
        <v>2344</v>
      </c>
      <c r="E2208" s="9" t="s">
        <v>2344</v>
      </c>
      <c r="F2208" s="9" t="s">
        <v>2346</v>
      </c>
      <c r="G2208" s="9">
        <v>1</v>
      </c>
      <c r="H2208" s="9" t="s">
        <v>2344</v>
      </c>
      <c r="I2208" s="9" t="str">
        <f t="shared" si="68"/>
        <v>over weight</v>
      </c>
      <c r="J2208" s="29" t="str">
        <f t="shared" si="69"/>
        <v>Normal</v>
      </c>
    </row>
    <row r="2209" spans="1:10" ht="15.75" customHeight="1" x14ac:dyDescent="0.25">
      <c r="A2209" s="9" t="s">
        <v>136</v>
      </c>
      <c r="B2209" s="9">
        <v>38.28</v>
      </c>
      <c r="C2209" s="9">
        <v>5.39</v>
      </c>
      <c r="D2209" s="9" t="s">
        <v>2344</v>
      </c>
      <c r="E2209" s="9" t="s">
        <v>2345</v>
      </c>
      <c r="F2209" s="9" t="s">
        <v>2344</v>
      </c>
      <c r="G2209" s="9">
        <v>1</v>
      </c>
      <c r="H2209" s="9" t="s">
        <v>2344</v>
      </c>
      <c r="I2209" s="9" t="str">
        <f t="shared" si="68"/>
        <v>obesity</v>
      </c>
      <c r="J2209" s="29" t="str">
        <f t="shared" si="69"/>
        <v>No Result</v>
      </c>
    </row>
    <row r="2210" spans="1:10" ht="15.75" customHeight="1" x14ac:dyDescent="0.25">
      <c r="A2210" s="9" t="s">
        <v>135</v>
      </c>
      <c r="B2210" s="9">
        <v>38.17</v>
      </c>
      <c r="C2210" s="9">
        <v>4.07</v>
      </c>
      <c r="D2210" s="9" t="s">
        <v>2344</v>
      </c>
      <c r="E2210" s="9" t="s">
        <v>2345</v>
      </c>
      <c r="F2210" s="9" t="s">
        <v>2344</v>
      </c>
      <c r="G2210" s="9">
        <v>1</v>
      </c>
      <c r="H2210" s="9" t="s">
        <v>2344</v>
      </c>
      <c r="I2210" s="9" t="str">
        <f t="shared" si="68"/>
        <v>obesity</v>
      </c>
      <c r="J2210" s="29" t="str">
        <f t="shared" si="69"/>
        <v>No Result</v>
      </c>
    </row>
    <row r="2211" spans="1:10" ht="15.75" customHeight="1" x14ac:dyDescent="0.25">
      <c r="A2211" s="9" t="s">
        <v>134</v>
      </c>
      <c r="B2211" s="9">
        <v>36.85</v>
      </c>
      <c r="C2211" s="9">
        <v>5.49</v>
      </c>
      <c r="D2211" s="9" t="s">
        <v>2344</v>
      </c>
      <c r="E2211" s="9" t="s">
        <v>2345</v>
      </c>
      <c r="F2211" s="9" t="s">
        <v>2344</v>
      </c>
      <c r="G2211" s="9">
        <v>1</v>
      </c>
      <c r="H2211" s="9" t="s">
        <v>2344</v>
      </c>
      <c r="I2211" s="9" t="str">
        <f t="shared" si="68"/>
        <v>obesity</v>
      </c>
      <c r="J2211" s="29" t="str">
        <f t="shared" si="69"/>
        <v>No Result</v>
      </c>
    </row>
    <row r="2212" spans="1:10" ht="15.75" customHeight="1" x14ac:dyDescent="0.25">
      <c r="A2212" s="9" t="s">
        <v>133</v>
      </c>
      <c r="B2212" s="9">
        <v>22.61</v>
      </c>
      <c r="C2212" s="9">
        <v>5.68</v>
      </c>
      <c r="D2212" s="9" t="s">
        <v>2344</v>
      </c>
      <c r="E2212" s="9" t="s">
        <v>2344</v>
      </c>
      <c r="F2212" s="9" t="s">
        <v>2346</v>
      </c>
      <c r="G2212" s="9">
        <v>1</v>
      </c>
      <c r="H2212" s="9" t="s">
        <v>2344</v>
      </c>
      <c r="I2212" s="9" t="str">
        <f t="shared" si="68"/>
        <v>normal weight</v>
      </c>
      <c r="J2212" s="29" t="str">
        <f t="shared" si="69"/>
        <v>No Result</v>
      </c>
    </row>
    <row r="2213" spans="1:10" ht="15.75" customHeight="1" x14ac:dyDescent="0.25">
      <c r="A2213" s="9" t="s">
        <v>132</v>
      </c>
      <c r="B2213" s="9">
        <v>21.754999999999999</v>
      </c>
      <c r="C2213" s="9">
        <v>6.09</v>
      </c>
      <c r="D2213" s="9" t="s">
        <v>2344</v>
      </c>
      <c r="E2213" s="9" t="s">
        <v>2344</v>
      </c>
      <c r="F2213" s="9" t="s">
        <v>2346</v>
      </c>
      <c r="G2213" s="9">
        <v>1</v>
      </c>
      <c r="H2213" s="9" t="s">
        <v>2344</v>
      </c>
      <c r="I2213" s="9" t="str">
        <f t="shared" si="68"/>
        <v>normal weight</v>
      </c>
      <c r="J2213" s="29" t="str">
        <f t="shared" si="69"/>
        <v>Normal</v>
      </c>
    </row>
    <row r="2214" spans="1:10" ht="15.75" customHeight="1" x14ac:dyDescent="0.25">
      <c r="A2214" s="9" t="s">
        <v>131</v>
      </c>
      <c r="B2214" s="9">
        <v>20.425000000000001</v>
      </c>
      <c r="C2214" s="9">
        <v>5.53</v>
      </c>
      <c r="D2214" s="9" t="s">
        <v>2344</v>
      </c>
      <c r="E2214" s="9" t="s">
        <v>2344</v>
      </c>
      <c r="F2214" s="9" t="s">
        <v>2346</v>
      </c>
      <c r="G2214" s="9">
        <v>1</v>
      </c>
      <c r="H2214" s="9" t="s">
        <v>2344</v>
      </c>
      <c r="I2214" s="9" t="str">
        <f t="shared" si="68"/>
        <v>normal weight</v>
      </c>
      <c r="J2214" s="29" t="str">
        <f t="shared" si="69"/>
        <v>No Result</v>
      </c>
    </row>
    <row r="2215" spans="1:10" ht="15.75" customHeight="1" x14ac:dyDescent="0.25">
      <c r="A2215" s="9" t="s">
        <v>130</v>
      </c>
      <c r="B2215" s="9">
        <v>31.35</v>
      </c>
      <c r="C2215" s="9">
        <v>4.28</v>
      </c>
      <c r="D2215" s="9" t="s">
        <v>2344</v>
      </c>
      <c r="E2215" s="9" t="s">
        <v>2345</v>
      </c>
      <c r="F2215" s="9" t="s">
        <v>2344</v>
      </c>
      <c r="G2215" s="9">
        <v>1</v>
      </c>
      <c r="H2215" s="9" t="s">
        <v>2344</v>
      </c>
      <c r="I2215" s="9" t="str">
        <f t="shared" si="68"/>
        <v>obesity</v>
      </c>
      <c r="J2215" s="29" t="str">
        <f t="shared" si="69"/>
        <v>No Result</v>
      </c>
    </row>
    <row r="2216" spans="1:10" ht="15.75" customHeight="1" x14ac:dyDescent="0.25">
      <c r="A2216" s="9" t="s">
        <v>129</v>
      </c>
      <c r="B2216" s="9">
        <v>31.13</v>
      </c>
      <c r="C2216" s="9">
        <v>6.01</v>
      </c>
      <c r="D2216" s="9" t="s">
        <v>2344</v>
      </c>
      <c r="E2216" s="9" t="s">
        <v>2345</v>
      </c>
      <c r="F2216" s="9" t="s">
        <v>2344</v>
      </c>
      <c r="G2216" s="9">
        <v>1</v>
      </c>
      <c r="H2216" s="9" t="s">
        <v>2344</v>
      </c>
      <c r="I2216" s="9" t="str">
        <f t="shared" si="68"/>
        <v>obesity</v>
      </c>
      <c r="J2216" s="29" t="str">
        <f t="shared" si="69"/>
        <v>Normal</v>
      </c>
    </row>
    <row r="2217" spans="1:10" ht="15.75" customHeight="1" x14ac:dyDescent="0.25">
      <c r="A2217" s="9" t="s">
        <v>128</v>
      </c>
      <c r="B2217" s="9">
        <v>17.48</v>
      </c>
      <c r="C2217" s="9">
        <v>4.59</v>
      </c>
      <c r="D2217" s="9" t="s">
        <v>2344</v>
      </c>
      <c r="E2217" s="9" t="s">
        <v>2344</v>
      </c>
      <c r="F2217" s="9" t="s">
        <v>2346</v>
      </c>
      <c r="G2217" s="9">
        <v>1</v>
      </c>
      <c r="H2217" s="9" t="s">
        <v>2344</v>
      </c>
      <c r="I2217" s="9" t="str">
        <f t="shared" si="68"/>
        <v>under weight</v>
      </c>
      <c r="J2217" s="29" t="str">
        <f t="shared" si="69"/>
        <v>No Result</v>
      </c>
    </row>
    <row r="2218" spans="1:10" ht="15.75" customHeight="1" x14ac:dyDescent="0.25">
      <c r="A2218" s="9" t="s">
        <v>127</v>
      </c>
      <c r="B2218" s="9">
        <v>22.57</v>
      </c>
      <c r="C2218" s="9">
        <v>5.8</v>
      </c>
      <c r="D2218" s="9" t="s">
        <v>2345</v>
      </c>
      <c r="E2218" s="9" t="s">
        <v>2344</v>
      </c>
      <c r="F2218" s="9" t="s">
        <v>2344</v>
      </c>
      <c r="G2218" s="9">
        <v>1</v>
      </c>
      <c r="H2218" s="9" t="s">
        <v>2344</v>
      </c>
      <c r="I2218" s="9" t="str">
        <f t="shared" si="68"/>
        <v>normal weight</v>
      </c>
      <c r="J2218" s="29" t="str">
        <f t="shared" si="69"/>
        <v>Normal</v>
      </c>
    </row>
    <row r="2219" spans="1:10" ht="15.75" customHeight="1" x14ac:dyDescent="0.25">
      <c r="A2219" s="9" t="s">
        <v>126</v>
      </c>
      <c r="B2219" s="9">
        <v>26.73</v>
      </c>
      <c r="C2219" s="9">
        <v>5.08</v>
      </c>
      <c r="D2219" s="9" t="s">
        <v>2344</v>
      </c>
      <c r="E2219" s="9" t="s">
        <v>2345</v>
      </c>
      <c r="F2219" s="9" t="s">
        <v>2344</v>
      </c>
      <c r="G2219" s="9">
        <v>1</v>
      </c>
      <c r="H2219" s="9" t="s">
        <v>2344</v>
      </c>
      <c r="I2219" s="9" t="str">
        <f t="shared" si="68"/>
        <v>over weight</v>
      </c>
      <c r="J2219" s="29" t="str">
        <f t="shared" si="69"/>
        <v>No Result</v>
      </c>
    </row>
    <row r="2220" spans="1:10" ht="15.75" customHeight="1" x14ac:dyDescent="0.25">
      <c r="A2220" s="9" t="s">
        <v>125</v>
      </c>
      <c r="B2220" s="9">
        <v>20.79</v>
      </c>
      <c r="C2220" s="9">
        <v>5.84</v>
      </c>
      <c r="D2220" s="9" t="s">
        <v>2344</v>
      </c>
      <c r="E2220" s="9" t="s">
        <v>2345</v>
      </c>
      <c r="F2220" s="9" t="s">
        <v>2344</v>
      </c>
      <c r="G2220" s="9">
        <v>1</v>
      </c>
      <c r="H2220" s="9" t="s">
        <v>2344</v>
      </c>
      <c r="I2220" s="9" t="str">
        <f t="shared" si="68"/>
        <v>normal weight</v>
      </c>
      <c r="J2220" s="29" t="str">
        <f t="shared" si="69"/>
        <v>Normal</v>
      </c>
    </row>
    <row r="2221" spans="1:10" ht="15.75" customHeight="1" x14ac:dyDescent="0.25">
      <c r="A2221" s="9" t="s">
        <v>124</v>
      </c>
      <c r="B2221" s="9">
        <v>20.149999999999999</v>
      </c>
      <c r="C2221" s="9">
        <v>4.1500000000000004</v>
      </c>
      <c r="D2221" s="9" t="s">
        <v>2344</v>
      </c>
      <c r="E2221" s="9" t="s">
        <v>2344</v>
      </c>
      <c r="F2221" s="9" t="s">
        <v>2344</v>
      </c>
      <c r="G2221" s="9">
        <v>1</v>
      </c>
      <c r="H2221" s="9" t="s">
        <v>2344</v>
      </c>
      <c r="I2221" s="9" t="str">
        <f t="shared" si="68"/>
        <v>normal weight</v>
      </c>
      <c r="J2221" s="29" t="str">
        <f t="shared" si="69"/>
        <v>No Result</v>
      </c>
    </row>
    <row r="2222" spans="1:10" ht="15.75" customHeight="1" x14ac:dyDescent="0.25">
      <c r="A2222" s="9" t="s">
        <v>123</v>
      </c>
      <c r="B2222" s="9">
        <v>36.85</v>
      </c>
      <c r="C2222" s="9">
        <v>4.3600000000000003</v>
      </c>
      <c r="D2222" s="9" t="s">
        <v>2345</v>
      </c>
      <c r="E2222" s="9" t="s">
        <v>2344</v>
      </c>
      <c r="F2222" s="9" t="s">
        <v>2344</v>
      </c>
      <c r="G2222" s="9">
        <v>0</v>
      </c>
      <c r="H2222" s="9" t="s">
        <v>2344</v>
      </c>
      <c r="I2222" s="9" t="str">
        <f t="shared" si="68"/>
        <v>obesity</v>
      </c>
      <c r="J2222" s="29" t="str">
        <f t="shared" si="69"/>
        <v>No Result</v>
      </c>
    </row>
    <row r="2223" spans="1:10" ht="15.75" customHeight="1" x14ac:dyDescent="0.25">
      <c r="A2223" s="9" t="s">
        <v>122</v>
      </c>
      <c r="B2223" s="9">
        <v>35.53</v>
      </c>
      <c r="C2223" s="9">
        <v>4.55</v>
      </c>
      <c r="D2223" s="9" t="s">
        <v>2345</v>
      </c>
      <c r="E2223" s="9" t="s">
        <v>2344</v>
      </c>
      <c r="F2223" s="9" t="s">
        <v>2344</v>
      </c>
      <c r="G2223" s="9">
        <v>0</v>
      </c>
      <c r="H2223" s="9" t="s">
        <v>2344</v>
      </c>
      <c r="I2223" s="9" t="str">
        <f t="shared" si="68"/>
        <v>obesity</v>
      </c>
      <c r="J2223" s="29" t="str">
        <f t="shared" si="69"/>
        <v>No Result</v>
      </c>
    </row>
    <row r="2224" spans="1:10" ht="15.75" customHeight="1" x14ac:dyDescent="0.25">
      <c r="A2224" s="9" t="s">
        <v>121</v>
      </c>
      <c r="B2224" s="9">
        <v>31.1</v>
      </c>
      <c r="C2224" s="9">
        <v>4.37</v>
      </c>
      <c r="D2224" s="9" t="s">
        <v>2345</v>
      </c>
      <c r="E2224" s="9" t="s">
        <v>2344</v>
      </c>
      <c r="F2224" s="9" t="s">
        <v>2344</v>
      </c>
      <c r="G2224" s="9">
        <v>0</v>
      </c>
      <c r="H2224" s="9" t="s">
        <v>2344</v>
      </c>
      <c r="I2224" s="9" t="str">
        <f t="shared" si="68"/>
        <v>obesity</v>
      </c>
      <c r="J2224" s="29" t="str">
        <f t="shared" si="69"/>
        <v>No Result</v>
      </c>
    </row>
    <row r="2225" spans="1:10" ht="15.75" customHeight="1" x14ac:dyDescent="0.25">
      <c r="A2225" s="9" t="s">
        <v>120</v>
      </c>
      <c r="B2225" s="9">
        <v>23.21</v>
      </c>
      <c r="C2225" s="9">
        <v>5.24</v>
      </c>
      <c r="D2225" s="9" t="s">
        <v>2345</v>
      </c>
      <c r="E2225" s="9" t="s">
        <v>2344</v>
      </c>
      <c r="F2225" s="9" t="s">
        <v>2344</v>
      </c>
      <c r="G2225" s="9">
        <v>0</v>
      </c>
      <c r="H2225" s="9" t="s">
        <v>2344</v>
      </c>
      <c r="I2225" s="9" t="str">
        <f t="shared" si="68"/>
        <v>normal weight</v>
      </c>
      <c r="J2225" s="29" t="str">
        <f t="shared" si="69"/>
        <v>No Result</v>
      </c>
    </row>
    <row r="2226" spans="1:10" ht="15.75" customHeight="1" x14ac:dyDescent="0.25">
      <c r="A2226" s="9" t="s">
        <v>119</v>
      </c>
      <c r="B2226" s="9">
        <v>18.36</v>
      </c>
      <c r="C2226" s="9">
        <v>5.96</v>
      </c>
      <c r="D2226" s="9" t="s">
        <v>2344</v>
      </c>
      <c r="E2226" s="9" t="s">
        <v>2344</v>
      </c>
      <c r="F2226" s="9" t="s">
        <v>2344</v>
      </c>
      <c r="G2226" s="9">
        <v>1</v>
      </c>
      <c r="H2226" s="9" t="s">
        <v>2344</v>
      </c>
      <c r="I2226" s="9" t="str">
        <f t="shared" si="68"/>
        <v>under weight</v>
      </c>
      <c r="J2226" s="29" t="str">
        <f t="shared" si="69"/>
        <v>Normal</v>
      </c>
    </row>
    <row r="2227" spans="1:10" ht="15.75" customHeight="1" x14ac:dyDescent="0.25">
      <c r="A2227" s="9" t="s">
        <v>118</v>
      </c>
      <c r="B2227" s="9">
        <v>15.92</v>
      </c>
      <c r="C2227" s="9">
        <v>4.76</v>
      </c>
      <c r="D2227" s="9" t="s">
        <v>2345</v>
      </c>
      <c r="E2227" s="9" t="s">
        <v>2344</v>
      </c>
      <c r="F2227" s="9" t="s">
        <v>2344</v>
      </c>
      <c r="G2227" s="9">
        <v>1</v>
      </c>
      <c r="H2227" s="9" t="s">
        <v>2344</v>
      </c>
      <c r="I2227" s="9" t="str">
        <f t="shared" si="68"/>
        <v>under weight</v>
      </c>
      <c r="J2227" s="29" t="str">
        <f t="shared" si="69"/>
        <v>No Result</v>
      </c>
    </row>
    <row r="2228" spans="1:10" ht="15.75" customHeight="1" x14ac:dyDescent="0.25">
      <c r="A2228" s="9" t="s">
        <v>117</v>
      </c>
      <c r="B2228" s="9">
        <v>15.17</v>
      </c>
      <c r="C2228" s="9">
        <v>4.3</v>
      </c>
      <c r="D2228" s="9" t="s">
        <v>2345</v>
      </c>
      <c r="E2228" s="9" t="s">
        <v>2344</v>
      </c>
      <c r="F2228" s="9" t="s">
        <v>2346</v>
      </c>
      <c r="G2228" s="9">
        <v>1</v>
      </c>
      <c r="H2228" s="9" t="s">
        <v>2344</v>
      </c>
      <c r="I2228" s="9" t="str">
        <f t="shared" si="68"/>
        <v>under weight</v>
      </c>
      <c r="J2228" s="29" t="str">
        <f t="shared" si="69"/>
        <v>No Result</v>
      </c>
    </row>
    <row r="2229" spans="1:10" ht="15.75" customHeight="1" x14ac:dyDescent="0.25">
      <c r="A2229" s="9" t="s">
        <v>116</v>
      </c>
      <c r="B2229" s="9">
        <v>16.63</v>
      </c>
      <c r="C2229" s="9">
        <v>4.5</v>
      </c>
      <c r="D2229" s="9" t="s">
        <v>2344</v>
      </c>
      <c r="E2229" s="9" t="s">
        <v>2344</v>
      </c>
      <c r="F2229" s="9" t="s">
        <v>2344</v>
      </c>
      <c r="G2229" s="9">
        <v>1</v>
      </c>
      <c r="H2229" s="9" t="s">
        <v>2344</v>
      </c>
      <c r="I2229" s="9" t="str">
        <f t="shared" si="68"/>
        <v>under weight</v>
      </c>
      <c r="J2229" s="29" t="str">
        <f t="shared" si="69"/>
        <v>No Result</v>
      </c>
    </row>
    <row r="2230" spans="1:10" ht="15.75" customHeight="1" x14ac:dyDescent="0.25">
      <c r="A2230" s="9" t="s">
        <v>115</v>
      </c>
      <c r="B2230" s="9">
        <v>19.39</v>
      </c>
      <c r="C2230" s="9">
        <v>5.59</v>
      </c>
      <c r="D2230" s="9" t="s">
        <v>2344</v>
      </c>
      <c r="E2230" s="9" t="s">
        <v>2344</v>
      </c>
      <c r="F2230" s="9" t="s">
        <v>2346</v>
      </c>
      <c r="G2230" s="9">
        <v>1</v>
      </c>
      <c r="H2230" s="9" t="s">
        <v>2344</v>
      </c>
      <c r="I2230" s="9" t="str">
        <f t="shared" si="68"/>
        <v>normal weight</v>
      </c>
      <c r="J2230" s="29" t="str">
        <f t="shared" si="69"/>
        <v>No Result</v>
      </c>
    </row>
    <row r="2231" spans="1:10" ht="15.75" customHeight="1" x14ac:dyDescent="0.25">
      <c r="A2231" s="9" t="s">
        <v>114</v>
      </c>
      <c r="B2231" s="9">
        <v>17.34</v>
      </c>
      <c r="C2231" s="9">
        <v>6.29</v>
      </c>
      <c r="D2231" s="9" t="s">
        <v>2345</v>
      </c>
      <c r="E2231" s="9" t="s">
        <v>2344</v>
      </c>
      <c r="F2231" s="9" t="s">
        <v>2346</v>
      </c>
      <c r="G2231" s="9">
        <v>1</v>
      </c>
      <c r="H2231" s="9" t="s">
        <v>2344</v>
      </c>
      <c r="I2231" s="9" t="str">
        <f t="shared" si="68"/>
        <v>under weight</v>
      </c>
      <c r="J2231" s="29" t="str">
        <f t="shared" si="69"/>
        <v>Normal</v>
      </c>
    </row>
    <row r="2232" spans="1:10" ht="15.75" customHeight="1" x14ac:dyDescent="0.25">
      <c r="A2232" s="9" t="s">
        <v>113</v>
      </c>
      <c r="B2232" s="9">
        <v>17.940000000000001</v>
      </c>
      <c r="C2232" s="9">
        <v>4.1900000000000004</v>
      </c>
      <c r="D2232" s="9" t="s">
        <v>2344</v>
      </c>
      <c r="E2232" s="9" t="s">
        <v>2345</v>
      </c>
      <c r="F2232" s="9" t="s">
        <v>2344</v>
      </c>
      <c r="G2232" s="9">
        <v>1</v>
      </c>
      <c r="H2232" s="9" t="s">
        <v>2344</v>
      </c>
      <c r="I2232" s="9" t="str">
        <f t="shared" si="68"/>
        <v>under weight</v>
      </c>
      <c r="J2232" s="29" t="str">
        <f t="shared" si="69"/>
        <v>No Result</v>
      </c>
    </row>
    <row r="2233" spans="1:10" ht="15.75" customHeight="1" x14ac:dyDescent="0.25">
      <c r="A2233" s="9" t="s">
        <v>112</v>
      </c>
      <c r="B2233" s="9">
        <v>16.670000000000002</v>
      </c>
      <c r="C2233" s="9">
        <v>4.7</v>
      </c>
      <c r="D2233" s="9" t="s">
        <v>2345</v>
      </c>
      <c r="E2233" s="9" t="s">
        <v>2344</v>
      </c>
      <c r="F2233" s="9" t="s">
        <v>2346</v>
      </c>
      <c r="G2233" s="9">
        <v>1</v>
      </c>
      <c r="H2233" s="9" t="s">
        <v>2344</v>
      </c>
      <c r="I2233" s="9" t="str">
        <f t="shared" si="68"/>
        <v>under weight</v>
      </c>
      <c r="J2233" s="29" t="str">
        <f t="shared" si="69"/>
        <v>No Result</v>
      </c>
    </row>
    <row r="2234" spans="1:10" ht="15.75" customHeight="1" x14ac:dyDescent="0.25">
      <c r="A2234" s="9" t="s">
        <v>111</v>
      </c>
      <c r="B2234" s="9">
        <v>20.58</v>
      </c>
      <c r="C2234" s="9">
        <v>5.64</v>
      </c>
      <c r="D2234" s="9" t="s">
        <v>2345</v>
      </c>
      <c r="E2234" s="9" t="s">
        <v>2344</v>
      </c>
      <c r="F2234" s="9" t="s">
        <v>2344</v>
      </c>
      <c r="G2234" s="9">
        <v>0</v>
      </c>
      <c r="H2234" s="9" t="s">
        <v>2344</v>
      </c>
      <c r="I2234" s="9" t="str">
        <f t="shared" si="68"/>
        <v>normal weight</v>
      </c>
      <c r="J2234" s="29" t="str">
        <f t="shared" si="69"/>
        <v>No Result</v>
      </c>
    </row>
    <row r="2235" spans="1:10" ht="15.75" customHeight="1" x14ac:dyDescent="0.25">
      <c r="A2235" s="9" t="s">
        <v>110</v>
      </c>
      <c r="B2235" s="9">
        <v>16.5</v>
      </c>
      <c r="C2235" s="9">
        <v>4.1100000000000003</v>
      </c>
      <c r="D2235" s="9" t="s">
        <v>2345</v>
      </c>
      <c r="E2235" s="9" t="s">
        <v>2344</v>
      </c>
      <c r="F2235" s="9" t="s">
        <v>2344</v>
      </c>
      <c r="G2235" s="9">
        <v>0</v>
      </c>
      <c r="H2235" s="9" t="s">
        <v>2344</v>
      </c>
      <c r="I2235" s="9" t="str">
        <f t="shared" si="68"/>
        <v>under weight</v>
      </c>
      <c r="J2235" s="29" t="str">
        <f t="shared" si="69"/>
        <v>No Result</v>
      </c>
    </row>
    <row r="2236" spans="1:10" ht="15.75" customHeight="1" x14ac:dyDescent="0.25">
      <c r="A2236" s="9" t="s">
        <v>109</v>
      </c>
      <c r="B2236" s="9">
        <v>15.41</v>
      </c>
      <c r="C2236" s="9">
        <v>5.43</v>
      </c>
      <c r="D2236" s="9" t="s">
        <v>2345</v>
      </c>
      <c r="E2236" s="9" t="s">
        <v>2344</v>
      </c>
      <c r="F2236" s="9" t="s">
        <v>2346</v>
      </c>
      <c r="G2236" s="9">
        <v>1</v>
      </c>
      <c r="H2236" s="9" t="s">
        <v>2344</v>
      </c>
      <c r="I2236" s="9" t="str">
        <f t="shared" si="68"/>
        <v>under weight</v>
      </c>
      <c r="J2236" s="29" t="str">
        <f t="shared" si="69"/>
        <v>No Result</v>
      </c>
    </row>
    <row r="2237" spans="1:10" ht="15.75" customHeight="1" x14ac:dyDescent="0.25">
      <c r="A2237" s="9" t="s">
        <v>108</v>
      </c>
      <c r="B2237" s="9">
        <v>24.59</v>
      </c>
      <c r="C2237" s="9">
        <v>4.38</v>
      </c>
      <c r="D2237" s="9" t="s">
        <v>2344</v>
      </c>
      <c r="E2237" s="9" t="s">
        <v>2344</v>
      </c>
      <c r="F2237" s="9" t="s">
        <v>2344</v>
      </c>
      <c r="G2237" s="9">
        <v>1</v>
      </c>
      <c r="H2237" s="9" t="s">
        <v>2344</v>
      </c>
      <c r="I2237" s="9" t="str">
        <f t="shared" si="68"/>
        <v>normal weight</v>
      </c>
      <c r="J2237" s="29" t="str">
        <f t="shared" si="69"/>
        <v>No Result</v>
      </c>
    </row>
    <row r="2238" spans="1:10" ht="15.75" customHeight="1" x14ac:dyDescent="0.25">
      <c r="A2238" s="9" t="s">
        <v>107</v>
      </c>
      <c r="B2238" s="9">
        <v>33.33</v>
      </c>
      <c r="C2238" s="9">
        <v>9.7899999999999991</v>
      </c>
      <c r="D2238" s="9" t="s">
        <v>2344</v>
      </c>
      <c r="E2238" s="9" t="s">
        <v>2344</v>
      </c>
      <c r="F2238" s="9" t="s">
        <v>2344</v>
      </c>
      <c r="G2238" s="9">
        <v>0</v>
      </c>
      <c r="H2238" s="9" t="s">
        <v>2344</v>
      </c>
      <c r="I2238" s="9" t="str">
        <f t="shared" si="68"/>
        <v>obesity</v>
      </c>
      <c r="J2238" s="29" t="str">
        <f t="shared" si="69"/>
        <v>Normal</v>
      </c>
    </row>
    <row r="2239" spans="1:10" ht="15.75" customHeight="1" x14ac:dyDescent="0.25">
      <c r="A2239" s="9" t="s">
        <v>106</v>
      </c>
      <c r="B2239" s="9">
        <v>18.5</v>
      </c>
      <c r="C2239" s="9">
        <v>11.84</v>
      </c>
      <c r="D2239" s="9" t="s">
        <v>2344</v>
      </c>
      <c r="E2239" s="9" t="s">
        <v>2344</v>
      </c>
      <c r="F2239" s="9" t="s">
        <v>2344</v>
      </c>
      <c r="G2239" s="9">
        <v>0</v>
      </c>
      <c r="H2239" s="9" t="s">
        <v>2344</v>
      </c>
      <c r="I2239" s="9" t="str">
        <f t="shared" si="68"/>
        <v>under weight</v>
      </c>
      <c r="J2239" s="29" t="str">
        <f t="shared" si="69"/>
        <v>Normal</v>
      </c>
    </row>
    <row r="2240" spans="1:10" ht="15.75" customHeight="1" x14ac:dyDescent="0.25">
      <c r="A2240" s="9" t="s">
        <v>105</v>
      </c>
      <c r="B2240" s="9">
        <v>18.579999999999998</v>
      </c>
      <c r="C2240" s="9">
        <v>6.22</v>
      </c>
      <c r="D2240" s="9" t="s">
        <v>2344</v>
      </c>
      <c r="E2240" s="9" t="s">
        <v>2344</v>
      </c>
      <c r="F2240" s="9" t="s">
        <v>2344</v>
      </c>
      <c r="G2240" s="9">
        <v>0</v>
      </c>
      <c r="H2240" s="9" t="s">
        <v>2344</v>
      </c>
      <c r="I2240" s="9" t="str">
        <f t="shared" si="68"/>
        <v>normal weight</v>
      </c>
      <c r="J2240" s="29" t="str">
        <f t="shared" si="69"/>
        <v>Normal</v>
      </c>
    </row>
    <row r="2241" spans="1:10" ht="15.75" customHeight="1" x14ac:dyDescent="0.25">
      <c r="A2241" s="9" t="s">
        <v>104</v>
      </c>
      <c r="B2241" s="9">
        <v>16.64</v>
      </c>
      <c r="C2241" s="9">
        <v>10.01</v>
      </c>
      <c r="D2241" s="9" t="s">
        <v>2344</v>
      </c>
      <c r="E2241" s="9" t="s">
        <v>2344</v>
      </c>
      <c r="F2241" s="9" t="s">
        <v>2344</v>
      </c>
      <c r="G2241" s="9">
        <v>0</v>
      </c>
      <c r="H2241" s="9" t="s">
        <v>2344</v>
      </c>
      <c r="I2241" s="9" t="str">
        <f t="shared" si="68"/>
        <v>under weight</v>
      </c>
      <c r="J2241" s="29" t="str">
        <f t="shared" si="69"/>
        <v>Normal</v>
      </c>
    </row>
    <row r="2242" spans="1:10" ht="15.75" customHeight="1" x14ac:dyDescent="0.25">
      <c r="A2242" s="9" t="s">
        <v>103</v>
      </c>
      <c r="B2242" s="9">
        <v>19.329999999999998</v>
      </c>
      <c r="C2242" s="9">
        <v>4.32</v>
      </c>
      <c r="D2242" s="9" t="s">
        <v>2344</v>
      </c>
      <c r="E2242" s="9" t="s">
        <v>2344</v>
      </c>
      <c r="F2242" s="9" t="s">
        <v>2344</v>
      </c>
      <c r="G2242" s="9">
        <v>1</v>
      </c>
      <c r="H2242" s="9" t="s">
        <v>2344</v>
      </c>
      <c r="I2242" s="9" t="str">
        <f t="shared" si="68"/>
        <v>normal weight</v>
      </c>
      <c r="J2242" s="29" t="str">
        <f t="shared" si="69"/>
        <v>No Result</v>
      </c>
    </row>
    <row r="2243" spans="1:10" ht="15.75" customHeight="1" x14ac:dyDescent="0.25">
      <c r="A2243" s="9" t="s">
        <v>102</v>
      </c>
      <c r="B2243" s="9">
        <v>21.26</v>
      </c>
      <c r="C2243" s="9">
        <v>5.65</v>
      </c>
      <c r="D2243" s="9" t="s">
        <v>2345</v>
      </c>
      <c r="E2243" s="9" t="s">
        <v>2344</v>
      </c>
      <c r="F2243" s="9" t="s">
        <v>2346</v>
      </c>
      <c r="G2243" s="9">
        <v>1</v>
      </c>
      <c r="H2243" s="9" t="s">
        <v>2344</v>
      </c>
      <c r="I2243" s="9" t="str">
        <f t="shared" ref="I2243:I2306" si="70">IF(B2243&lt;=18.5,"under weight",IF(AND(B2243&gt;18.5,B2243&lt;24.9),"normal weight",IF(AND(B2243&gt;25,B2243&lt;29.9),"over weight",IF(B2243&gt;=30,"obesity","unobesity"))))</f>
        <v>normal weight</v>
      </c>
      <c r="J2243" s="29" t="str">
        <f t="shared" ref="J2243:J2306" si="71">IF(C2243&gt;5.7,"Normal",IF(AND(C2243&gt;5.7,C2243&lt;6.4),"Prediabetes",IF(C2243&gt;6.5,"Diabetes","No Result")))</f>
        <v>No Result</v>
      </c>
    </row>
    <row r="2244" spans="1:10" ht="15.75" customHeight="1" x14ac:dyDescent="0.25">
      <c r="A2244" s="9" t="s">
        <v>101</v>
      </c>
      <c r="B2244" s="9">
        <v>15.6</v>
      </c>
      <c r="C2244" s="9">
        <v>4.12</v>
      </c>
      <c r="D2244" s="9" t="s">
        <v>2345</v>
      </c>
      <c r="E2244" s="9" t="s">
        <v>2344</v>
      </c>
      <c r="F2244" s="9" t="s">
        <v>2344</v>
      </c>
      <c r="G2244" s="9">
        <v>1</v>
      </c>
      <c r="H2244" s="9" t="s">
        <v>2344</v>
      </c>
      <c r="I2244" s="9" t="str">
        <f t="shared" si="70"/>
        <v>under weight</v>
      </c>
      <c r="J2244" s="29" t="str">
        <f t="shared" si="71"/>
        <v>No Result</v>
      </c>
    </row>
    <row r="2245" spans="1:10" ht="15.75" customHeight="1" x14ac:dyDescent="0.25">
      <c r="A2245" s="9" t="s">
        <v>100</v>
      </c>
      <c r="B2245" s="9">
        <v>24.39</v>
      </c>
      <c r="C2245" s="9">
        <v>6.24</v>
      </c>
      <c r="D2245" s="9" t="s">
        <v>2344</v>
      </c>
      <c r="E2245" s="9" t="s">
        <v>2344</v>
      </c>
      <c r="F2245" s="9" t="s">
        <v>2344</v>
      </c>
      <c r="G2245" s="9">
        <v>1</v>
      </c>
      <c r="H2245" s="9" t="s">
        <v>2344</v>
      </c>
      <c r="I2245" s="9" t="str">
        <f t="shared" si="70"/>
        <v>normal weight</v>
      </c>
      <c r="J2245" s="29" t="str">
        <f t="shared" si="71"/>
        <v>Normal</v>
      </c>
    </row>
    <row r="2246" spans="1:10" ht="15.75" customHeight="1" x14ac:dyDescent="0.25">
      <c r="A2246" s="9" t="s">
        <v>99</v>
      </c>
      <c r="B2246" s="9">
        <v>24.75</v>
      </c>
      <c r="C2246" s="9">
        <v>4.83</v>
      </c>
      <c r="D2246" s="9" t="s">
        <v>2344</v>
      </c>
      <c r="E2246" s="9" t="s">
        <v>2344</v>
      </c>
      <c r="F2246" s="9" t="s">
        <v>2344</v>
      </c>
      <c r="G2246" s="9">
        <v>0</v>
      </c>
      <c r="H2246" s="9" t="s">
        <v>2344</v>
      </c>
      <c r="I2246" s="9" t="str">
        <f t="shared" si="70"/>
        <v>normal weight</v>
      </c>
      <c r="J2246" s="29" t="str">
        <f t="shared" si="71"/>
        <v>No Result</v>
      </c>
    </row>
    <row r="2247" spans="1:10" ht="15.75" customHeight="1" x14ac:dyDescent="0.25">
      <c r="A2247" s="9" t="s">
        <v>98</v>
      </c>
      <c r="B2247" s="9">
        <v>20.88</v>
      </c>
      <c r="C2247" s="9">
        <v>7.4</v>
      </c>
      <c r="D2247" s="9" t="s">
        <v>2344</v>
      </c>
      <c r="E2247" s="9" t="s">
        <v>2344</v>
      </c>
      <c r="F2247" s="9" t="s">
        <v>2344</v>
      </c>
      <c r="G2247" s="9">
        <v>0</v>
      </c>
      <c r="H2247" s="9" t="s">
        <v>2344</v>
      </c>
      <c r="I2247" s="9" t="str">
        <f t="shared" si="70"/>
        <v>normal weight</v>
      </c>
      <c r="J2247" s="29" t="str">
        <f t="shared" si="71"/>
        <v>Normal</v>
      </c>
    </row>
    <row r="2248" spans="1:10" ht="15.75" customHeight="1" x14ac:dyDescent="0.25">
      <c r="A2248" s="9" t="s">
        <v>97</v>
      </c>
      <c r="B2248" s="9">
        <v>20.43</v>
      </c>
      <c r="C2248" s="9">
        <v>4.54</v>
      </c>
      <c r="D2248" s="9" t="s">
        <v>2344</v>
      </c>
      <c r="E2248" s="9" t="s">
        <v>2344</v>
      </c>
      <c r="F2248" s="9" t="s">
        <v>2344</v>
      </c>
      <c r="G2248" s="9">
        <v>0</v>
      </c>
      <c r="H2248" s="9" t="s">
        <v>2344</v>
      </c>
      <c r="I2248" s="9" t="str">
        <f t="shared" si="70"/>
        <v>normal weight</v>
      </c>
      <c r="J2248" s="29" t="str">
        <f t="shared" si="71"/>
        <v>No Result</v>
      </c>
    </row>
    <row r="2249" spans="1:10" ht="15.75" customHeight="1" x14ac:dyDescent="0.25">
      <c r="A2249" s="9" t="s">
        <v>96</v>
      </c>
      <c r="B2249" s="9">
        <v>15.18</v>
      </c>
      <c r="C2249" s="9">
        <v>11.11</v>
      </c>
      <c r="D2249" s="9" t="s">
        <v>2344</v>
      </c>
      <c r="E2249" s="9" t="s">
        <v>2344</v>
      </c>
      <c r="F2249" s="9" t="s">
        <v>2344</v>
      </c>
      <c r="G2249" s="9">
        <v>0</v>
      </c>
      <c r="H2249" s="9" t="s">
        <v>2344</v>
      </c>
      <c r="I2249" s="9" t="str">
        <f t="shared" si="70"/>
        <v>under weight</v>
      </c>
      <c r="J2249" s="29" t="str">
        <f t="shared" si="71"/>
        <v>Normal</v>
      </c>
    </row>
    <row r="2250" spans="1:10" ht="15.75" customHeight="1" x14ac:dyDescent="0.25">
      <c r="A2250" s="9" t="s">
        <v>95</v>
      </c>
      <c r="B2250" s="9">
        <v>15.12</v>
      </c>
      <c r="C2250" s="9">
        <v>4.03</v>
      </c>
      <c r="D2250" s="9" t="s">
        <v>2345</v>
      </c>
      <c r="E2250" s="9" t="s">
        <v>2344</v>
      </c>
      <c r="F2250" s="9" t="s">
        <v>2344</v>
      </c>
      <c r="G2250" s="9">
        <v>0</v>
      </c>
      <c r="H2250" s="9" t="s">
        <v>2344</v>
      </c>
      <c r="I2250" s="9" t="str">
        <f t="shared" si="70"/>
        <v>under weight</v>
      </c>
      <c r="J2250" s="29" t="str">
        <f t="shared" si="71"/>
        <v>No Result</v>
      </c>
    </row>
    <row r="2251" spans="1:10" ht="15.75" customHeight="1" x14ac:dyDescent="0.25">
      <c r="A2251" s="9" t="s">
        <v>94</v>
      </c>
      <c r="B2251" s="9">
        <v>23.88</v>
      </c>
      <c r="C2251" s="9">
        <v>4.51</v>
      </c>
      <c r="D2251" s="9" t="s">
        <v>2344</v>
      </c>
      <c r="E2251" s="9" t="s">
        <v>2344</v>
      </c>
      <c r="F2251" s="9" t="s">
        <v>2344</v>
      </c>
      <c r="G2251" s="9">
        <v>1</v>
      </c>
      <c r="H2251" s="9" t="s">
        <v>2344</v>
      </c>
      <c r="I2251" s="9" t="str">
        <f t="shared" si="70"/>
        <v>normal weight</v>
      </c>
      <c r="J2251" s="29" t="str">
        <f t="shared" si="71"/>
        <v>No Result</v>
      </c>
    </row>
    <row r="2252" spans="1:10" ht="15.75" customHeight="1" x14ac:dyDescent="0.25">
      <c r="A2252" s="9" t="s">
        <v>93</v>
      </c>
      <c r="B2252" s="9">
        <v>16.13</v>
      </c>
      <c r="C2252" s="9">
        <v>5.56</v>
      </c>
      <c r="D2252" s="9" t="s">
        <v>2344</v>
      </c>
      <c r="E2252" s="9" t="s">
        <v>2345</v>
      </c>
      <c r="F2252" s="9" t="s">
        <v>2344</v>
      </c>
      <c r="G2252" s="9">
        <v>1</v>
      </c>
      <c r="H2252" s="9" t="s">
        <v>2344</v>
      </c>
      <c r="I2252" s="9" t="str">
        <f t="shared" si="70"/>
        <v>under weight</v>
      </c>
      <c r="J2252" s="29" t="str">
        <f t="shared" si="71"/>
        <v>No Result</v>
      </c>
    </row>
    <row r="2253" spans="1:10" ht="15.75" customHeight="1" x14ac:dyDescent="0.25">
      <c r="A2253" s="9" t="s">
        <v>92</v>
      </c>
      <c r="B2253" s="9">
        <v>24.09</v>
      </c>
      <c r="C2253" s="9">
        <v>4.0999999999999996</v>
      </c>
      <c r="D2253" s="9" t="s">
        <v>2344</v>
      </c>
      <c r="E2253" s="9" t="s">
        <v>2345</v>
      </c>
      <c r="F2253" s="9" t="s">
        <v>2344</v>
      </c>
      <c r="G2253" s="9">
        <v>1</v>
      </c>
      <c r="H2253" s="9" t="s">
        <v>2344</v>
      </c>
      <c r="I2253" s="9" t="str">
        <f t="shared" si="70"/>
        <v>normal weight</v>
      </c>
      <c r="J2253" s="29" t="str">
        <f t="shared" si="71"/>
        <v>No Result</v>
      </c>
    </row>
    <row r="2254" spans="1:10" ht="15.75" customHeight="1" x14ac:dyDescent="0.25">
      <c r="A2254" s="9" t="s">
        <v>91</v>
      </c>
      <c r="B2254" s="9">
        <v>19.43</v>
      </c>
      <c r="C2254" s="9">
        <v>5.85</v>
      </c>
      <c r="D2254" s="9" t="s">
        <v>2344</v>
      </c>
      <c r="E2254" s="9" t="s">
        <v>2345</v>
      </c>
      <c r="F2254" s="9" t="s">
        <v>2344</v>
      </c>
      <c r="G2254" s="9">
        <v>1</v>
      </c>
      <c r="H2254" s="9" t="s">
        <v>2344</v>
      </c>
      <c r="I2254" s="9" t="str">
        <f t="shared" si="70"/>
        <v>normal weight</v>
      </c>
      <c r="J2254" s="29" t="str">
        <f t="shared" si="71"/>
        <v>Normal</v>
      </c>
    </row>
    <row r="2255" spans="1:10" ht="15.75" customHeight="1" x14ac:dyDescent="0.25">
      <c r="A2255" s="9" t="s">
        <v>90</v>
      </c>
      <c r="B2255" s="9">
        <v>15.22</v>
      </c>
      <c r="C2255" s="9">
        <v>4.92</v>
      </c>
      <c r="D2255" s="9" t="s">
        <v>2345</v>
      </c>
      <c r="E2255" s="9" t="s">
        <v>2344</v>
      </c>
      <c r="F2255" s="9" t="s">
        <v>2346</v>
      </c>
      <c r="G2255" s="9">
        <v>1</v>
      </c>
      <c r="H2255" s="9" t="s">
        <v>2344</v>
      </c>
      <c r="I2255" s="9" t="str">
        <f t="shared" si="70"/>
        <v>under weight</v>
      </c>
      <c r="J2255" s="29" t="str">
        <f t="shared" si="71"/>
        <v>No Result</v>
      </c>
    </row>
    <row r="2256" spans="1:10" ht="15.75" customHeight="1" x14ac:dyDescent="0.25">
      <c r="A2256" s="9" t="s">
        <v>89</v>
      </c>
      <c r="B2256" s="9">
        <v>20.72</v>
      </c>
      <c r="C2256" s="9">
        <v>9.4600000000000009</v>
      </c>
      <c r="D2256" s="9" t="s">
        <v>2344</v>
      </c>
      <c r="E2256" s="9" t="s">
        <v>2344</v>
      </c>
      <c r="F2256" s="9" t="s">
        <v>2344</v>
      </c>
      <c r="G2256" s="9">
        <v>0</v>
      </c>
      <c r="H2256" s="9" t="s">
        <v>2344</v>
      </c>
      <c r="I2256" s="9" t="str">
        <f t="shared" si="70"/>
        <v>normal weight</v>
      </c>
      <c r="J2256" s="29" t="str">
        <f t="shared" si="71"/>
        <v>Normal</v>
      </c>
    </row>
    <row r="2257" spans="1:10" ht="15.75" customHeight="1" x14ac:dyDescent="0.25">
      <c r="A2257" s="9" t="s">
        <v>88</v>
      </c>
      <c r="B2257" s="9">
        <v>35.4</v>
      </c>
      <c r="C2257" s="9">
        <v>5.94</v>
      </c>
      <c r="D2257" s="9" t="s">
        <v>2344</v>
      </c>
      <c r="E2257" s="9" t="s">
        <v>2344</v>
      </c>
      <c r="F2257" s="9" t="s">
        <v>2346</v>
      </c>
      <c r="G2257" s="9">
        <v>1</v>
      </c>
      <c r="H2257" s="9" t="s">
        <v>2344</v>
      </c>
      <c r="I2257" s="9" t="str">
        <f t="shared" si="70"/>
        <v>obesity</v>
      </c>
      <c r="J2257" s="29" t="str">
        <f t="shared" si="71"/>
        <v>Normal</v>
      </c>
    </row>
    <row r="2258" spans="1:10" ht="15.75" customHeight="1" x14ac:dyDescent="0.25">
      <c r="A2258" s="9" t="s">
        <v>87</v>
      </c>
      <c r="B2258" s="9">
        <v>34.4</v>
      </c>
      <c r="C2258" s="9">
        <v>5.7</v>
      </c>
      <c r="D2258" s="9" t="s">
        <v>2344</v>
      </c>
      <c r="E2258" s="9" t="s">
        <v>2344</v>
      </c>
      <c r="F2258" s="9" t="s">
        <v>2346</v>
      </c>
      <c r="G2258" s="9">
        <v>1</v>
      </c>
      <c r="H2258" s="9" t="s">
        <v>2344</v>
      </c>
      <c r="I2258" s="9" t="str">
        <f t="shared" si="70"/>
        <v>obesity</v>
      </c>
      <c r="J2258" s="29" t="str">
        <f t="shared" si="71"/>
        <v>No Result</v>
      </c>
    </row>
    <row r="2259" spans="1:10" ht="15.75" customHeight="1" x14ac:dyDescent="0.25">
      <c r="A2259" s="9" t="s">
        <v>86</v>
      </c>
      <c r="B2259" s="9">
        <v>34.1</v>
      </c>
      <c r="C2259" s="9">
        <v>4.13</v>
      </c>
      <c r="D2259" s="9" t="s">
        <v>2344</v>
      </c>
      <c r="E2259" s="9" t="s">
        <v>2344</v>
      </c>
      <c r="F2259" s="9" t="s">
        <v>2346</v>
      </c>
      <c r="G2259" s="9">
        <v>1</v>
      </c>
      <c r="H2259" s="9" t="s">
        <v>2344</v>
      </c>
      <c r="I2259" s="9" t="str">
        <f t="shared" si="70"/>
        <v>obesity</v>
      </c>
      <c r="J2259" s="29" t="str">
        <f t="shared" si="71"/>
        <v>No Result</v>
      </c>
    </row>
    <row r="2260" spans="1:10" ht="15.75" customHeight="1" x14ac:dyDescent="0.25">
      <c r="A2260" s="9" t="s">
        <v>85</v>
      </c>
      <c r="B2260" s="9">
        <v>30.4</v>
      </c>
      <c r="C2260" s="9">
        <v>4.7699999999999996</v>
      </c>
      <c r="D2260" s="9" t="s">
        <v>2344</v>
      </c>
      <c r="E2260" s="9" t="s">
        <v>2344</v>
      </c>
      <c r="F2260" s="9" t="s">
        <v>2346</v>
      </c>
      <c r="G2260" s="9">
        <v>1</v>
      </c>
      <c r="H2260" s="9" t="s">
        <v>2344</v>
      </c>
      <c r="I2260" s="9" t="str">
        <f t="shared" si="70"/>
        <v>obesity</v>
      </c>
      <c r="J2260" s="29" t="str">
        <f t="shared" si="71"/>
        <v>No Result</v>
      </c>
    </row>
    <row r="2261" spans="1:10" ht="15.75" customHeight="1" x14ac:dyDescent="0.25">
      <c r="A2261" s="9" t="s">
        <v>84</v>
      </c>
      <c r="B2261" s="9">
        <v>28.7</v>
      </c>
      <c r="C2261" s="9">
        <v>4.99</v>
      </c>
      <c r="D2261" s="9" t="s">
        <v>2344</v>
      </c>
      <c r="E2261" s="9" t="s">
        <v>2344</v>
      </c>
      <c r="F2261" s="9" t="s">
        <v>2346</v>
      </c>
      <c r="G2261" s="9">
        <v>1</v>
      </c>
      <c r="H2261" s="9" t="s">
        <v>2344</v>
      </c>
      <c r="I2261" s="9" t="str">
        <f t="shared" si="70"/>
        <v>over weight</v>
      </c>
      <c r="J2261" s="29" t="str">
        <f t="shared" si="71"/>
        <v>No Result</v>
      </c>
    </row>
    <row r="2262" spans="1:10" ht="15.75" customHeight="1" x14ac:dyDescent="0.25">
      <c r="A2262" s="9" t="s">
        <v>83</v>
      </c>
      <c r="B2262" s="9">
        <v>17.440000000000001</v>
      </c>
      <c r="C2262" s="9">
        <v>4.42</v>
      </c>
      <c r="D2262" s="9" t="s">
        <v>2345</v>
      </c>
      <c r="E2262" s="9" t="s">
        <v>2344</v>
      </c>
      <c r="F2262" s="9" t="s">
        <v>2346</v>
      </c>
      <c r="G2262" s="9">
        <v>1</v>
      </c>
      <c r="H2262" s="9" t="s">
        <v>2344</v>
      </c>
      <c r="I2262" s="9" t="str">
        <f t="shared" si="70"/>
        <v>under weight</v>
      </c>
      <c r="J2262" s="29" t="str">
        <f t="shared" si="71"/>
        <v>No Result</v>
      </c>
    </row>
    <row r="2263" spans="1:10" ht="15.75" customHeight="1" x14ac:dyDescent="0.25">
      <c r="A2263" s="9" t="s">
        <v>82</v>
      </c>
      <c r="B2263" s="9">
        <v>27.6</v>
      </c>
      <c r="C2263" s="9">
        <v>4.01</v>
      </c>
      <c r="D2263" s="9" t="s">
        <v>2344</v>
      </c>
      <c r="E2263" s="9" t="s">
        <v>2344</v>
      </c>
      <c r="F2263" s="9" t="s">
        <v>2346</v>
      </c>
      <c r="G2263" s="9">
        <v>1</v>
      </c>
      <c r="H2263" s="9" t="s">
        <v>2344</v>
      </c>
      <c r="I2263" s="9" t="str">
        <f t="shared" si="70"/>
        <v>over weight</v>
      </c>
      <c r="J2263" s="29" t="str">
        <f t="shared" si="71"/>
        <v>No Result</v>
      </c>
    </row>
    <row r="2264" spans="1:10" ht="15.75" customHeight="1" x14ac:dyDescent="0.25">
      <c r="A2264" s="9" t="s">
        <v>81</v>
      </c>
      <c r="B2264" s="9">
        <v>20.7</v>
      </c>
      <c r="C2264" s="9">
        <v>4.49</v>
      </c>
      <c r="D2264" s="9" t="s">
        <v>2344</v>
      </c>
      <c r="E2264" s="9" t="s">
        <v>2344</v>
      </c>
      <c r="F2264" s="9" t="s">
        <v>2346</v>
      </c>
      <c r="G2264" s="9">
        <v>1</v>
      </c>
      <c r="H2264" s="9" t="s">
        <v>2344</v>
      </c>
      <c r="I2264" s="9" t="str">
        <f t="shared" si="70"/>
        <v>normal weight</v>
      </c>
      <c r="J2264" s="29" t="str">
        <f t="shared" si="71"/>
        <v>No Result</v>
      </c>
    </row>
    <row r="2265" spans="1:10" ht="15.75" customHeight="1" x14ac:dyDescent="0.25">
      <c r="A2265" s="9" t="s">
        <v>80</v>
      </c>
      <c r="B2265" s="9">
        <v>20.3</v>
      </c>
      <c r="C2265" s="9">
        <v>6.37</v>
      </c>
      <c r="D2265" s="9" t="s">
        <v>2344</v>
      </c>
      <c r="E2265" s="9" t="s">
        <v>2344</v>
      </c>
      <c r="F2265" s="9" t="s">
        <v>2346</v>
      </c>
      <c r="G2265" s="9">
        <v>1</v>
      </c>
      <c r="H2265" s="9" t="s">
        <v>2344</v>
      </c>
      <c r="I2265" s="9" t="str">
        <f t="shared" si="70"/>
        <v>normal weight</v>
      </c>
      <c r="J2265" s="29" t="str">
        <f t="shared" si="71"/>
        <v>Normal</v>
      </c>
    </row>
    <row r="2266" spans="1:10" ht="15.75" customHeight="1" x14ac:dyDescent="0.25">
      <c r="A2266" s="9" t="s">
        <v>79</v>
      </c>
      <c r="B2266" s="9">
        <v>19.8</v>
      </c>
      <c r="C2266" s="9">
        <v>5.12</v>
      </c>
      <c r="D2266" s="9" t="s">
        <v>2344</v>
      </c>
      <c r="E2266" s="9" t="s">
        <v>2344</v>
      </c>
      <c r="F2266" s="9" t="s">
        <v>2346</v>
      </c>
      <c r="G2266" s="9">
        <v>1</v>
      </c>
      <c r="H2266" s="9" t="s">
        <v>2344</v>
      </c>
      <c r="I2266" s="9" t="str">
        <f t="shared" si="70"/>
        <v>normal weight</v>
      </c>
      <c r="J2266" s="29" t="str">
        <f t="shared" si="71"/>
        <v>No Result</v>
      </c>
    </row>
    <row r="2267" spans="1:10" ht="15.75" customHeight="1" x14ac:dyDescent="0.25">
      <c r="A2267" s="9" t="s">
        <v>78</v>
      </c>
      <c r="B2267" s="9">
        <v>21.87</v>
      </c>
      <c r="C2267" s="9">
        <v>8.59</v>
      </c>
      <c r="D2267" s="9" t="s">
        <v>2344</v>
      </c>
      <c r="E2267" s="9" t="s">
        <v>2344</v>
      </c>
      <c r="F2267" s="9" t="s">
        <v>2344</v>
      </c>
      <c r="G2267" s="9">
        <v>0</v>
      </c>
      <c r="H2267" s="9" t="s">
        <v>2344</v>
      </c>
      <c r="I2267" s="9" t="str">
        <f t="shared" si="70"/>
        <v>normal weight</v>
      </c>
      <c r="J2267" s="29" t="str">
        <f t="shared" si="71"/>
        <v>Normal</v>
      </c>
    </row>
    <row r="2268" spans="1:10" ht="15.75" customHeight="1" x14ac:dyDescent="0.25">
      <c r="A2268" s="9" t="s">
        <v>77</v>
      </c>
      <c r="B2268" s="9">
        <v>16.600000000000001</v>
      </c>
      <c r="C2268" s="9">
        <v>5.87</v>
      </c>
      <c r="D2268" s="9" t="s">
        <v>2344</v>
      </c>
      <c r="E2268" s="9" t="s">
        <v>2344</v>
      </c>
      <c r="F2268" s="9" t="s">
        <v>2344</v>
      </c>
      <c r="G2268" s="9">
        <v>1</v>
      </c>
      <c r="H2268" s="9" t="s">
        <v>2344</v>
      </c>
      <c r="I2268" s="9" t="str">
        <f t="shared" si="70"/>
        <v>under weight</v>
      </c>
      <c r="J2268" s="29" t="str">
        <f t="shared" si="71"/>
        <v>Normal</v>
      </c>
    </row>
    <row r="2269" spans="1:10" ht="15.75" customHeight="1" x14ac:dyDescent="0.25">
      <c r="A2269" s="9" t="s">
        <v>76</v>
      </c>
      <c r="B2269" s="9">
        <v>21.98</v>
      </c>
      <c r="C2269" s="9">
        <v>7.03</v>
      </c>
      <c r="D2269" s="9" t="s">
        <v>2344</v>
      </c>
      <c r="E2269" s="9" t="s">
        <v>2344</v>
      </c>
      <c r="F2269" s="9" t="s">
        <v>2344</v>
      </c>
      <c r="G2269" s="9">
        <v>0</v>
      </c>
      <c r="H2269" s="9" t="s">
        <v>2344</v>
      </c>
      <c r="I2269" s="9" t="str">
        <f t="shared" si="70"/>
        <v>normal weight</v>
      </c>
      <c r="J2269" s="29" t="str">
        <f t="shared" si="71"/>
        <v>Normal</v>
      </c>
    </row>
    <row r="2270" spans="1:10" ht="15.75" customHeight="1" x14ac:dyDescent="0.25">
      <c r="A2270" s="9" t="s">
        <v>75</v>
      </c>
      <c r="B2270" s="9">
        <v>19.7</v>
      </c>
      <c r="C2270" s="9">
        <v>5.51</v>
      </c>
      <c r="D2270" s="9" t="s">
        <v>2344</v>
      </c>
      <c r="E2270" s="9" t="s">
        <v>2344</v>
      </c>
      <c r="F2270" s="9" t="s">
        <v>2344</v>
      </c>
      <c r="G2270" s="9">
        <v>1</v>
      </c>
      <c r="H2270" s="9" t="s">
        <v>2344</v>
      </c>
      <c r="I2270" s="9" t="str">
        <f t="shared" si="70"/>
        <v>normal weight</v>
      </c>
      <c r="J2270" s="29" t="str">
        <f t="shared" si="71"/>
        <v>No Result</v>
      </c>
    </row>
    <row r="2271" spans="1:10" ht="15.75" customHeight="1" x14ac:dyDescent="0.25">
      <c r="A2271" s="9" t="s">
        <v>74</v>
      </c>
      <c r="B2271" s="9">
        <v>19.21</v>
      </c>
      <c r="C2271" s="9">
        <v>4.76</v>
      </c>
      <c r="D2271" s="9" t="s">
        <v>2344</v>
      </c>
      <c r="E2271" s="9" t="s">
        <v>2345</v>
      </c>
      <c r="F2271" s="9" t="s">
        <v>2344</v>
      </c>
      <c r="G2271" s="9">
        <v>1</v>
      </c>
      <c r="H2271" s="9" t="s">
        <v>2344</v>
      </c>
      <c r="I2271" s="9" t="str">
        <f t="shared" si="70"/>
        <v>normal weight</v>
      </c>
      <c r="J2271" s="29" t="str">
        <f t="shared" si="71"/>
        <v>No Result</v>
      </c>
    </row>
    <row r="2272" spans="1:10" ht="15.75" customHeight="1" x14ac:dyDescent="0.25">
      <c r="A2272" s="9" t="s">
        <v>73</v>
      </c>
      <c r="B2272" s="9">
        <v>19.3</v>
      </c>
      <c r="C2272" s="9">
        <v>4.7</v>
      </c>
      <c r="D2272" s="9" t="s">
        <v>2344</v>
      </c>
      <c r="E2272" s="9" t="s">
        <v>2345</v>
      </c>
      <c r="F2272" s="9" t="s">
        <v>2344</v>
      </c>
      <c r="G2272" s="9">
        <v>1</v>
      </c>
      <c r="H2272" s="9" t="s">
        <v>2344</v>
      </c>
      <c r="I2272" s="9" t="str">
        <f t="shared" si="70"/>
        <v>normal weight</v>
      </c>
      <c r="J2272" s="29" t="str">
        <f t="shared" si="71"/>
        <v>No Result</v>
      </c>
    </row>
    <row r="2273" spans="1:10" ht="15.75" customHeight="1" x14ac:dyDescent="0.25">
      <c r="A2273" s="9" t="s">
        <v>72</v>
      </c>
      <c r="B2273" s="9">
        <v>16.22</v>
      </c>
      <c r="C2273" s="9">
        <v>6.21</v>
      </c>
      <c r="D2273" s="9" t="s">
        <v>2345</v>
      </c>
      <c r="E2273" s="9" t="s">
        <v>2344</v>
      </c>
      <c r="F2273" s="9" t="s">
        <v>2344</v>
      </c>
      <c r="G2273" s="9">
        <v>0</v>
      </c>
      <c r="H2273" s="9" t="s">
        <v>2344</v>
      </c>
      <c r="I2273" s="9" t="str">
        <f t="shared" si="70"/>
        <v>under weight</v>
      </c>
      <c r="J2273" s="29" t="str">
        <f t="shared" si="71"/>
        <v>Normal</v>
      </c>
    </row>
    <row r="2274" spans="1:10" ht="15.75" customHeight="1" x14ac:dyDescent="0.25">
      <c r="A2274" s="9" t="s">
        <v>71</v>
      </c>
      <c r="B2274" s="9">
        <v>17.12</v>
      </c>
      <c r="C2274" s="9">
        <v>4.5199999999999996</v>
      </c>
      <c r="D2274" s="9" t="s">
        <v>2344</v>
      </c>
      <c r="E2274" s="9" t="s">
        <v>2345</v>
      </c>
      <c r="F2274" s="9" t="s">
        <v>2344</v>
      </c>
      <c r="G2274" s="9">
        <v>1</v>
      </c>
      <c r="H2274" s="9" t="s">
        <v>2344</v>
      </c>
      <c r="I2274" s="9" t="str">
        <f t="shared" si="70"/>
        <v>under weight</v>
      </c>
      <c r="J2274" s="29" t="str">
        <f t="shared" si="71"/>
        <v>No Result</v>
      </c>
    </row>
    <row r="2275" spans="1:10" ht="15.75" customHeight="1" x14ac:dyDescent="0.25">
      <c r="A2275" s="9" t="s">
        <v>70</v>
      </c>
      <c r="B2275" s="9">
        <v>19.07</v>
      </c>
      <c r="C2275" s="9">
        <v>5.45</v>
      </c>
      <c r="D2275" s="9" t="s">
        <v>2344</v>
      </c>
      <c r="E2275" s="9" t="s">
        <v>2344</v>
      </c>
      <c r="F2275" s="9" t="s">
        <v>2344</v>
      </c>
      <c r="G2275" s="9">
        <v>1</v>
      </c>
      <c r="H2275" s="9" t="s">
        <v>2344</v>
      </c>
      <c r="I2275" s="9" t="str">
        <f t="shared" si="70"/>
        <v>normal weight</v>
      </c>
      <c r="J2275" s="29" t="str">
        <f t="shared" si="71"/>
        <v>No Result</v>
      </c>
    </row>
    <row r="2276" spans="1:10" ht="15.75" customHeight="1" x14ac:dyDescent="0.25">
      <c r="A2276" s="9" t="s">
        <v>69</v>
      </c>
      <c r="B2276" s="9">
        <v>15.56</v>
      </c>
      <c r="C2276" s="9">
        <v>4.42</v>
      </c>
      <c r="D2276" s="9" t="s">
        <v>2344</v>
      </c>
      <c r="E2276" s="9" t="s">
        <v>2344</v>
      </c>
      <c r="F2276" s="9" t="s">
        <v>2344</v>
      </c>
      <c r="G2276" s="9">
        <v>0</v>
      </c>
      <c r="H2276" s="9" t="s">
        <v>2344</v>
      </c>
      <c r="I2276" s="9" t="str">
        <f t="shared" si="70"/>
        <v>under weight</v>
      </c>
      <c r="J2276" s="29" t="str">
        <f t="shared" si="71"/>
        <v>No Result</v>
      </c>
    </row>
    <row r="2277" spans="1:10" ht="15.75" customHeight="1" x14ac:dyDescent="0.25">
      <c r="A2277" s="9" t="s">
        <v>68</v>
      </c>
      <c r="B2277" s="9">
        <v>22.76</v>
      </c>
      <c r="C2277" s="9">
        <v>9.44</v>
      </c>
      <c r="D2277" s="9" t="s">
        <v>2344</v>
      </c>
      <c r="E2277" s="9" t="s">
        <v>2344</v>
      </c>
      <c r="F2277" s="9" t="s">
        <v>2344</v>
      </c>
      <c r="G2277" s="9">
        <v>0</v>
      </c>
      <c r="H2277" s="9" t="s">
        <v>2344</v>
      </c>
      <c r="I2277" s="9" t="str">
        <f t="shared" si="70"/>
        <v>normal weight</v>
      </c>
      <c r="J2277" s="29" t="str">
        <f t="shared" si="71"/>
        <v>Normal</v>
      </c>
    </row>
    <row r="2278" spans="1:10" ht="15.75" customHeight="1" x14ac:dyDescent="0.25">
      <c r="A2278" s="9" t="s">
        <v>67</v>
      </c>
      <c r="B2278" s="9">
        <v>22.79</v>
      </c>
      <c r="C2278" s="9">
        <v>6.15</v>
      </c>
      <c r="D2278" s="9" t="s">
        <v>2345</v>
      </c>
      <c r="E2278" s="9" t="s">
        <v>2344</v>
      </c>
      <c r="F2278" s="9" t="s">
        <v>2346</v>
      </c>
      <c r="G2278" s="9">
        <v>1</v>
      </c>
      <c r="H2278" s="9" t="s">
        <v>2344</v>
      </c>
      <c r="I2278" s="9" t="str">
        <f t="shared" si="70"/>
        <v>normal weight</v>
      </c>
      <c r="J2278" s="29" t="str">
        <f t="shared" si="71"/>
        <v>Normal</v>
      </c>
    </row>
    <row r="2279" spans="1:10" ht="15.75" customHeight="1" x14ac:dyDescent="0.25">
      <c r="A2279" s="9" t="s">
        <v>66</v>
      </c>
      <c r="B2279" s="9">
        <v>17.41</v>
      </c>
      <c r="C2279" s="9">
        <v>5.13</v>
      </c>
      <c r="D2279" s="9" t="s">
        <v>2345</v>
      </c>
      <c r="E2279" s="9" t="s">
        <v>2344</v>
      </c>
      <c r="F2279" s="9" t="s">
        <v>2344</v>
      </c>
      <c r="G2279" s="9">
        <v>0</v>
      </c>
      <c r="H2279" s="9" t="s">
        <v>2344</v>
      </c>
      <c r="I2279" s="9" t="str">
        <f t="shared" si="70"/>
        <v>under weight</v>
      </c>
      <c r="J2279" s="29" t="str">
        <f t="shared" si="71"/>
        <v>No Result</v>
      </c>
    </row>
    <row r="2280" spans="1:10" ht="15.75" customHeight="1" x14ac:dyDescent="0.25">
      <c r="A2280" s="9" t="s">
        <v>65</v>
      </c>
      <c r="B2280" s="9">
        <v>19.32</v>
      </c>
      <c r="C2280" s="9">
        <v>4.96</v>
      </c>
      <c r="D2280" s="9" t="s">
        <v>2345</v>
      </c>
      <c r="E2280" s="9" t="s">
        <v>2344</v>
      </c>
      <c r="F2280" s="9" t="s">
        <v>2344</v>
      </c>
      <c r="G2280" s="9">
        <v>0</v>
      </c>
      <c r="H2280" s="9" t="s">
        <v>2344</v>
      </c>
      <c r="I2280" s="9" t="str">
        <f t="shared" si="70"/>
        <v>normal weight</v>
      </c>
      <c r="J2280" s="29" t="str">
        <f t="shared" si="71"/>
        <v>No Result</v>
      </c>
    </row>
    <row r="2281" spans="1:10" ht="15.75" customHeight="1" x14ac:dyDescent="0.25">
      <c r="A2281" s="9" t="s">
        <v>64</v>
      </c>
      <c r="B2281" s="9">
        <v>18.25</v>
      </c>
      <c r="C2281" s="9">
        <v>10.95</v>
      </c>
      <c r="D2281" s="9" t="s">
        <v>2344</v>
      </c>
      <c r="E2281" s="9" t="s">
        <v>2344</v>
      </c>
      <c r="F2281" s="9" t="s">
        <v>2344</v>
      </c>
      <c r="G2281" s="9">
        <v>0</v>
      </c>
      <c r="H2281" s="9" t="s">
        <v>2344</v>
      </c>
      <c r="I2281" s="9" t="str">
        <f t="shared" si="70"/>
        <v>under weight</v>
      </c>
      <c r="J2281" s="29" t="str">
        <f t="shared" si="71"/>
        <v>Normal</v>
      </c>
    </row>
    <row r="2282" spans="1:10" ht="15.75" customHeight="1" x14ac:dyDescent="0.25">
      <c r="A2282" s="9" t="s">
        <v>63</v>
      </c>
      <c r="B2282" s="9">
        <v>53.13</v>
      </c>
      <c r="C2282" s="9">
        <v>4.4400000000000004</v>
      </c>
      <c r="D2282" s="9" t="s">
        <v>2344</v>
      </c>
      <c r="E2282" s="9" t="s">
        <v>2345</v>
      </c>
      <c r="F2282" s="9" t="s">
        <v>2344</v>
      </c>
      <c r="G2282" s="9">
        <v>1</v>
      </c>
      <c r="H2282" s="9" t="s">
        <v>2344</v>
      </c>
      <c r="I2282" s="9" t="str">
        <f t="shared" si="70"/>
        <v>obesity</v>
      </c>
      <c r="J2282" s="29" t="str">
        <f t="shared" si="71"/>
        <v>No Result</v>
      </c>
    </row>
    <row r="2283" spans="1:10" ht="15.75" customHeight="1" x14ac:dyDescent="0.25">
      <c r="A2283" s="9" t="s">
        <v>62</v>
      </c>
      <c r="B2283" s="9">
        <v>20.46</v>
      </c>
      <c r="C2283" s="9">
        <v>4.0199999999999996</v>
      </c>
      <c r="D2283" s="9" t="s">
        <v>2344</v>
      </c>
      <c r="E2283" s="9" t="s">
        <v>2344</v>
      </c>
      <c r="F2283" s="9" t="s">
        <v>2344</v>
      </c>
      <c r="G2283" s="9">
        <v>0</v>
      </c>
      <c r="H2283" s="9" t="s">
        <v>2344</v>
      </c>
      <c r="I2283" s="9" t="str">
        <f t="shared" si="70"/>
        <v>normal weight</v>
      </c>
      <c r="J2283" s="29" t="str">
        <f t="shared" si="71"/>
        <v>No Result</v>
      </c>
    </row>
    <row r="2284" spans="1:10" ht="15.75" customHeight="1" x14ac:dyDescent="0.25">
      <c r="A2284" s="9" t="s">
        <v>61</v>
      </c>
      <c r="B2284" s="9">
        <v>43.01</v>
      </c>
      <c r="C2284" s="9">
        <v>5.44</v>
      </c>
      <c r="D2284" s="9" t="s">
        <v>2344</v>
      </c>
      <c r="E2284" s="9" t="s">
        <v>2345</v>
      </c>
      <c r="F2284" s="9" t="s">
        <v>2344</v>
      </c>
      <c r="G2284" s="9">
        <v>1</v>
      </c>
      <c r="H2284" s="9" t="s">
        <v>2344</v>
      </c>
      <c r="I2284" s="9" t="str">
        <f t="shared" si="70"/>
        <v>obesity</v>
      </c>
      <c r="J2284" s="29" t="str">
        <f t="shared" si="71"/>
        <v>No Result</v>
      </c>
    </row>
    <row r="2285" spans="1:10" ht="15.75" customHeight="1" x14ac:dyDescent="0.25">
      <c r="A2285" s="9" t="s">
        <v>60</v>
      </c>
      <c r="B2285" s="9">
        <v>15.01</v>
      </c>
      <c r="C2285" s="9">
        <v>4.1500000000000004</v>
      </c>
      <c r="D2285" s="9" t="s">
        <v>2344</v>
      </c>
      <c r="E2285" s="9" t="s">
        <v>2344</v>
      </c>
      <c r="F2285" s="9" t="s">
        <v>2346</v>
      </c>
      <c r="G2285" s="9">
        <v>1</v>
      </c>
      <c r="H2285" s="9" t="s">
        <v>2344</v>
      </c>
      <c r="I2285" s="9" t="str">
        <f t="shared" si="70"/>
        <v>under weight</v>
      </c>
      <c r="J2285" s="29" t="str">
        <f t="shared" si="71"/>
        <v>No Result</v>
      </c>
    </row>
    <row r="2286" spans="1:10" ht="15.75" customHeight="1" x14ac:dyDescent="0.25">
      <c r="A2286" s="9" t="s">
        <v>59</v>
      </c>
      <c r="B2286" s="9">
        <v>41.14</v>
      </c>
      <c r="C2286" s="9">
        <v>6.02</v>
      </c>
      <c r="D2286" s="9" t="s">
        <v>2344</v>
      </c>
      <c r="E2286" s="9" t="s">
        <v>2345</v>
      </c>
      <c r="F2286" s="9" t="s">
        <v>2344</v>
      </c>
      <c r="G2286" s="9">
        <v>1</v>
      </c>
      <c r="H2286" s="9" t="s">
        <v>2344</v>
      </c>
      <c r="I2286" s="9" t="str">
        <f t="shared" si="70"/>
        <v>obesity</v>
      </c>
      <c r="J2286" s="29" t="str">
        <f t="shared" si="71"/>
        <v>Normal</v>
      </c>
    </row>
    <row r="2287" spans="1:10" ht="15.75" customHeight="1" x14ac:dyDescent="0.25">
      <c r="A2287" s="9" t="s">
        <v>58</v>
      </c>
      <c r="B2287" s="9">
        <v>16.55</v>
      </c>
      <c r="C2287" s="9">
        <v>7.73</v>
      </c>
      <c r="D2287" s="9" t="s">
        <v>2344</v>
      </c>
      <c r="E2287" s="9" t="s">
        <v>2344</v>
      </c>
      <c r="F2287" s="9" t="s">
        <v>2344</v>
      </c>
      <c r="G2287" s="9">
        <v>0</v>
      </c>
      <c r="H2287" s="9" t="s">
        <v>2344</v>
      </c>
      <c r="I2287" s="9" t="str">
        <f t="shared" si="70"/>
        <v>under weight</v>
      </c>
      <c r="J2287" s="29" t="str">
        <f t="shared" si="71"/>
        <v>Normal</v>
      </c>
    </row>
    <row r="2288" spans="1:10" ht="15.75" customHeight="1" x14ac:dyDescent="0.25">
      <c r="A2288" s="9" t="s">
        <v>57</v>
      </c>
      <c r="B2288" s="9">
        <v>37.29</v>
      </c>
      <c r="C2288" s="9">
        <v>5.03</v>
      </c>
      <c r="D2288" s="9" t="s">
        <v>2344</v>
      </c>
      <c r="E2288" s="9" t="s">
        <v>2345</v>
      </c>
      <c r="F2288" s="9" t="s">
        <v>2344</v>
      </c>
      <c r="G2288" s="9">
        <v>1</v>
      </c>
      <c r="H2288" s="9" t="s">
        <v>2344</v>
      </c>
      <c r="I2288" s="9" t="str">
        <f t="shared" si="70"/>
        <v>obesity</v>
      </c>
      <c r="J2288" s="29" t="str">
        <f t="shared" si="71"/>
        <v>No Result</v>
      </c>
    </row>
    <row r="2289" spans="1:10" ht="15.75" customHeight="1" x14ac:dyDescent="0.25">
      <c r="A2289" s="9" t="s">
        <v>56</v>
      </c>
      <c r="B2289" s="9">
        <v>16.739999999999998</v>
      </c>
      <c r="C2289" s="9">
        <v>4.08</v>
      </c>
      <c r="D2289" s="9" t="s">
        <v>2345</v>
      </c>
      <c r="E2289" s="9" t="s">
        <v>2344</v>
      </c>
      <c r="F2289" s="9" t="s">
        <v>2344</v>
      </c>
      <c r="G2289" s="9">
        <v>0</v>
      </c>
      <c r="H2289" s="9" t="s">
        <v>2344</v>
      </c>
      <c r="I2289" s="9" t="str">
        <f t="shared" si="70"/>
        <v>under weight</v>
      </c>
      <c r="J2289" s="29" t="str">
        <f t="shared" si="71"/>
        <v>No Result</v>
      </c>
    </row>
    <row r="2290" spans="1:10" ht="15.75" customHeight="1" x14ac:dyDescent="0.25">
      <c r="A2290" s="9" t="s">
        <v>55</v>
      </c>
      <c r="B2290" s="9">
        <v>34.43</v>
      </c>
      <c r="C2290" s="9">
        <v>4.2699999999999996</v>
      </c>
      <c r="D2290" s="9" t="s">
        <v>2344</v>
      </c>
      <c r="E2290" s="9" t="s">
        <v>2345</v>
      </c>
      <c r="F2290" s="9" t="s">
        <v>2344</v>
      </c>
      <c r="G2290" s="9">
        <v>1</v>
      </c>
      <c r="H2290" s="9" t="s">
        <v>2344</v>
      </c>
      <c r="I2290" s="9" t="str">
        <f t="shared" si="70"/>
        <v>obesity</v>
      </c>
      <c r="J2290" s="29" t="str">
        <f t="shared" si="71"/>
        <v>No Result</v>
      </c>
    </row>
    <row r="2291" spans="1:10" ht="15.75" customHeight="1" x14ac:dyDescent="0.25">
      <c r="A2291" s="9" t="s">
        <v>54</v>
      </c>
      <c r="B2291" s="9">
        <v>34.1</v>
      </c>
      <c r="C2291" s="9">
        <v>4.07</v>
      </c>
      <c r="D2291" s="9" t="s">
        <v>2344</v>
      </c>
      <c r="E2291" s="9" t="s">
        <v>2345</v>
      </c>
      <c r="F2291" s="9" t="s">
        <v>2344</v>
      </c>
      <c r="G2291" s="9">
        <v>1</v>
      </c>
      <c r="H2291" s="9" t="s">
        <v>2344</v>
      </c>
      <c r="I2291" s="9" t="str">
        <f t="shared" si="70"/>
        <v>obesity</v>
      </c>
      <c r="J2291" s="29" t="str">
        <f t="shared" si="71"/>
        <v>No Result</v>
      </c>
    </row>
    <row r="2292" spans="1:10" ht="15.75" customHeight="1" x14ac:dyDescent="0.25">
      <c r="A2292" s="9" t="s">
        <v>53</v>
      </c>
      <c r="B2292" s="9">
        <v>19.3</v>
      </c>
      <c r="C2292" s="9">
        <v>10.36</v>
      </c>
      <c r="D2292" s="9" t="s">
        <v>2344</v>
      </c>
      <c r="E2292" s="9" t="s">
        <v>2344</v>
      </c>
      <c r="F2292" s="9" t="s">
        <v>2344</v>
      </c>
      <c r="G2292" s="9">
        <v>0</v>
      </c>
      <c r="H2292" s="9" t="s">
        <v>2344</v>
      </c>
      <c r="I2292" s="9" t="str">
        <f t="shared" si="70"/>
        <v>normal weight</v>
      </c>
      <c r="J2292" s="29" t="str">
        <f t="shared" si="71"/>
        <v>Normal</v>
      </c>
    </row>
    <row r="2293" spans="1:10" ht="15.75" customHeight="1" x14ac:dyDescent="0.25">
      <c r="A2293" s="9" t="s">
        <v>52</v>
      </c>
      <c r="B2293" s="9">
        <v>33.659999999999997</v>
      </c>
      <c r="C2293" s="9">
        <v>5.71</v>
      </c>
      <c r="D2293" s="9" t="s">
        <v>2344</v>
      </c>
      <c r="E2293" s="9" t="s">
        <v>2345</v>
      </c>
      <c r="F2293" s="9" t="s">
        <v>2344</v>
      </c>
      <c r="G2293" s="9">
        <v>1</v>
      </c>
      <c r="H2293" s="9" t="s">
        <v>2344</v>
      </c>
      <c r="I2293" s="9" t="str">
        <f t="shared" si="70"/>
        <v>obesity</v>
      </c>
      <c r="J2293" s="29" t="str">
        <f t="shared" si="71"/>
        <v>Normal</v>
      </c>
    </row>
    <row r="2294" spans="1:10" ht="15.75" customHeight="1" x14ac:dyDescent="0.25">
      <c r="A2294" s="9" t="s">
        <v>51</v>
      </c>
      <c r="B2294" s="9">
        <v>33.33</v>
      </c>
      <c r="C2294" s="9">
        <v>6.08</v>
      </c>
      <c r="D2294" s="9" t="s">
        <v>2344</v>
      </c>
      <c r="E2294" s="9" t="s">
        <v>2345</v>
      </c>
      <c r="F2294" s="9" t="s">
        <v>2344</v>
      </c>
      <c r="G2294" s="9">
        <v>1</v>
      </c>
      <c r="H2294" s="9" t="s">
        <v>2344</v>
      </c>
      <c r="I2294" s="9" t="str">
        <f t="shared" si="70"/>
        <v>obesity</v>
      </c>
      <c r="J2294" s="29" t="str">
        <f t="shared" si="71"/>
        <v>Normal</v>
      </c>
    </row>
    <row r="2295" spans="1:10" ht="15.75" customHeight="1" x14ac:dyDescent="0.25">
      <c r="A2295" s="9" t="s">
        <v>50</v>
      </c>
      <c r="B2295" s="9">
        <v>21.84</v>
      </c>
      <c r="C2295" s="9">
        <v>5.71</v>
      </c>
      <c r="D2295" s="9" t="s">
        <v>2344</v>
      </c>
      <c r="E2295" s="9" t="s">
        <v>2345</v>
      </c>
      <c r="F2295" s="9" t="s">
        <v>2344</v>
      </c>
      <c r="G2295" s="9">
        <v>1</v>
      </c>
      <c r="H2295" s="9" t="s">
        <v>2344</v>
      </c>
      <c r="I2295" s="9" t="str">
        <f t="shared" si="70"/>
        <v>normal weight</v>
      </c>
      <c r="J2295" s="29" t="str">
        <f t="shared" si="71"/>
        <v>Normal</v>
      </c>
    </row>
    <row r="2296" spans="1:10" ht="15.75" customHeight="1" x14ac:dyDescent="0.25">
      <c r="A2296" s="9" t="s">
        <v>49</v>
      </c>
      <c r="B2296" s="9">
        <v>16.87</v>
      </c>
      <c r="C2296" s="9">
        <v>9.1300000000000008</v>
      </c>
      <c r="D2296" s="9" t="s">
        <v>2344</v>
      </c>
      <c r="E2296" s="9" t="s">
        <v>2344</v>
      </c>
      <c r="F2296" s="9" t="s">
        <v>2344</v>
      </c>
      <c r="G2296" s="9">
        <v>0</v>
      </c>
      <c r="H2296" s="9" t="s">
        <v>2344</v>
      </c>
      <c r="I2296" s="9" t="str">
        <f t="shared" si="70"/>
        <v>under weight</v>
      </c>
      <c r="J2296" s="29" t="str">
        <f t="shared" si="71"/>
        <v>Normal</v>
      </c>
    </row>
    <row r="2297" spans="1:10" ht="15.75" customHeight="1" x14ac:dyDescent="0.25">
      <c r="A2297" s="9" t="s">
        <v>48</v>
      </c>
      <c r="B2297" s="9">
        <v>30.14</v>
      </c>
      <c r="C2297" s="9">
        <v>5.49</v>
      </c>
      <c r="D2297" s="9" t="s">
        <v>2344</v>
      </c>
      <c r="E2297" s="9" t="s">
        <v>2345</v>
      </c>
      <c r="F2297" s="9" t="s">
        <v>2344</v>
      </c>
      <c r="G2297" s="9">
        <v>1</v>
      </c>
      <c r="H2297" s="9" t="s">
        <v>2344</v>
      </c>
      <c r="I2297" s="9" t="str">
        <f t="shared" si="70"/>
        <v>obesity</v>
      </c>
      <c r="J2297" s="29" t="str">
        <f t="shared" si="71"/>
        <v>No Result</v>
      </c>
    </row>
    <row r="2298" spans="1:10" ht="15.75" customHeight="1" x14ac:dyDescent="0.25">
      <c r="A2298" s="9" t="s">
        <v>47</v>
      </c>
      <c r="B2298" s="9">
        <v>23.21</v>
      </c>
      <c r="C2298" s="9">
        <v>4.37</v>
      </c>
      <c r="D2298" s="9" t="s">
        <v>2344</v>
      </c>
      <c r="E2298" s="9" t="s">
        <v>2345</v>
      </c>
      <c r="F2298" s="9" t="s">
        <v>2344</v>
      </c>
      <c r="G2298" s="9">
        <v>1</v>
      </c>
      <c r="H2298" s="9" t="s">
        <v>2344</v>
      </c>
      <c r="I2298" s="9" t="str">
        <f t="shared" si="70"/>
        <v>normal weight</v>
      </c>
      <c r="J2298" s="29" t="str">
        <f t="shared" si="71"/>
        <v>No Result</v>
      </c>
    </row>
    <row r="2299" spans="1:10" ht="15.75" customHeight="1" x14ac:dyDescent="0.25">
      <c r="A2299" s="9" t="s">
        <v>46</v>
      </c>
      <c r="B2299" s="9">
        <v>17.170000000000002</v>
      </c>
      <c r="C2299" s="9">
        <v>8.4600000000000009</v>
      </c>
      <c r="D2299" s="9" t="s">
        <v>2344</v>
      </c>
      <c r="E2299" s="9" t="s">
        <v>2344</v>
      </c>
      <c r="F2299" s="9" t="s">
        <v>2344</v>
      </c>
      <c r="G2299" s="9">
        <v>0</v>
      </c>
      <c r="H2299" s="9" t="s">
        <v>2344</v>
      </c>
      <c r="I2299" s="9" t="str">
        <f t="shared" si="70"/>
        <v>under weight</v>
      </c>
      <c r="J2299" s="29" t="str">
        <f t="shared" si="71"/>
        <v>Normal</v>
      </c>
    </row>
    <row r="2300" spans="1:10" ht="15.75" customHeight="1" x14ac:dyDescent="0.25">
      <c r="A2300" s="9" t="s">
        <v>45</v>
      </c>
      <c r="B2300" s="9">
        <v>15.61</v>
      </c>
      <c r="C2300" s="9">
        <v>5.28</v>
      </c>
      <c r="D2300" s="9" t="s">
        <v>2344</v>
      </c>
      <c r="E2300" s="9" t="s">
        <v>2344</v>
      </c>
      <c r="F2300" s="9" t="s">
        <v>2344</v>
      </c>
      <c r="G2300" s="9">
        <v>1</v>
      </c>
      <c r="H2300" s="9" t="s">
        <v>2344</v>
      </c>
      <c r="I2300" s="9" t="str">
        <f t="shared" si="70"/>
        <v>under weight</v>
      </c>
      <c r="J2300" s="29" t="str">
        <f t="shared" si="71"/>
        <v>No Result</v>
      </c>
    </row>
    <row r="2301" spans="1:10" ht="15.75" customHeight="1" x14ac:dyDescent="0.25">
      <c r="A2301" s="9" t="s">
        <v>44</v>
      </c>
      <c r="B2301" s="9">
        <v>17.98</v>
      </c>
      <c r="C2301" s="9">
        <v>5.33</v>
      </c>
      <c r="D2301" s="9" t="s">
        <v>2345</v>
      </c>
      <c r="E2301" s="9" t="s">
        <v>2344</v>
      </c>
      <c r="F2301" s="9" t="s">
        <v>2346</v>
      </c>
      <c r="G2301" s="9">
        <v>1</v>
      </c>
      <c r="H2301" s="9" t="s">
        <v>2344</v>
      </c>
      <c r="I2301" s="9" t="str">
        <f t="shared" si="70"/>
        <v>under weight</v>
      </c>
      <c r="J2301" s="29" t="str">
        <f t="shared" si="71"/>
        <v>No Result</v>
      </c>
    </row>
    <row r="2302" spans="1:10" ht="15.75" customHeight="1" x14ac:dyDescent="0.25">
      <c r="A2302" s="9" t="s">
        <v>43</v>
      </c>
      <c r="B2302" s="9">
        <v>21.64</v>
      </c>
      <c r="C2302" s="9">
        <v>5.5</v>
      </c>
      <c r="D2302" s="9" t="s">
        <v>2344</v>
      </c>
      <c r="E2302" s="9" t="s">
        <v>2345</v>
      </c>
      <c r="F2302" s="9" t="s">
        <v>2344</v>
      </c>
      <c r="G2302" s="9">
        <v>1</v>
      </c>
      <c r="H2302" s="9" t="s">
        <v>2344</v>
      </c>
      <c r="I2302" s="9" t="str">
        <f t="shared" si="70"/>
        <v>normal weight</v>
      </c>
      <c r="J2302" s="29" t="str">
        <f t="shared" si="71"/>
        <v>No Result</v>
      </c>
    </row>
    <row r="2303" spans="1:10" ht="15.75" customHeight="1" x14ac:dyDescent="0.25">
      <c r="A2303" s="9" t="s">
        <v>42</v>
      </c>
      <c r="B2303" s="9">
        <v>16.399999999999999</v>
      </c>
      <c r="C2303" s="9">
        <v>5.4</v>
      </c>
      <c r="D2303" s="9" t="s">
        <v>2344</v>
      </c>
      <c r="E2303" s="9" t="s">
        <v>2344</v>
      </c>
      <c r="F2303" s="9" t="s">
        <v>2346</v>
      </c>
      <c r="G2303" s="9">
        <v>1</v>
      </c>
      <c r="H2303" s="9" t="s">
        <v>2344</v>
      </c>
      <c r="I2303" s="9" t="str">
        <f t="shared" si="70"/>
        <v>under weight</v>
      </c>
      <c r="J2303" s="29" t="str">
        <f t="shared" si="71"/>
        <v>No Result</v>
      </c>
    </row>
    <row r="2304" spans="1:10" ht="15.75" customHeight="1" x14ac:dyDescent="0.25">
      <c r="A2304" s="9" t="s">
        <v>41</v>
      </c>
      <c r="B2304" s="9">
        <v>15.77</v>
      </c>
      <c r="C2304" s="9">
        <v>6.05</v>
      </c>
      <c r="D2304" s="9" t="s">
        <v>2345</v>
      </c>
      <c r="E2304" s="9" t="s">
        <v>2344</v>
      </c>
      <c r="F2304" s="9" t="s">
        <v>2344</v>
      </c>
      <c r="G2304" s="9">
        <v>1</v>
      </c>
      <c r="H2304" s="9" t="s">
        <v>2344</v>
      </c>
      <c r="I2304" s="9" t="str">
        <f t="shared" si="70"/>
        <v>under weight</v>
      </c>
      <c r="J2304" s="29" t="str">
        <f t="shared" si="71"/>
        <v>Normal</v>
      </c>
    </row>
    <row r="2305" spans="1:10" ht="15.75" customHeight="1" x14ac:dyDescent="0.25">
      <c r="A2305" s="9" t="s">
        <v>40</v>
      </c>
      <c r="B2305" s="9">
        <v>18.27</v>
      </c>
      <c r="C2305" s="9">
        <v>11.46</v>
      </c>
      <c r="D2305" s="9" t="s">
        <v>2344</v>
      </c>
      <c r="E2305" s="9" t="s">
        <v>2344</v>
      </c>
      <c r="F2305" s="9" t="s">
        <v>2344</v>
      </c>
      <c r="G2305" s="9">
        <v>0</v>
      </c>
      <c r="H2305" s="9" t="s">
        <v>2344</v>
      </c>
      <c r="I2305" s="9" t="str">
        <f t="shared" si="70"/>
        <v>under weight</v>
      </c>
      <c r="J2305" s="29" t="str">
        <f t="shared" si="71"/>
        <v>Normal</v>
      </c>
    </row>
    <row r="2306" spans="1:10" ht="15.75" customHeight="1" x14ac:dyDescent="0.25">
      <c r="A2306" s="9" t="s">
        <v>39</v>
      </c>
      <c r="B2306" s="9">
        <v>16.489999999999998</v>
      </c>
      <c r="C2306" s="9">
        <v>8.48</v>
      </c>
      <c r="D2306" s="9" t="s">
        <v>2344</v>
      </c>
      <c r="E2306" s="9" t="s">
        <v>2344</v>
      </c>
      <c r="F2306" s="9" t="s">
        <v>2344</v>
      </c>
      <c r="G2306" s="9">
        <v>0</v>
      </c>
      <c r="H2306" s="9" t="s">
        <v>2344</v>
      </c>
      <c r="I2306" s="9" t="str">
        <f t="shared" si="70"/>
        <v>under weight</v>
      </c>
      <c r="J2306" s="29" t="str">
        <f t="shared" si="71"/>
        <v>Normal</v>
      </c>
    </row>
    <row r="2307" spans="1:10" ht="15.75" customHeight="1" x14ac:dyDescent="0.25">
      <c r="A2307" s="9" t="s">
        <v>38</v>
      </c>
      <c r="B2307" s="9">
        <v>16.14</v>
      </c>
      <c r="C2307" s="9">
        <v>4.8600000000000003</v>
      </c>
      <c r="D2307" s="9" t="s">
        <v>2344</v>
      </c>
      <c r="E2307" s="9" t="s">
        <v>2344</v>
      </c>
      <c r="F2307" s="9" t="s">
        <v>2344</v>
      </c>
      <c r="G2307" s="9">
        <v>0</v>
      </c>
      <c r="H2307" s="9" t="s">
        <v>2344</v>
      </c>
      <c r="I2307" s="9" t="str">
        <f t="shared" ref="I2307:I2336" si="72">IF(B2307&lt;=18.5,"under weight",IF(AND(B2307&gt;18.5,B2307&lt;24.9),"normal weight",IF(AND(B2307&gt;25,B2307&lt;29.9),"over weight",IF(B2307&gt;=30,"obesity","unobesity"))))</f>
        <v>under weight</v>
      </c>
      <c r="J2307" s="29" t="str">
        <f t="shared" ref="J2307:J2336" si="73">IF(C2307&gt;5.7,"Normal",IF(AND(C2307&gt;5.7,C2307&lt;6.4),"Prediabetes",IF(C2307&gt;6.5,"Diabetes","No Result")))</f>
        <v>No Result</v>
      </c>
    </row>
    <row r="2308" spans="1:10" ht="15.75" customHeight="1" x14ac:dyDescent="0.25">
      <c r="A2308" s="9" t="s">
        <v>37</v>
      </c>
      <c r="B2308" s="9">
        <v>20.85</v>
      </c>
      <c r="C2308" s="9">
        <v>4.45</v>
      </c>
      <c r="D2308" s="9" t="s">
        <v>2345</v>
      </c>
      <c r="E2308" s="9" t="s">
        <v>2344</v>
      </c>
      <c r="F2308" s="9" t="s">
        <v>2344</v>
      </c>
      <c r="G2308" s="9">
        <v>1</v>
      </c>
      <c r="H2308" s="9" t="s">
        <v>2344</v>
      </c>
      <c r="I2308" s="9" t="str">
        <f t="shared" si="72"/>
        <v>normal weight</v>
      </c>
      <c r="J2308" s="29" t="str">
        <f t="shared" si="73"/>
        <v>No Result</v>
      </c>
    </row>
    <row r="2309" spans="1:10" ht="15.75" customHeight="1" x14ac:dyDescent="0.25">
      <c r="A2309" s="9" t="s">
        <v>36</v>
      </c>
      <c r="B2309" s="9">
        <v>15.88</v>
      </c>
      <c r="C2309" s="9">
        <v>4.3600000000000003</v>
      </c>
      <c r="D2309" s="9" t="s">
        <v>2344</v>
      </c>
      <c r="E2309" s="9" t="s">
        <v>2344</v>
      </c>
      <c r="F2309" s="9" t="s">
        <v>2344</v>
      </c>
      <c r="G2309" s="9">
        <v>0</v>
      </c>
      <c r="H2309" s="9" t="s">
        <v>2344</v>
      </c>
      <c r="I2309" s="9" t="str">
        <f t="shared" si="72"/>
        <v>under weight</v>
      </c>
      <c r="J2309" s="29" t="str">
        <f t="shared" si="73"/>
        <v>No Result</v>
      </c>
    </row>
    <row r="2310" spans="1:10" ht="15.75" customHeight="1" x14ac:dyDescent="0.25">
      <c r="A2310" s="9" t="s">
        <v>35</v>
      </c>
      <c r="B2310" s="9">
        <v>20.66</v>
      </c>
      <c r="C2310" s="9">
        <v>5.8</v>
      </c>
      <c r="D2310" s="9" t="s">
        <v>2344</v>
      </c>
      <c r="E2310" s="9" t="s">
        <v>2345</v>
      </c>
      <c r="F2310" s="9" t="s">
        <v>2344</v>
      </c>
      <c r="G2310" s="9">
        <v>1</v>
      </c>
      <c r="H2310" s="9" t="s">
        <v>2344</v>
      </c>
      <c r="I2310" s="9" t="str">
        <f t="shared" si="72"/>
        <v>normal weight</v>
      </c>
      <c r="J2310" s="29" t="str">
        <f t="shared" si="73"/>
        <v>Normal</v>
      </c>
    </row>
    <row r="2311" spans="1:10" ht="15.75" customHeight="1" x14ac:dyDescent="0.25">
      <c r="A2311" s="9" t="s">
        <v>34</v>
      </c>
      <c r="B2311" s="9">
        <v>20.399999999999999</v>
      </c>
      <c r="C2311" s="9">
        <v>5.27</v>
      </c>
      <c r="D2311" s="9" t="s">
        <v>2344</v>
      </c>
      <c r="E2311" s="9" t="s">
        <v>2344</v>
      </c>
      <c r="F2311" s="9" t="s">
        <v>2344</v>
      </c>
      <c r="G2311" s="9">
        <v>0</v>
      </c>
      <c r="H2311" s="9" t="s">
        <v>2344</v>
      </c>
      <c r="I2311" s="9" t="str">
        <f t="shared" si="72"/>
        <v>normal weight</v>
      </c>
      <c r="J2311" s="29" t="str">
        <f t="shared" si="73"/>
        <v>No Result</v>
      </c>
    </row>
    <row r="2312" spans="1:10" ht="15.75" customHeight="1" x14ac:dyDescent="0.25">
      <c r="A2312" s="9" t="s">
        <v>33</v>
      </c>
      <c r="B2312" s="9">
        <v>25.19</v>
      </c>
      <c r="C2312" s="9">
        <v>5.64</v>
      </c>
      <c r="D2312" s="9" t="s">
        <v>2345</v>
      </c>
      <c r="E2312" s="9" t="s">
        <v>2344</v>
      </c>
      <c r="F2312" s="9" t="s">
        <v>2344</v>
      </c>
      <c r="G2312" s="9">
        <v>0</v>
      </c>
      <c r="H2312" s="9" t="s">
        <v>2344</v>
      </c>
      <c r="I2312" s="9" t="str">
        <f t="shared" si="72"/>
        <v>over weight</v>
      </c>
      <c r="J2312" s="29" t="str">
        <f t="shared" si="73"/>
        <v>No Result</v>
      </c>
    </row>
    <row r="2313" spans="1:10" ht="15.75" customHeight="1" x14ac:dyDescent="0.25">
      <c r="A2313" s="9" t="s">
        <v>32</v>
      </c>
      <c r="B2313" s="9">
        <v>20.54</v>
      </c>
      <c r="C2313" s="9">
        <v>4.2</v>
      </c>
      <c r="D2313" s="9" t="s">
        <v>2345</v>
      </c>
      <c r="E2313" s="9" t="s">
        <v>2344</v>
      </c>
      <c r="F2313" s="9" t="s">
        <v>2344</v>
      </c>
      <c r="G2313" s="9">
        <v>1</v>
      </c>
      <c r="H2313" s="9" t="s">
        <v>2344</v>
      </c>
      <c r="I2313" s="9" t="str">
        <f t="shared" si="72"/>
        <v>normal weight</v>
      </c>
      <c r="J2313" s="29" t="str">
        <f t="shared" si="73"/>
        <v>No Result</v>
      </c>
    </row>
    <row r="2314" spans="1:10" ht="15.75" customHeight="1" x14ac:dyDescent="0.25">
      <c r="A2314" s="9" t="s">
        <v>31</v>
      </c>
      <c r="B2314" s="9">
        <v>20.13</v>
      </c>
      <c r="C2314" s="9">
        <v>5.42</v>
      </c>
      <c r="D2314" s="9" t="s">
        <v>2344</v>
      </c>
      <c r="E2314" s="9" t="s">
        <v>2344</v>
      </c>
      <c r="F2314" s="9" t="s">
        <v>2344</v>
      </c>
      <c r="G2314" s="9">
        <v>0</v>
      </c>
      <c r="H2314" s="9" t="s">
        <v>2344</v>
      </c>
      <c r="I2314" s="9" t="str">
        <f t="shared" si="72"/>
        <v>normal weight</v>
      </c>
      <c r="J2314" s="29" t="str">
        <f t="shared" si="73"/>
        <v>No Result</v>
      </c>
    </row>
    <row r="2315" spans="1:10" ht="15.75" customHeight="1" x14ac:dyDescent="0.25">
      <c r="A2315" s="9" t="s">
        <v>30</v>
      </c>
      <c r="B2315" s="9">
        <v>18.93</v>
      </c>
      <c r="C2315" s="9">
        <v>6.11</v>
      </c>
      <c r="D2315" s="9" t="s">
        <v>2344</v>
      </c>
      <c r="E2315" s="9" t="s">
        <v>2344</v>
      </c>
      <c r="F2315" s="9" t="s">
        <v>2346</v>
      </c>
      <c r="G2315" s="9">
        <v>1</v>
      </c>
      <c r="H2315" s="9" t="s">
        <v>2344</v>
      </c>
      <c r="I2315" s="9" t="str">
        <f t="shared" si="72"/>
        <v>normal weight</v>
      </c>
      <c r="J2315" s="29" t="str">
        <f t="shared" si="73"/>
        <v>Normal</v>
      </c>
    </row>
    <row r="2316" spans="1:10" ht="15.75" customHeight="1" x14ac:dyDescent="0.25">
      <c r="A2316" s="9" t="s">
        <v>29</v>
      </c>
      <c r="B2316" s="9">
        <v>24.14</v>
      </c>
      <c r="C2316" s="9">
        <v>5.29</v>
      </c>
      <c r="D2316" s="9" t="s">
        <v>2344</v>
      </c>
      <c r="E2316" s="9" t="s">
        <v>2345</v>
      </c>
      <c r="F2316" s="9" t="s">
        <v>2344</v>
      </c>
      <c r="G2316" s="9">
        <v>1</v>
      </c>
      <c r="H2316" s="9" t="s">
        <v>2344</v>
      </c>
      <c r="I2316" s="9" t="str">
        <f t="shared" si="72"/>
        <v>normal weight</v>
      </c>
      <c r="J2316" s="29" t="str">
        <f t="shared" si="73"/>
        <v>No Result</v>
      </c>
    </row>
    <row r="2317" spans="1:10" ht="15.75" customHeight="1" x14ac:dyDescent="0.25">
      <c r="A2317" s="9" t="s">
        <v>28</v>
      </c>
      <c r="B2317" s="9">
        <v>25.03</v>
      </c>
      <c r="C2317" s="9">
        <v>5.91</v>
      </c>
      <c r="D2317" s="9" t="s">
        <v>2344</v>
      </c>
      <c r="E2317" s="9" t="s">
        <v>2345</v>
      </c>
      <c r="F2317" s="9" t="s">
        <v>2344</v>
      </c>
      <c r="G2317" s="9">
        <v>1</v>
      </c>
      <c r="H2317" s="9" t="s">
        <v>2344</v>
      </c>
      <c r="I2317" s="9" t="str">
        <f t="shared" si="72"/>
        <v>over weight</v>
      </c>
      <c r="J2317" s="29" t="str">
        <f t="shared" si="73"/>
        <v>Normal</v>
      </c>
    </row>
    <row r="2318" spans="1:10" ht="15.75" customHeight="1" x14ac:dyDescent="0.25">
      <c r="A2318" s="9" t="s">
        <v>27</v>
      </c>
      <c r="B2318" s="9">
        <v>20.47</v>
      </c>
      <c r="C2318" s="9">
        <v>5.81</v>
      </c>
      <c r="D2318" s="9" t="s">
        <v>2345</v>
      </c>
      <c r="E2318" s="9" t="s">
        <v>2344</v>
      </c>
      <c r="F2318" s="9" t="s">
        <v>2344</v>
      </c>
      <c r="G2318" s="9">
        <v>1</v>
      </c>
      <c r="H2318" s="9" t="s">
        <v>2344</v>
      </c>
      <c r="I2318" s="9" t="str">
        <f t="shared" si="72"/>
        <v>normal weight</v>
      </c>
      <c r="J2318" s="29" t="str">
        <f t="shared" si="73"/>
        <v>Normal</v>
      </c>
    </row>
    <row r="2319" spans="1:10" ht="15.75" customHeight="1" x14ac:dyDescent="0.25">
      <c r="A2319" s="9" t="s">
        <v>26</v>
      </c>
      <c r="B2319" s="9">
        <v>18.82</v>
      </c>
      <c r="C2319" s="9">
        <v>5.51</v>
      </c>
      <c r="D2319" s="9" t="s">
        <v>2345</v>
      </c>
      <c r="E2319" s="9" t="s">
        <v>2344</v>
      </c>
      <c r="F2319" s="9" t="s">
        <v>2344</v>
      </c>
      <c r="G2319" s="9">
        <v>0</v>
      </c>
      <c r="H2319" s="9" t="s">
        <v>2344</v>
      </c>
      <c r="I2319" s="9" t="str">
        <f t="shared" si="72"/>
        <v>normal weight</v>
      </c>
      <c r="J2319" s="29" t="str">
        <f t="shared" si="73"/>
        <v>No Result</v>
      </c>
    </row>
    <row r="2320" spans="1:10" ht="15.75" customHeight="1" x14ac:dyDescent="0.25">
      <c r="A2320" s="9" t="s">
        <v>25</v>
      </c>
      <c r="B2320" s="9">
        <v>17.079999999999998</v>
      </c>
      <c r="C2320" s="9">
        <v>5.73</v>
      </c>
      <c r="D2320" s="9" t="s">
        <v>2344</v>
      </c>
      <c r="E2320" s="9" t="s">
        <v>2344</v>
      </c>
      <c r="F2320" s="9" t="s">
        <v>2346</v>
      </c>
      <c r="G2320" s="9">
        <v>1</v>
      </c>
      <c r="H2320" s="9" t="s">
        <v>2344</v>
      </c>
      <c r="I2320" s="9" t="str">
        <f t="shared" si="72"/>
        <v>under weight</v>
      </c>
      <c r="J2320" s="29" t="str">
        <f t="shared" si="73"/>
        <v>Normal</v>
      </c>
    </row>
    <row r="2321" spans="1:10" ht="15.75" customHeight="1" x14ac:dyDescent="0.25">
      <c r="A2321" s="9" t="s">
        <v>24</v>
      </c>
      <c r="B2321" s="9">
        <v>19.21</v>
      </c>
      <c r="C2321" s="9">
        <v>5.53</v>
      </c>
      <c r="D2321" s="9" t="s">
        <v>2345</v>
      </c>
      <c r="E2321" s="9" t="s">
        <v>2344</v>
      </c>
      <c r="F2321" s="9" t="s">
        <v>2344</v>
      </c>
      <c r="G2321" s="9">
        <v>0</v>
      </c>
      <c r="H2321" s="9" t="s">
        <v>2344</v>
      </c>
      <c r="I2321" s="9" t="str">
        <f t="shared" si="72"/>
        <v>normal weight</v>
      </c>
      <c r="J2321" s="29" t="str">
        <f t="shared" si="73"/>
        <v>No Result</v>
      </c>
    </row>
    <row r="2322" spans="1:10" ht="15.75" customHeight="1" x14ac:dyDescent="0.25">
      <c r="A2322" s="9" t="s">
        <v>23</v>
      </c>
      <c r="B2322" s="9">
        <v>17.86</v>
      </c>
      <c r="C2322" s="9">
        <v>5.43</v>
      </c>
      <c r="D2322" s="9" t="s">
        <v>2344</v>
      </c>
      <c r="E2322" s="9" t="s">
        <v>2344</v>
      </c>
      <c r="F2322" s="9" t="s">
        <v>2346</v>
      </c>
      <c r="G2322" s="9">
        <v>1</v>
      </c>
      <c r="H2322" s="9" t="s">
        <v>2344</v>
      </c>
      <c r="I2322" s="9" t="str">
        <f t="shared" si="72"/>
        <v>under weight</v>
      </c>
      <c r="J2322" s="29" t="str">
        <f t="shared" si="73"/>
        <v>No Result</v>
      </c>
    </row>
    <row r="2323" spans="1:10" ht="15.75" customHeight="1" x14ac:dyDescent="0.25">
      <c r="A2323" s="9" t="s">
        <v>22</v>
      </c>
      <c r="B2323" s="9">
        <v>21.38</v>
      </c>
      <c r="C2323" s="9">
        <v>8.01</v>
      </c>
      <c r="D2323" s="9" t="s">
        <v>2344</v>
      </c>
      <c r="E2323" s="9" t="s">
        <v>2344</v>
      </c>
      <c r="F2323" s="9" t="s">
        <v>2344</v>
      </c>
      <c r="G2323" s="9">
        <v>0</v>
      </c>
      <c r="H2323" s="9" t="s">
        <v>2344</v>
      </c>
      <c r="I2323" s="9" t="str">
        <f t="shared" si="72"/>
        <v>normal weight</v>
      </c>
      <c r="J2323" s="29" t="str">
        <f t="shared" si="73"/>
        <v>Normal</v>
      </c>
    </row>
    <row r="2324" spans="1:10" ht="15.75" customHeight="1" x14ac:dyDescent="0.25">
      <c r="A2324" s="9" t="s">
        <v>21</v>
      </c>
      <c r="B2324" s="9">
        <v>23.35</v>
      </c>
      <c r="C2324" s="9">
        <v>5.94</v>
      </c>
      <c r="D2324" s="9" t="s">
        <v>2344</v>
      </c>
      <c r="E2324" s="9" t="s">
        <v>2344</v>
      </c>
      <c r="F2324" s="9" t="s">
        <v>2344</v>
      </c>
      <c r="G2324" s="9">
        <v>0</v>
      </c>
      <c r="H2324" s="9" t="s">
        <v>2344</v>
      </c>
      <c r="I2324" s="9" t="str">
        <f t="shared" si="72"/>
        <v>normal weight</v>
      </c>
      <c r="J2324" s="29" t="str">
        <f t="shared" si="73"/>
        <v>Normal</v>
      </c>
    </row>
    <row r="2325" spans="1:10" ht="15.75" customHeight="1" x14ac:dyDescent="0.25">
      <c r="A2325" s="9" t="s">
        <v>20</v>
      </c>
      <c r="B2325" s="9">
        <v>22.24</v>
      </c>
      <c r="C2325" s="9">
        <v>5.04</v>
      </c>
      <c r="D2325" s="9" t="s">
        <v>2344</v>
      </c>
      <c r="E2325" s="9" t="s">
        <v>2344</v>
      </c>
      <c r="F2325" s="9" t="s">
        <v>2344</v>
      </c>
      <c r="G2325" s="9">
        <v>0</v>
      </c>
      <c r="H2325" s="9" t="s">
        <v>2344</v>
      </c>
      <c r="I2325" s="9" t="str">
        <f t="shared" si="72"/>
        <v>normal weight</v>
      </c>
      <c r="J2325" s="29" t="str">
        <f t="shared" si="73"/>
        <v>No Result</v>
      </c>
    </row>
    <row r="2326" spans="1:10" ht="15.75" customHeight="1" x14ac:dyDescent="0.25">
      <c r="A2326" s="9" t="s">
        <v>19</v>
      </c>
      <c r="B2326" s="9">
        <v>24.76</v>
      </c>
      <c r="C2326" s="9">
        <v>4.54</v>
      </c>
      <c r="D2326" s="9" t="s">
        <v>2345</v>
      </c>
      <c r="E2326" s="9" t="s">
        <v>2344</v>
      </c>
      <c r="F2326" s="9" t="s">
        <v>2344</v>
      </c>
      <c r="G2326" s="9">
        <v>0</v>
      </c>
      <c r="H2326" s="9" t="s">
        <v>2344</v>
      </c>
      <c r="I2326" s="9" t="str">
        <f t="shared" si="72"/>
        <v>normal weight</v>
      </c>
      <c r="J2326" s="29" t="str">
        <f t="shared" si="73"/>
        <v>No Result</v>
      </c>
    </row>
    <row r="2327" spans="1:10" ht="15.75" customHeight="1" x14ac:dyDescent="0.25">
      <c r="A2327" s="9" t="s">
        <v>18</v>
      </c>
      <c r="B2327" s="9">
        <v>20.100000000000001</v>
      </c>
      <c r="C2327" s="9">
        <v>5.6</v>
      </c>
      <c r="D2327" s="9" t="s">
        <v>2345</v>
      </c>
      <c r="E2327" s="9" t="s">
        <v>2344</v>
      </c>
      <c r="F2327" s="9" t="s">
        <v>2346</v>
      </c>
      <c r="G2327" s="9">
        <v>1</v>
      </c>
      <c r="H2327" s="9" t="s">
        <v>2344</v>
      </c>
      <c r="I2327" s="9" t="str">
        <f t="shared" si="72"/>
        <v>normal weight</v>
      </c>
      <c r="J2327" s="29" t="str">
        <f t="shared" si="73"/>
        <v>No Result</v>
      </c>
    </row>
    <row r="2328" spans="1:10" ht="15.75" customHeight="1" x14ac:dyDescent="0.25">
      <c r="A2328" s="9" t="s">
        <v>17</v>
      </c>
      <c r="B2328" s="9">
        <v>21.77</v>
      </c>
      <c r="C2328" s="9">
        <v>10.67</v>
      </c>
      <c r="D2328" s="9" t="s">
        <v>2344</v>
      </c>
      <c r="E2328" s="9" t="s">
        <v>2344</v>
      </c>
      <c r="F2328" s="9" t="s">
        <v>2344</v>
      </c>
      <c r="G2328" s="9">
        <v>0</v>
      </c>
      <c r="H2328" s="9" t="s">
        <v>2344</v>
      </c>
      <c r="I2328" s="9" t="str">
        <f t="shared" si="72"/>
        <v>normal weight</v>
      </c>
      <c r="J2328" s="29" t="str">
        <f t="shared" si="73"/>
        <v>Normal</v>
      </c>
    </row>
    <row r="2329" spans="1:10" ht="15.75" customHeight="1" x14ac:dyDescent="0.25">
      <c r="A2329" s="9" t="s">
        <v>16</v>
      </c>
      <c r="B2329" s="9">
        <v>17.82</v>
      </c>
      <c r="C2329" s="9">
        <v>5.26</v>
      </c>
      <c r="D2329" s="9" t="s">
        <v>2345</v>
      </c>
      <c r="E2329" s="9" t="s">
        <v>2344</v>
      </c>
      <c r="F2329" s="9" t="s">
        <v>2344</v>
      </c>
      <c r="G2329" s="9">
        <v>1</v>
      </c>
      <c r="H2329" s="9" t="s">
        <v>2344</v>
      </c>
      <c r="I2329" s="9" t="str">
        <f t="shared" si="72"/>
        <v>under weight</v>
      </c>
      <c r="J2329" s="29" t="str">
        <f t="shared" si="73"/>
        <v>No Result</v>
      </c>
    </row>
    <row r="2330" spans="1:10" ht="15.75" customHeight="1" x14ac:dyDescent="0.25">
      <c r="A2330" s="9" t="s">
        <v>15</v>
      </c>
      <c r="B2330" s="9">
        <v>17.07</v>
      </c>
      <c r="C2330" s="9">
        <v>5.22</v>
      </c>
      <c r="D2330" s="9" t="s">
        <v>2344</v>
      </c>
      <c r="E2330" s="9" t="s">
        <v>2344</v>
      </c>
      <c r="F2330" s="9" t="s">
        <v>2346</v>
      </c>
      <c r="G2330" s="9">
        <v>1</v>
      </c>
      <c r="H2330" s="9" t="s">
        <v>2344</v>
      </c>
      <c r="I2330" s="9" t="str">
        <f t="shared" si="72"/>
        <v>under weight</v>
      </c>
      <c r="J2330" s="29" t="str">
        <f t="shared" si="73"/>
        <v>No Result</v>
      </c>
    </row>
    <row r="2331" spans="1:10" ht="15.75" customHeight="1" x14ac:dyDescent="0.25">
      <c r="A2331" s="9" t="s">
        <v>14</v>
      </c>
      <c r="B2331" s="9">
        <v>22.24</v>
      </c>
      <c r="C2331" s="9">
        <v>4.29</v>
      </c>
      <c r="D2331" s="9" t="s">
        <v>2345</v>
      </c>
      <c r="E2331" s="9" t="s">
        <v>2344</v>
      </c>
      <c r="F2331" s="9" t="s">
        <v>2344</v>
      </c>
      <c r="G2331" s="9">
        <v>0</v>
      </c>
      <c r="H2331" s="9" t="s">
        <v>2344</v>
      </c>
      <c r="I2331" s="9" t="str">
        <f t="shared" si="72"/>
        <v>normal weight</v>
      </c>
      <c r="J2331" s="29" t="str">
        <f t="shared" si="73"/>
        <v>No Result</v>
      </c>
    </row>
    <row r="2332" spans="1:10" ht="15.75" customHeight="1" x14ac:dyDescent="0.25">
      <c r="A2332" s="9" t="s">
        <v>13</v>
      </c>
      <c r="B2332" s="9">
        <v>22.34</v>
      </c>
      <c r="C2332" s="9">
        <v>5.57</v>
      </c>
      <c r="D2332" s="9" t="s">
        <v>2344</v>
      </c>
      <c r="E2332" s="9" t="s">
        <v>2344</v>
      </c>
      <c r="F2332" s="9" t="s">
        <v>2344</v>
      </c>
      <c r="G2332" s="9">
        <v>1</v>
      </c>
      <c r="H2332" s="9" t="s">
        <v>2344</v>
      </c>
      <c r="I2332" s="9" t="str">
        <f t="shared" si="72"/>
        <v>normal weight</v>
      </c>
      <c r="J2332" s="29" t="str">
        <f t="shared" si="73"/>
        <v>No Result</v>
      </c>
    </row>
    <row r="2333" spans="1:10" ht="15.75" customHeight="1" x14ac:dyDescent="0.25">
      <c r="A2333" s="9" t="s">
        <v>12</v>
      </c>
      <c r="B2333" s="9">
        <v>17.7</v>
      </c>
      <c r="C2333" s="9">
        <v>6.28</v>
      </c>
      <c r="D2333" s="9" t="s">
        <v>2344</v>
      </c>
      <c r="E2333" s="9" t="s">
        <v>2344</v>
      </c>
      <c r="F2333" s="9" t="s">
        <v>2344</v>
      </c>
      <c r="G2333" s="9">
        <v>1</v>
      </c>
      <c r="H2333" s="9" t="s">
        <v>2344</v>
      </c>
      <c r="I2333" s="9" t="str">
        <f t="shared" si="72"/>
        <v>under weight</v>
      </c>
      <c r="J2333" s="29" t="str">
        <f t="shared" si="73"/>
        <v>Normal</v>
      </c>
    </row>
    <row r="2334" spans="1:10" ht="15.75" customHeight="1" x14ac:dyDescent="0.25">
      <c r="A2334" s="9" t="s">
        <v>11</v>
      </c>
      <c r="B2334" s="9">
        <v>16.47</v>
      </c>
      <c r="C2334" s="9">
        <v>6.35</v>
      </c>
      <c r="D2334" s="9" t="s">
        <v>2344</v>
      </c>
      <c r="E2334" s="9" t="s">
        <v>2344</v>
      </c>
      <c r="F2334" s="9" t="s">
        <v>2346</v>
      </c>
      <c r="G2334" s="9">
        <v>1</v>
      </c>
      <c r="H2334" s="9" t="s">
        <v>2344</v>
      </c>
      <c r="I2334" s="9" t="str">
        <f t="shared" si="72"/>
        <v>under weight</v>
      </c>
      <c r="J2334" s="29" t="str">
        <f t="shared" si="73"/>
        <v>Normal</v>
      </c>
    </row>
    <row r="2335" spans="1:10" ht="15.75" customHeight="1" x14ac:dyDescent="0.25">
      <c r="A2335" s="9" t="s">
        <v>10</v>
      </c>
      <c r="B2335" s="9">
        <v>17.600000000000001</v>
      </c>
      <c r="C2335" s="9">
        <v>4.3899999999999997</v>
      </c>
      <c r="D2335" s="9" t="s">
        <v>2344</v>
      </c>
      <c r="E2335" s="9" t="s">
        <v>2344</v>
      </c>
      <c r="F2335" s="9" t="s">
        <v>2344</v>
      </c>
      <c r="G2335" s="9">
        <v>1</v>
      </c>
      <c r="H2335" s="9" t="s">
        <v>2344</v>
      </c>
      <c r="I2335" s="9" t="str">
        <f t="shared" si="72"/>
        <v>under weight</v>
      </c>
      <c r="J2335" s="29" t="str">
        <f t="shared" si="73"/>
        <v>No Result</v>
      </c>
    </row>
    <row r="2336" spans="1:10" ht="15.75" customHeight="1" x14ac:dyDescent="0.25">
      <c r="A2336" s="9" t="s">
        <v>9</v>
      </c>
      <c r="B2336" s="9">
        <v>17.579999999999998</v>
      </c>
      <c r="C2336" s="9">
        <v>4.51</v>
      </c>
      <c r="D2336" s="9" t="s">
        <v>2344</v>
      </c>
      <c r="E2336" s="9" t="s">
        <v>2344</v>
      </c>
      <c r="F2336" s="9" t="s">
        <v>2344</v>
      </c>
      <c r="G2336" s="9">
        <v>1</v>
      </c>
      <c r="H2336" s="9" t="s">
        <v>2344</v>
      </c>
      <c r="I2336" s="9" t="str">
        <f t="shared" si="72"/>
        <v>under weight</v>
      </c>
      <c r="J2336" s="29" t="str">
        <f t="shared" si="73"/>
        <v>No Result</v>
      </c>
    </row>
    <row r="2337" spans="1:10" ht="15.75" customHeight="1" x14ac:dyDescent="0.25">
      <c r="A2337" s="29" t="s">
        <v>8084</v>
      </c>
      <c r="B2337" s="34">
        <f>SUBTOTAL(103,Medicalexamination[BMI])</f>
        <v>2335</v>
      </c>
      <c r="C2337" s="34">
        <f>SUBTOTAL(103,Medicalexamination[HBA1C])</f>
        <v>2335</v>
      </c>
      <c r="D2337" s="34">
        <f>SUBTOTAL(103,Medicalexamination[Heart Issues])</f>
        <v>2335</v>
      </c>
      <c r="E2337" s="34">
        <f>SUBTOTAL(103,Medicalexamination[Any Transplants])</f>
        <v>2335</v>
      </c>
      <c r="F2337" s="34">
        <f>SUBTOTAL(103,Medicalexamination[Cancer history])</f>
        <v>2335</v>
      </c>
      <c r="G2337" s="34">
        <f>SUBTOTAL(103,Medicalexamination[NumberOfMajorSurgeries])</f>
        <v>2335</v>
      </c>
      <c r="H2337" s="34">
        <f>SUBTOTAL(103,Medicalexamination[smoker])</f>
        <v>2335</v>
      </c>
      <c r="I2337" s="34">
        <f>SUBTOTAL(103,Medicalexamination[weight status])</f>
        <v>2335</v>
      </c>
      <c r="J2337" s="34">
        <f>SUBTOTAL(103,Medicalexamination[Diabetes status])</f>
        <v>2335</v>
      </c>
    </row>
    <row r="2338" spans="1:10" ht="15.75" customHeight="1" x14ac:dyDescent="0.25"/>
    <row r="2339" spans="1:10" ht="15.75" customHeight="1" x14ac:dyDescent="0.25"/>
    <row r="2340" spans="1:10" ht="15.75" customHeight="1" x14ac:dyDescent="0.25"/>
    <row r="2341" spans="1:10" ht="15.75" customHeight="1" x14ac:dyDescent="0.25"/>
    <row r="2342" spans="1:10" ht="15.75" customHeight="1" x14ac:dyDescent="0.25"/>
    <row r="2343" spans="1:10" ht="15.75" customHeight="1" x14ac:dyDescent="0.25"/>
    <row r="2344" spans="1:10" ht="15.75" customHeight="1" x14ac:dyDescent="0.25"/>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2344"/>
  <sheetViews>
    <sheetView tabSelected="1" workbookViewId="0">
      <selection activeCell="F11" sqref="F11"/>
    </sheetView>
  </sheetViews>
  <sheetFormatPr defaultColWidth="14.42578125" defaultRowHeight="15" customHeight="1" x14ac:dyDescent="0.25"/>
  <cols>
    <col min="1" max="1" width="15" customWidth="1"/>
    <col min="2" max="2" width="8.7109375" customWidth="1"/>
    <col min="3" max="3" width="9.85546875" customWidth="1"/>
    <col min="4" max="4" width="8.7109375" customWidth="1"/>
    <col min="5" max="5" width="13.5703125" bestFit="1" customWidth="1"/>
    <col min="6" max="6" width="14.28515625" style="13" bestFit="1" customWidth="1"/>
    <col min="7" max="7" width="17.7109375" bestFit="1" customWidth="1"/>
    <col min="8" max="8" width="13.28515625" bestFit="1" customWidth="1"/>
    <col min="9" max="9" width="13.140625" bestFit="1" customWidth="1"/>
    <col min="10" max="10" width="23.7109375" style="14" bestFit="1" customWidth="1"/>
    <col min="11" max="11" width="18.5703125" customWidth="1"/>
    <col min="12" max="25" width="8.7109375" customWidth="1"/>
  </cols>
  <sheetData>
    <row r="1" spans="1:25" ht="18.75" customHeight="1" x14ac:dyDescent="0.25">
      <c r="A1" s="7" t="s">
        <v>0</v>
      </c>
      <c r="B1" s="7" t="s">
        <v>2382</v>
      </c>
      <c r="C1" s="8" t="s">
        <v>2381</v>
      </c>
      <c r="D1" s="7" t="s">
        <v>2350</v>
      </c>
      <c r="E1" s="7" t="s">
        <v>2351</v>
      </c>
      <c r="F1" s="11" t="s">
        <v>2352</v>
      </c>
      <c r="G1" s="8" t="s">
        <v>2353</v>
      </c>
      <c r="H1" s="8" t="s">
        <v>2354</v>
      </c>
      <c r="I1" s="7" t="s">
        <v>2384</v>
      </c>
      <c r="J1" s="15" t="s">
        <v>8071</v>
      </c>
      <c r="K1" s="27" t="s">
        <v>5992</v>
      </c>
      <c r="L1" s="27" t="s">
        <v>5991</v>
      </c>
      <c r="M1" s="3"/>
      <c r="N1" s="3"/>
      <c r="O1" s="3"/>
      <c r="P1" s="3"/>
      <c r="Q1" s="3"/>
      <c r="R1" s="3"/>
      <c r="S1" s="3"/>
      <c r="T1" s="3"/>
      <c r="U1" s="3"/>
      <c r="V1" s="3"/>
      <c r="W1" s="3"/>
      <c r="X1" s="3"/>
      <c r="Y1" s="3"/>
    </row>
    <row r="2" spans="1:25" x14ac:dyDescent="0.25">
      <c r="A2" s="6" t="s">
        <v>2335</v>
      </c>
      <c r="B2" s="6">
        <v>1992</v>
      </c>
      <c r="C2" s="6" t="s">
        <v>2355</v>
      </c>
      <c r="D2" s="6">
        <v>9</v>
      </c>
      <c r="E2" s="6">
        <v>0</v>
      </c>
      <c r="F2" s="12">
        <v>563.84</v>
      </c>
      <c r="G2" s="9" t="s">
        <v>2356</v>
      </c>
      <c r="H2" s="9" t="s">
        <v>2357</v>
      </c>
      <c r="I2" s="6" t="s">
        <v>2358</v>
      </c>
      <c r="J2" s="16" t="s">
        <v>5993</v>
      </c>
      <c r="K2" s="17">
        <v>45085</v>
      </c>
      <c r="L2">
        <f>DATEDIF(J2,K2,"Y")</f>
        <v>30</v>
      </c>
    </row>
    <row r="3" spans="1:25" x14ac:dyDescent="0.25">
      <c r="A3" s="6" t="s">
        <v>2334</v>
      </c>
      <c r="B3" s="6">
        <v>1992</v>
      </c>
      <c r="C3" s="6" t="s">
        <v>2359</v>
      </c>
      <c r="D3" s="6">
        <v>30</v>
      </c>
      <c r="E3" s="6">
        <v>0</v>
      </c>
      <c r="F3" s="12">
        <v>570.62</v>
      </c>
      <c r="G3" s="6" t="s">
        <v>2356</v>
      </c>
      <c r="H3" s="9" t="s">
        <v>2360</v>
      </c>
      <c r="I3" s="6" t="s">
        <v>2358</v>
      </c>
      <c r="J3" s="16" t="s">
        <v>5994</v>
      </c>
      <c r="K3" s="17">
        <v>45085</v>
      </c>
      <c r="L3">
        <f t="shared" ref="L3:L66" si="0">DATEDIF(J3,K3,"Y")</f>
        <v>30</v>
      </c>
    </row>
    <row r="4" spans="1:25" x14ac:dyDescent="0.25">
      <c r="A4" s="6" t="s">
        <v>2333</v>
      </c>
      <c r="B4" s="6">
        <v>1993</v>
      </c>
      <c r="C4" s="6" t="s">
        <v>2361</v>
      </c>
      <c r="D4" s="6">
        <v>30</v>
      </c>
      <c r="E4" s="6">
        <v>0</v>
      </c>
      <c r="F4" s="12">
        <v>600</v>
      </c>
      <c r="G4" s="6" t="s">
        <v>2356</v>
      </c>
      <c r="H4" s="9" t="s">
        <v>2360</v>
      </c>
      <c r="I4" s="6" t="s">
        <v>2358</v>
      </c>
      <c r="J4" s="16" t="s">
        <v>5995</v>
      </c>
      <c r="K4" s="17">
        <v>45085</v>
      </c>
      <c r="L4">
        <f t="shared" si="0"/>
        <v>29</v>
      </c>
    </row>
    <row r="5" spans="1:25" x14ac:dyDescent="0.25">
      <c r="A5" s="6" t="s">
        <v>2332</v>
      </c>
      <c r="B5" s="6">
        <v>1992</v>
      </c>
      <c r="C5" s="6" t="s">
        <v>2362</v>
      </c>
      <c r="D5" s="6">
        <v>13</v>
      </c>
      <c r="E5" s="6">
        <v>0</v>
      </c>
      <c r="F5" s="12">
        <v>604.54</v>
      </c>
      <c r="G5" s="6" t="s">
        <v>2357</v>
      </c>
      <c r="H5" s="9" t="s">
        <v>2357</v>
      </c>
      <c r="I5" s="6" t="s">
        <v>2358</v>
      </c>
      <c r="J5" s="16" t="s">
        <v>5996</v>
      </c>
      <c r="K5" s="17">
        <v>45085</v>
      </c>
      <c r="L5">
        <f t="shared" si="0"/>
        <v>30</v>
      </c>
    </row>
    <row r="6" spans="1:25" x14ac:dyDescent="0.25">
      <c r="A6" s="6" t="s">
        <v>2331</v>
      </c>
      <c r="B6" s="6">
        <v>1998</v>
      </c>
      <c r="C6" s="6" t="s">
        <v>2355</v>
      </c>
      <c r="D6" s="6">
        <v>27</v>
      </c>
      <c r="E6" s="6">
        <v>0</v>
      </c>
      <c r="F6" s="12">
        <v>637.26</v>
      </c>
      <c r="G6" s="6" t="s">
        <v>2357</v>
      </c>
      <c r="H6" s="9" t="s">
        <v>2357</v>
      </c>
      <c r="I6" s="6" t="s">
        <v>2358</v>
      </c>
      <c r="J6" s="16" t="s">
        <v>5997</v>
      </c>
      <c r="K6" s="17">
        <v>45085</v>
      </c>
      <c r="L6">
        <f t="shared" si="0"/>
        <v>24</v>
      </c>
    </row>
    <row r="7" spans="1:25" x14ac:dyDescent="0.25">
      <c r="A7" s="6" t="s">
        <v>2330</v>
      </c>
      <c r="B7" s="6">
        <v>2001</v>
      </c>
      <c r="C7" s="6" t="s">
        <v>2359</v>
      </c>
      <c r="D7" s="6">
        <v>20</v>
      </c>
      <c r="E7" s="6">
        <v>0</v>
      </c>
      <c r="F7" s="12">
        <v>646.14</v>
      </c>
      <c r="G7" s="6" t="s">
        <v>2357</v>
      </c>
      <c r="H7" s="9" t="s">
        <v>2357</v>
      </c>
      <c r="I7" s="6" t="s">
        <v>2363</v>
      </c>
      <c r="J7" s="16" t="s">
        <v>5998</v>
      </c>
      <c r="K7" s="17">
        <v>45085</v>
      </c>
      <c r="L7">
        <f t="shared" si="0"/>
        <v>21</v>
      </c>
    </row>
    <row r="8" spans="1:25" x14ac:dyDescent="0.25">
      <c r="A8" s="6" t="s">
        <v>2329</v>
      </c>
      <c r="B8" s="6">
        <v>1993</v>
      </c>
      <c r="C8" s="6" t="s">
        <v>2361</v>
      </c>
      <c r="D8" s="6">
        <v>1</v>
      </c>
      <c r="E8" s="6">
        <v>0</v>
      </c>
      <c r="F8" s="12">
        <v>650</v>
      </c>
      <c r="G8" s="6" t="s">
        <v>2357</v>
      </c>
      <c r="H8" s="9" t="s">
        <v>2357</v>
      </c>
      <c r="I8" s="6" t="s">
        <v>2358</v>
      </c>
      <c r="J8" s="16" t="s">
        <v>5999</v>
      </c>
      <c r="K8" s="17">
        <v>45085</v>
      </c>
      <c r="L8">
        <f t="shared" si="0"/>
        <v>30</v>
      </c>
    </row>
    <row r="9" spans="1:25" x14ac:dyDescent="0.25">
      <c r="A9" s="6" t="s">
        <v>2328</v>
      </c>
      <c r="B9" s="6">
        <v>1995</v>
      </c>
      <c r="C9" s="6" t="s">
        <v>2355</v>
      </c>
      <c r="D9" s="6">
        <v>4</v>
      </c>
      <c r="E9" s="6">
        <v>0</v>
      </c>
      <c r="F9" s="12">
        <v>650</v>
      </c>
      <c r="G9" s="6" t="s">
        <v>2357</v>
      </c>
      <c r="H9" s="9" t="s">
        <v>2357</v>
      </c>
      <c r="I9" s="6" t="s">
        <v>2358</v>
      </c>
      <c r="J9" s="16" t="s">
        <v>6000</v>
      </c>
      <c r="K9" s="17">
        <v>45085</v>
      </c>
      <c r="L9">
        <f t="shared" si="0"/>
        <v>27</v>
      </c>
    </row>
    <row r="10" spans="1:25" x14ac:dyDescent="0.25">
      <c r="A10" s="6" t="s">
        <v>2327</v>
      </c>
      <c r="B10" s="6">
        <v>2002</v>
      </c>
      <c r="C10" s="6" t="s">
        <v>2359</v>
      </c>
      <c r="D10" s="6">
        <v>29</v>
      </c>
      <c r="E10" s="6">
        <v>0</v>
      </c>
      <c r="F10" s="12">
        <v>668</v>
      </c>
      <c r="G10" s="6" t="s">
        <v>2357</v>
      </c>
      <c r="H10" s="9" t="s">
        <v>2356</v>
      </c>
      <c r="I10" s="6" t="s">
        <v>2363</v>
      </c>
      <c r="J10" s="16" t="s">
        <v>6001</v>
      </c>
      <c r="K10" s="17">
        <v>45085</v>
      </c>
      <c r="L10">
        <f t="shared" si="0"/>
        <v>20</v>
      </c>
    </row>
    <row r="11" spans="1:25" x14ac:dyDescent="0.25">
      <c r="A11" s="6" t="s">
        <v>2326</v>
      </c>
      <c r="B11" s="6">
        <v>1997</v>
      </c>
      <c r="C11" s="6" t="s">
        <v>2359</v>
      </c>
      <c r="D11" s="6">
        <v>9</v>
      </c>
      <c r="E11" s="6">
        <v>0</v>
      </c>
      <c r="F11" s="12">
        <v>670</v>
      </c>
      <c r="G11" s="6" t="s">
        <v>2357</v>
      </c>
      <c r="H11" s="9" t="s">
        <v>2357</v>
      </c>
      <c r="I11" s="6" t="s">
        <v>2358</v>
      </c>
      <c r="J11" s="16" t="s">
        <v>6002</v>
      </c>
      <c r="K11" s="17">
        <v>45085</v>
      </c>
      <c r="L11">
        <f t="shared" si="0"/>
        <v>25</v>
      </c>
    </row>
    <row r="12" spans="1:25" x14ac:dyDescent="0.25">
      <c r="A12" s="6" t="s">
        <v>2325</v>
      </c>
      <c r="B12" s="6">
        <v>2001</v>
      </c>
      <c r="C12" s="6" t="s">
        <v>2362</v>
      </c>
      <c r="D12" s="6">
        <v>12</v>
      </c>
      <c r="E12" s="6">
        <v>0</v>
      </c>
      <c r="F12" s="12">
        <v>687.54</v>
      </c>
      <c r="G12" s="6" t="s">
        <v>2357</v>
      </c>
      <c r="H12" s="9" t="s">
        <v>2356</v>
      </c>
      <c r="I12" s="6" t="s">
        <v>2358</v>
      </c>
      <c r="J12" s="16" t="s">
        <v>6003</v>
      </c>
      <c r="K12" s="17">
        <v>45085</v>
      </c>
      <c r="L12">
        <f t="shared" si="0"/>
        <v>21</v>
      </c>
    </row>
    <row r="13" spans="1:25" x14ac:dyDescent="0.25">
      <c r="A13" s="6" t="s">
        <v>2324</v>
      </c>
      <c r="B13" s="6">
        <v>1999</v>
      </c>
      <c r="C13" s="6" t="s">
        <v>2364</v>
      </c>
      <c r="D13" s="6">
        <v>26</v>
      </c>
      <c r="E13" s="6">
        <v>0</v>
      </c>
      <c r="F13" s="12">
        <v>700</v>
      </c>
      <c r="G13" s="6" t="s">
        <v>2356</v>
      </c>
      <c r="H13" s="9" t="s">
        <v>2357</v>
      </c>
      <c r="I13" s="6" t="s">
        <v>2358</v>
      </c>
      <c r="J13" s="16" t="s">
        <v>6004</v>
      </c>
      <c r="K13" s="17">
        <v>45085</v>
      </c>
      <c r="L13">
        <f t="shared" si="0"/>
        <v>23</v>
      </c>
    </row>
    <row r="14" spans="1:25" x14ac:dyDescent="0.25">
      <c r="A14" s="6" t="s">
        <v>2323</v>
      </c>
      <c r="B14" s="6">
        <v>1999</v>
      </c>
      <c r="C14" s="6" t="s">
        <v>2364</v>
      </c>
      <c r="D14" s="6">
        <v>14</v>
      </c>
      <c r="E14" s="6">
        <v>0</v>
      </c>
      <c r="F14" s="12">
        <v>722.99</v>
      </c>
      <c r="G14" s="6" t="s">
        <v>2357</v>
      </c>
      <c r="H14" s="9" t="s">
        <v>2360</v>
      </c>
      <c r="I14" s="6" t="s">
        <v>2358</v>
      </c>
      <c r="J14" s="16" t="s">
        <v>6005</v>
      </c>
      <c r="K14" s="17">
        <v>45085</v>
      </c>
      <c r="L14">
        <f t="shared" si="0"/>
        <v>23</v>
      </c>
    </row>
    <row r="15" spans="1:25" x14ac:dyDescent="0.25">
      <c r="A15" s="6" t="s">
        <v>2322</v>
      </c>
      <c r="B15" s="6">
        <v>2002</v>
      </c>
      <c r="C15" s="6" t="s">
        <v>2362</v>
      </c>
      <c r="D15" s="6">
        <v>19</v>
      </c>
      <c r="E15" s="6">
        <v>0</v>
      </c>
      <c r="F15" s="12">
        <v>750</v>
      </c>
      <c r="G15" s="6" t="s">
        <v>2357</v>
      </c>
      <c r="H15" s="9" t="s">
        <v>2360</v>
      </c>
      <c r="I15" s="6" t="s">
        <v>2363</v>
      </c>
      <c r="J15" s="16" t="s">
        <v>6006</v>
      </c>
      <c r="K15" s="17">
        <v>45085</v>
      </c>
      <c r="L15">
        <f t="shared" si="0"/>
        <v>20</v>
      </c>
    </row>
    <row r="16" spans="1:25" x14ac:dyDescent="0.25">
      <c r="A16" s="6" t="s">
        <v>2321</v>
      </c>
      <c r="B16" s="6">
        <v>1993</v>
      </c>
      <c r="C16" s="6" t="s">
        <v>2365</v>
      </c>
      <c r="D16" s="6">
        <v>9</v>
      </c>
      <c r="E16" s="6">
        <v>0</v>
      </c>
      <c r="F16" s="12">
        <v>760</v>
      </c>
      <c r="G16" s="6" t="s">
        <v>2357</v>
      </c>
      <c r="H16" s="9" t="s">
        <v>2360</v>
      </c>
      <c r="I16" s="6" t="s">
        <v>2358</v>
      </c>
      <c r="J16" s="16" t="s">
        <v>6007</v>
      </c>
      <c r="K16" s="17">
        <v>45085</v>
      </c>
      <c r="L16">
        <f t="shared" si="0"/>
        <v>29</v>
      </c>
    </row>
    <row r="17" spans="1:12" x14ac:dyDescent="0.25">
      <c r="A17" s="6" t="s">
        <v>2320</v>
      </c>
      <c r="B17" s="6">
        <v>1996</v>
      </c>
      <c r="C17" s="6" t="s">
        <v>2366</v>
      </c>
      <c r="D17" s="6">
        <v>22</v>
      </c>
      <c r="E17" s="6">
        <v>0</v>
      </c>
      <c r="F17" s="12">
        <v>760</v>
      </c>
      <c r="G17" s="6" t="s">
        <v>2357</v>
      </c>
      <c r="H17" s="9" t="s">
        <v>2357</v>
      </c>
      <c r="I17" s="6" t="s">
        <v>2358</v>
      </c>
      <c r="J17" s="16" t="s">
        <v>6008</v>
      </c>
      <c r="K17" s="17">
        <v>45085</v>
      </c>
      <c r="L17">
        <f t="shared" si="0"/>
        <v>26</v>
      </c>
    </row>
    <row r="18" spans="1:12" x14ac:dyDescent="0.25">
      <c r="A18" s="6" t="s">
        <v>2319</v>
      </c>
      <c r="B18" s="6">
        <v>1993</v>
      </c>
      <c r="C18" s="6" t="s">
        <v>2361</v>
      </c>
      <c r="D18" s="6">
        <v>28</v>
      </c>
      <c r="E18" s="6">
        <v>0</v>
      </c>
      <c r="F18" s="12">
        <v>770</v>
      </c>
      <c r="G18" s="6" t="s">
        <v>2357</v>
      </c>
      <c r="H18" s="9" t="s">
        <v>2357</v>
      </c>
      <c r="I18" s="6" t="s">
        <v>2358</v>
      </c>
      <c r="J18" s="16" t="s">
        <v>6009</v>
      </c>
      <c r="K18" s="17">
        <v>45085</v>
      </c>
      <c r="L18">
        <f t="shared" si="0"/>
        <v>29</v>
      </c>
    </row>
    <row r="19" spans="1:12" x14ac:dyDescent="0.25">
      <c r="A19" s="6" t="s">
        <v>2318</v>
      </c>
      <c r="B19" s="6">
        <v>1996</v>
      </c>
      <c r="C19" s="6" t="s">
        <v>2362</v>
      </c>
      <c r="D19" s="6">
        <v>18</v>
      </c>
      <c r="E19" s="6">
        <v>0</v>
      </c>
      <c r="F19" s="12">
        <v>770.38</v>
      </c>
      <c r="G19" s="6" t="s">
        <v>2357</v>
      </c>
      <c r="H19" s="9" t="s">
        <v>2356</v>
      </c>
      <c r="I19" s="6" t="s">
        <v>2363</v>
      </c>
      <c r="J19" s="16" t="s">
        <v>6010</v>
      </c>
      <c r="K19" s="17">
        <v>45085</v>
      </c>
      <c r="L19">
        <f t="shared" si="0"/>
        <v>26</v>
      </c>
    </row>
    <row r="20" spans="1:12" x14ac:dyDescent="0.25">
      <c r="A20" s="6" t="s">
        <v>2317</v>
      </c>
      <c r="B20" s="6">
        <v>1995</v>
      </c>
      <c r="C20" s="6" t="s">
        <v>2364</v>
      </c>
      <c r="D20" s="6">
        <v>7</v>
      </c>
      <c r="E20" s="6">
        <v>0</v>
      </c>
      <c r="F20" s="12">
        <v>773.54</v>
      </c>
      <c r="G20" s="6" t="s">
        <v>2357</v>
      </c>
      <c r="H20" s="9" t="s">
        <v>2356</v>
      </c>
      <c r="I20" s="6" t="s">
        <v>2358</v>
      </c>
      <c r="J20" s="16" t="s">
        <v>6011</v>
      </c>
      <c r="K20" s="17">
        <v>45085</v>
      </c>
      <c r="L20">
        <f t="shared" si="0"/>
        <v>27</v>
      </c>
    </row>
    <row r="21" spans="1:12" ht="15.75" customHeight="1" x14ac:dyDescent="0.25">
      <c r="A21" s="6" t="s">
        <v>2316</v>
      </c>
      <c r="B21" s="6">
        <v>2004</v>
      </c>
      <c r="C21" s="6" t="s">
        <v>2366</v>
      </c>
      <c r="D21" s="6">
        <v>7</v>
      </c>
      <c r="E21" s="6">
        <v>0</v>
      </c>
      <c r="F21" s="12">
        <v>830.52</v>
      </c>
      <c r="G21" s="6" t="s">
        <v>2357</v>
      </c>
      <c r="H21" s="9" t="s">
        <v>2356</v>
      </c>
      <c r="I21" s="6" t="s">
        <v>2367</v>
      </c>
      <c r="J21" s="16" t="s">
        <v>6012</v>
      </c>
      <c r="K21" s="17">
        <v>45085</v>
      </c>
      <c r="L21">
        <f t="shared" si="0"/>
        <v>18</v>
      </c>
    </row>
    <row r="22" spans="1:12" ht="15.75" customHeight="1" x14ac:dyDescent="0.25">
      <c r="A22" s="6" t="s">
        <v>2315</v>
      </c>
      <c r="B22" s="6">
        <v>2000</v>
      </c>
      <c r="C22" s="6" t="s">
        <v>2359</v>
      </c>
      <c r="D22" s="6">
        <v>18</v>
      </c>
      <c r="E22" s="6">
        <v>0</v>
      </c>
      <c r="F22" s="12">
        <v>865.41</v>
      </c>
      <c r="G22" s="6" t="s">
        <v>2357</v>
      </c>
      <c r="H22" s="9" t="s">
        <v>2360</v>
      </c>
      <c r="I22" s="6" t="s">
        <v>2358</v>
      </c>
      <c r="J22" s="16" t="s">
        <v>6013</v>
      </c>
      <c r="K22" s="17">
        <v>45085</v>
      </c>
      <c r="L22">
        <f t="shared" si="0"/>
        <v>22</v>
      </c>
    </row>
    <row r="23" spans="1:12" ht="15.75" customHeight="1" x14ac:dyDescent="0.25">
      <c r="A23" s="6" t="s">
        <v>2314</v>
      </c>
      <c r="B23" s="6">
        <v>1993</v>
      </c>
      <c r="C23" s="6" t="s">
        <v>2359</v>
      </c>
      <c r="D23" s="6">
        <v>27</v>
      </c>
      <c r="E23" s="6">
        <v>0</v>
      </c>
      <c r="F23" s="12">
        <v>896.21</v>
      </c>
      <c r="G23" s="6" t="s">
        <v>2357</v>
      </c>
      <c r="H23" s="9" t="s">
        <v>2360</v>
      </c>
      <c r="I23" s="6" t="s">
        <v>2358</v>
      </c>
      <c r="J23" s="16" t="s">
        <v>6014</v>
      </c>
      <c r="K23" s="17">
        <v>45085</v>
      </c>
      <c r="L23">
        <f t="shared" si="0"/>
        <v>29</v>
      </c>
    </row>
    <row r="24" spans="1:12" ht="15.75" customHeight="1" x14ac:dyDescent="0.25">
      <c r="A24" s="6" t="s">
        <v>2313</v>
      </c>
      <c r="B24" s="6">
        <v>1994</v>
      </c>
      <c r="C24" s="6" t="s">
        <v>2366</v>
      </c>
      <c r="D24" s="6">
        <v>30</v>
      </c>
      <c r="E24" s="6">
        <v>0</v>
      </c>
      <c r="F24" s="12">
        <v>915.07</v>
      </c>
      <c r="G24" s="6" t="s">
        <v>2357</v>
      </c>
      <c r="H24" s="9" t="s">
        <v>2360</v>
      </c>
      <c r="I24" s="6" t="s">
        <v>2358</v>
      </c>
      <c r="J24" s="16" t="s">
        <v>6015</v>
      </c>
      <c r="K24" s="17">
        <v>45085</v>
      </c>
      <c r="L24">
        <f t="shared" si="0"/>
        <v>28</v>
      </c>
    </row>
    <row r="25" spans="1:12" ht="15.75" customHeight="1" x14ac:dyDescent="0.25">
      <c r="A25" s="6" t="s">
        <v>2312</v>
      </c>
      <c r="B25" s="6">
        <v>1995</v>
      </c>
      <c r="C25" s="6" t="s">
        <v>2366</v>
      </c>
      <c r="D25" s="6">
        <v>28</v>
      </c>
      <c r="E25" s="6">
        <v>0</v>
      </c>
      <c r="F25" s="12">
        <v>928.59</v>
      </c>
      <c r="G25" s="6" t="s">
        <v>2357</v>
      </c>
      <c r="H25" s="9" t="s">
        <v>2360</v>
      </c>
      <c r="I25" s="6" t="s">
        <v>2358</v>
      </c>
      <c r="J25" s="16" t="s">
        <v>6016</v>
      </c>
      <c r="K25" s="17">
        <v>45085</v>
      </c>
      <c r="L25">
        <f t="shared" si="0"/>
        <v>27</v>
      </c>
    </row>
    <row r="26" spans="1:12" ht="15.75" customHeight="1" x14ac:dyDescent="0.25">
      <c r="A26" s="6" t="s">
        <v>2311</v>
      </c>
      <c r="B26" s="6">
        <v>2001</v>
      </c>
      <c r="C26" s="6" t="s">
        <v>2365</v>
      </c>
      <c r="D26" s="6">
        <v>19</v>
      </c>
      <c r="E26" s="6">
        <v>0</v>
      </c>
      <c r="F26" s="12">
        <v>964.71</v>
      </c>
      <c r="G26" s="6" t="s">
        <v>2357</v>
      </c>
      <c r="H26" s="9" t="s">
        <v>2356</v>
      </c>
      <c r="I26" s="6" t="s">
        <v>2358</v>
      </c>
      <c r="J26" s="16" t="s">
        <v>6017</v>
      </c>
      <c r="K26" s="17">
        <v>45085</v>
      </c>
      <c r="L26">
        <f t="shared" si="0"/>
        <v>21</v>
      </c>
    </row>
    <row r="27" spans="1:12" ht="15.75" customHeight="1" x14ac:dyDescent="0.25">
      <c r="A27" s="6" t="s">
        <v>2310</v>
      </c>
      <c r="B27" s="6">
        <v>1994</v>
      </c>
      <c r="C27" s="6" t="s">
        <v>2359</v>
      </c>
      <c r="D27" s="6">
        <v>22</v>
      </c>
      <c r="E27" s="6">
        <v>0</v>
      </c>
      <c r="F27" s="12">
        <v>1006.65</v>
      </c>
      <c r="G27" s="6" t="s">
        <v>2357</v>
      </c>
      <c r="H27" s="9" t="s">
        <v>2356</v>
      </c>
      <c r="I27" s="6" t="s">
        <v>2358</v>
      </c>
      <c r="J27" s="16" t="s">
        <v>6018</v>
      </c>
      <c r="K27" s="17">
        <v>45085</v>
      </c>
      <c r="L27">
        <f t="shared" si="0"/>
        <v>28</v>
      </c>
    </row>
    <row r="28" spans="1:12" ht="15.75" customHeight="1" x14ac:dyDescent="0.25">
      <c r="A28" s="6" t="s">
        <v>2309</v>
      </c>
      <c r="B28" s="6">
        <v>2000</v>
      </c>
      <c r="C28" s="6" t="s">
        <v>2366</v>
      </c>
      <c r="D28" s="6">
        <v>9</v>
      </c>
      <c r="E28" s="6">
        <v>0</v>
      </c>
      <c r="F28" s="12">
        <v>1012</v>
      </c>
      <c r="G28" s="6" t="s">
        <v>2357</v>
      </c>
      <c r="H28" s="9" t="s">
        <v>2356</v>
      </c>
      <c r="I28" s="6" t="s">
        <v>2358</v>
      </c>
      <c r="J28" s="16" t="s">
        <v>6019</v>
      </c>
      <c r="K28" s="17">
        <v>45085</v>
      </c>
      <c r="L28">
        <f t="shared" si="0"/>
        <v>22</v>
      </c>
    </row>
    <row r="29" spans="1:12" ht="15.75" customHeight="1" x14ac:dyDescent="0.25">
      <c r="A29" s="6" t="s">
        <v>2308</v>
      </c>
      <c r="B29" s="6">
        <v>1999</v>
      </c>
      <c r="C29" s="6" t="s">
        <v>2365</v>
      </c>
      <c r="D29" s="6">
        <v>5</v>
      </c>
      <c r="E29" s="6">
        <v>0</v>
      </c>
      <c r="F29" s="12">
        <v>1019</v>
      </c>
      <c r="G29" s="6" t="s">
        <v>2357</v>
      </c>
      <c r="H29" s="9" t="s">
        <v>2356</v>
      </c>
      <c r="I29" s="6" t="s">
        <v>2358</v>
      </c>
      <c r="J29" s="16" t="s">
        <v>6020</v>
      </c>
      <c r="K29" s="17">
        <v>45085</v>
      </c>
      <c r="L29">
        <f t="shared" si="0"/>
        <v>23</v>
      </c>
    </row>
    <row r="30" spans="1:12" ht="15.75" customHeight="1" x14ac:dyDescent="0.25">
      <c r="A30" s="6" t="s">
        <v>2307</v>
      </c>
      <c r="B30" s="6">
        <v>1995</v>
      </c>
      <c r="C30" s="6" t="s">
        <v>2366</v>
      </c>
      <c r="D30" s="6">
        <v>5</v>
      </c>
      <c r="E30" s="6">
        <v>0</v>
      </c>
      <c r="F30" s="12">
        <v>1033.74</v>
      </c>
      <c r="G30" s="6" t="s">
        <v>2357</v>
      </c>
      <c r="H30" s="9" t="s">
        <v>2360</v>
      </c>
      <c r="I30" s="6" t="s">
        <v>2358</v>
      </c>
      <c r="J30" s="16" t="s">
        <v>6021</v>
      </c>
      <c r="K30" s="17">
        <v>45085</v>
      </c>
      <c r="L30">
        <f t="shared" si="0"/>
        <v>27</v>
      </c>
    </row>
    <row r="31" spans="1:12" ht="15.75" customHeight="1" x14ac:dyDescent="0.25">
      <c r="A31" s="6" t="s">
        <v>2306</v>
      </c>
      <c r="B31" s="6">
        <v>1994</v>
      </c>
      <c r="C31" s="6" t="s">
        <v>2359</v>
      </c>
      <c r="D31" s="6">
        <v>17</v>
      </c>
      <c r="E31" s="6">
        <v>0</v>
      </c>
      <c r="F31" s="12">
        <v>1044</v>
      </c>
      <c r="G31" s="6" t="s">
        <v>2357</v>
      </c>
      <c r="H31" s="9" t="s">
        <v>2356</v>
      </c>
      <c r="I31" s="6" t="s">
        <v>2358</v>
      </c>
      <c r="J31" s="16" t="s">
        <v>6022</v>
      </c>
      <c r="K31" s="17">
        <v>45085</v>
      </c>
      <c r="L31">
        <f t="shared" si="0"/>
        <v>28</v>
      </c>
    </row>
    <row r="32" spans="1:12" ht="15.75" customHeight="1" x14ac:dyDescent="0.25">
      <c r="A32" s="6" t="s">
        <v>2305</v>
      </c>
      <c r="B32" s="6">
        <v>2002</v>
      </c>
      <c r="C32" s="6" t="s">
        <v>2355</v>
      </c>
      <c r="D32" s="6">
        <v>20</v>
      </c>
      <c r="E32" s="6">
        <v>0</v>
      </c>
      <c r="F32" s="12">
        <v>1047</v>
      </c>
      <c r="G32" s="6" t="s">
        <v>2357</v>
      </c>
      <c r="H32" s="9" t="s">
        <v>2360</v>
      </c>
      <c r="I32" s="6" t="s">
        <v>2358</v>
      </c>
      <c r="J32" s="16" t="s">
        <v>6023</v>
      </c>
      <c r="K32" s="17">
        <v>45085</v>
      </c>
      <c r="L32">
        <f t="shared" si="0"/>
        <v>20</v>
      </c>
    </row>
    <row r="33" spans="1:12" ht="15.75" customHeight="1" x14ac:dyDescent="0.25">
      <c r="A33" s="6" t="s">
        <v>2304</v>
      </c>
      <c r="B33" s="6">
        <v>2002</v>
      </c>
      <c r="C33" s="6" t="s">
        <v>2355</v>
      </c>
      <c r="D33" s="6">
        <v>1</v>
      </c>
      <c r="E33" s="6">
        <v>0</v>
      </c>
      <c r="F33" s="12">
        <v>1049</v>
      </c>
      <c r="G33" s="6" t="s">
        <v>2357</v>
      </c>
      <c r="H33" s="9" t="s">
        <v>2356</v>
      </c>
      <c r="I33" s="6" t="s">
        <v>2363</v>
      </c>
      <c r="J33" s="16" t="s">
        <v>6024</v>
      </c>
      <c r="K33" s="17">
        <v>45085</v>
      </c>
      <c r="L33">
        <f t="shared" si="0"/>
        <v>20</v>
      </c>
    </row>
    <row r="34" spans="1:12" ht="15.75" customHeight="1" x14ac:dyDescent="0.25">
      <c r="A34" s="6" t="s">
        <v>2303</v>
      </c>
      <c r="B34" s="6">
        <v>1995</v>
      </c>
      <c r="C34" s="6" t="s">
        <v>2361</v>
      </c>
      <c r="D34" s="6">
        <v>1</v>
      </c>
      <c r="E34" s="6">
        <v>0</v>
      </c>
      <c r="F34" s="12">
        <v>1056</v>
      </c>
      <c r="G34" s="6" t="s">
        <v>2357</v>
      </c>
      <c r="H34" s="9" t="s">
        <v>2356</v>
      </c>
      <c r="I34" s="6" t="s">
        <v>2358</v>
      </c>
      <c r="J34" s="16" t="s">
        <v>6025</v>
      </c>
      <c r="K34" s="17">
        <v>45085</v>
      </c>
      <c r="L34">
        <f t="shared" si="0"/>
        <v>28</v>
      </c>
    </row>
    <row r="35" spans="1:12" ht="15.75" customHeight="1" x14ac:dyDescent="0.25">
      <c r="A35" s="6" t="s">
        <v>2302</v>
      </c>
      <c r="B35" s="6">
        <v>1993</v>
      </c>
      <c r="C35" s="6" t="s">
        <v>2362</v>
      </c>
      <c r="D35" s="6">
        <v>28</v>
      </c>
      <c r="E35" s="6">
        <v>0</v>
      </c>
      <c r="F35" s="12">
        <v>1068</v>
      </c>
      <c r="G35" s="6" t="s">
        <v>2357</v>
      </c>
      <c r="H35" s="9" t="s">
        <v>2360</v>
      </c>
      <c r="I35" s="6" t="s">
        <v>2358</v>
      </c>
      <c r="J35" s="16" t="s">
        <v>6026</v>
      </c>
      <c r="K35" s="17">
        <v>45085</v>
      </c>
      <c r="L35">
        <f t="shared" si="0"/>
        <v>29</v>
      </c>
    </row>
    <row r="36" spans="1:12" ht="15.75" customHeight="1" x14ac:dyDescent="0.25">
      <c r="A36" s="6" t="s">
        <v>2301</v>
      </c>
      <c r="B36" s="6">
        <v>2004</v>
      </c>
      <c r="C36" s="6" t="s">
        <v>2365</v>
      </c>
      <c r="D36" s="6">
        <v>24</v>
      </c>
      <c r="E36" s="6">
        <v>0</v>
      </c>
      <c r="F36" s="12">
        <v>1070</v>
      </c>
      <c r="G36" s="6" t="s">
        <v>2357</v>
      </c>
      <c r="H36" s="9" t="s">
        <v>2357</v>
      </c>
      <c r="I36" s="6" t="s">
        <v>2358</v>
      </c>
      <c r="J36" s="16" t="s">
        <v>6027</v>
      </c>
      <c r="K36" s="17">
        <v>45085</v>
      </c>
      <c r="L36">
        <f t="shared" si="0"/>
        <v>18</v>
      </c>
    </row>
    <row r="37" spans="1:12" ht="15.75" customHeight="1" x14ac:dyDescent="0.25">
      <c r="A37" s="6" t="s">
        <v>2300</v>
      </c>
      <c r="B37" s="6">
        <v>1997</v>
      </c>
      <c r="C37" s="6" t="s">
        <v>2365</v>
      </c>
      <c r="D37" s="6">
        <v>13</v>
      </c>
      <c r="E37" s="6">
        <v>0</v>
      </c>
      <c r="F37" s="12">
        <v>1071</v>
      </c>
      <c r="G37" s="6" t="s">
        <v>2357</v>
      </c>
      <c r="H37" s="9" t="s">
        <v>2357</v>
      </c>
      <c r="I37" s="6" t="s">
        <v>2358</v>
      </c>
      <c r="J37" s="16" t="s">
        <v>6028</v>
      </c>
      <c r="K37" s="17">
        <v>45085</v>
      </c>
      <c r="L37">
        <f t="shared" si="0"/>
        <v>25</v>
      </c>
    </row>
    <row r="38" spans="1:12" ht="15.75" customHeight="1" x14ac:dyDescent="0.25">
      <c r="A38" s="6" t="s">
        <v>2299</v>
      </c>
      <c r="B38" s="6">
        <v>1998</v>
      </c>
      <c r="C38" s="6" t="s">
        <v>2364</v>
      </c>
      <c r="D38" s="6">
        <v>26</v>
      </c>
      <c r="E38" s="6">
        <v>0</v>
      </c>
      <c r="F38" s="12">
        <v>1082</v>
      </c>
      <c r="G38" s="6" t="s">
        <v>2357</v>
      </c>
      <c r="H38" s="9" t="s">
        <v>2356</v>
      </c>
      <c r="I38" s="6" t="s">
        <v>2358</v>
      </c>
      <c r="J38" s="16" t="s">
        <v>6029</v>
      </c>
      <c r="K38" s="17">
        <v>45085</v>
      </c>
      <c r="L38">
        <f t="shared" si="0"/>
        <v>24</v>
      </c>
    </row>
    <row r="39" spans="1:12" ht="15.75" customHeight="1" x14ac:dyDescent="0.25">
      <c r="A39" s="6" t="s">
        <v>2298</v>
      </c>
      <c r="B39" s="6">
        <v>2002</v>
      </c>
      <c r="C39" s="6" t="s">
        <v>2365</v>
      </c>
      <c r="D39" s="6">
        <v>13</v>
      </c>
      <c r="E39" s="6">
        <v>0</v>
      </c>
      <c r="F39" s="12">
        <v>1086</v>
      </c>
      <c r="G39" s="6" t="s">
        <v>2357</v>
      </c>
      <c r="H39" s="9" t="s">
        <v>2357</v>
      </c>
      <c r="I39" s="6" t="s">
        <v>2358</v>
      </c>
      <c r="J39" s="16" t="s">
        <v>6030</v>
      </c>
      <c r="K39" s="17">
        <v>45085</v>
      </c>
      <c r="L39">
        <f t="shared" si="0"/>
        <v>20</v>
      </c>
    </row>
    <row r="40" spans="1:12" ht="15.75" customHeight="1" x14ac:dyDescent="0.25">
      <c r="A40" s="6" t="s">
        <v>2297</v>
      </c>
      <c r="B40" s="6">
        <v>2004</v>
      </c>
      <c r="C40" s="6" t="s">
        <v>2359</v>
      </c>
      <c r="D40" s="6">
        <v>12</v>
      </c>
      <c r="E40" s="6">
        <v>0</v>
      </c>
      <c r="F40" s="12">
        <v>1121.8699999999999</v>
      </c>
      <c r="G40" s="6" t="s">
        <v>2357</v>
      </c>
      <c r="H40" s="9" t="s">
        <v>2360</v>
      </c>
      <c r="I40" s="6" t="s">
        <v>2358</v>
      </c>
      <c r="J40" s="16" t="s">
        <v>6031</v>
      </c>
      <c r="K40" s="17">
        <v>45085</v>
      </c>
      <c r="L40">
        <f t="shared" si="0"/>
        <v>18</v>
      </c>
    </row>
    <row r="41" spans="1:12" ht="15.75" customHeight="1" x14ac:dyDescent="0.25">
      <c r="A41" s="6" t="s">
        <v>2296</v>
      </c>
      <c r="B41" s="6">
        <v>2004</v>
      </c>
      <c r="C41" s="6" t="s">
        <v>2361</v>
      </c>
      <c r="D41" s="6">
        <v>14</v>
      </c>
      <c r="E41" s="6">
        <v>0</v>
      </c>
      <c r="F41" s="12">
        <v>1131.51</v>
      </c>
      <c r="G41" s="6" t="s">
        <v>2357</v>
      </c>
      <c r="H41" s="9" t="s">
        <v>2360</v>
      </c>
      <c r="I41" s="6" t="s">
        <v>2358</v>
      </c>
      <c r="J41" s="16" t="s">
        <v>6032</v>
      </c>
      <c r="K41" s="17">
        <v>45085</v>
      </c>
      <c r="L41">
        <f t="shared" si="0"/>
        <v>18</v>
      </c>
    </row>
    <row r="42" spans="1:12" ht="15.75" customHeight="1" x14ac:dyDescent="0.25">
      <c r="A42" s="6" t="s">
        <v>2294</v>
      </c>
      <c r="B42" s="6">
        <v>2004</v>
      </c>
      <c r="C42" s="6" t="s">
        <v>2366</v>
      </c>
      <c r="D42" s="6">
        <v>6</v>
      </c>
      <c r="E42" s="6">
        <v>0</v>
      </c>
      <c r="F42" s="12">
        <v>1135</v>
      </c>
      <c r="G42" s="6" t="s">
        <v>2357</v>
      </c>
      <c r="H42" s="9" t="s">
        <v>2357</v>
      </c>
      <c r="I42" s="6" t="s">
        <v>2358</v>
      </c>
      <c r="J42" s="16" t="s">
        <v>6033</v>
      </c>
      <c r="K42" s="17">
        <v>45085</v>
      </c>
      <c r="L42">
        <f t="shared" si="0"/>
        <v>18</v>
      </c>
    </row>
    <row r="43" spans="1:12" ht="15.75" customHeight="1" x14ac:dyDescent="0.25">
      <c r="A43" s="6" t="s">
        <v>2293</v>
      </c>
      <c r="B43" s="6">
        <v>2004</v>
      </c>
      <c r="C43" s="6" t="s">
        <v>2361</v>
      </c>
      <c r="D43" s="6">
        <v>11</v>
      </c>
      <c r="E43" s="6">
        <v>0</v>
      </c>
      <c r="F43" s="12">
        <v>1135.94</v>
      </c>
      <c r="G43" s="6" t="s">
        <v>2357</v>
      </c>
      <c r="H43" s="9" t="s">
        <v>2357</v>
      </c>
      <c r="I43" s="6" t="s">
        <v>2358</v>
      </c>
      <c r="J43" s="16" t="s">
        <v>6034</v>
      </c>
      <c r="K43" s="17">
        <v>45085</v>
      </c>
      <c r="L43">
        <f t="shared" si="0"/>
        <v>18</v>
      </c>
    </row>
    <row r="44" spans="1:12" ht="15.75" customHeight="1" x14ac:dyDescent="0.25">
      <c r="A44" s="6" t="s">
        <v>2292</v>
      </c>
      <c r="B44" s="6">
        <v>2004</v>
      </c>
      <c r="C44" s="6" t="s">
        <v>2359</v>
      </c>
      <c r="D44" s="6">
        <v>28</v>
      </c>
      <c r="E44" s="6">
        <v>0</v>
      </c>
      <c r="F44" s="12">
        <v>1136.4000000000001</v>
      </c>
      <c r="G44" s="6" t="s">
        <v>2357</v>
      </c>
      <c r="H44" s="9" t="s">
        <v>2357</v>
      </c>
      <c r="I44" s="6" t="s">
        <v>2358</v>
      </c>
      <c r="J44" s="16" t="s">
        <v>6035</v>
      </c>
      <c r="K44" s="17">
        <v>45085</v>
      </c>
      <c r="L44">
        <f t="shared" si="0"/>
        <v>18</v>
      </c>
    </row>
    <row r="45" spans="1:12" ht="15.75" customHeight="1" x14ac:dyDescent="0.25">
      <c r="A45" s="6" t="s">
        <v>2291</v>
      </c>
      <c r="B45" s="6">
        <v>2002</v>
      </c>
      <c r="C45" s="6" t="s">
        <v>2365</v>
      </c>
      <c r="D45" s="6">
        <v>11</v>
      </c>
      <c r="E45" s="6">
        <v>0</v>
      </c>
      <c r="F45" s="12">
        <v>1137</v>
      </c>
      <c r="G45" s="6" t="s">
        <v>2357</v>
      </c>
      <c r="H45" s="9" t="s">
        <v>2360</v>
      </c>
      <c r="I45" s="6" t="s">
        <v>2358</v>
      </c>
      <c r="J45" s="16" t="s">
        <v>6036</v>
      </c>
      <c r="K45" s="17">
        <v>45085</v>
      </c>
      <c r="L45">
        <f t="shared" si="0"/>
        <v>20</v>
      </c>
    </row>
    <row r="46" spans="1:12" ht="15.75" customHeight="1" x14ac:dyDescent="0.25">
      <c r="A46" s="6" t="s">
        <v>2347</v>
      </c>
      <c r="B46" s="6">
        <v>2004</v>
      </c>
      <c r="C46" s="6" t="s">
        <v>2359</v>
      </c>
      <c r="D46" s="6">
        <v>6</v>
      </c>
      <c r="E46" s="6">
        <v>0</v>
      </c>
      <c r="F46" s="12">
        <v>1137.01</v>
      </c>
      <c r="G46" s="6" t="s">
        <v>2357</v>
      </c>
      <c r="H46" s="9" t="s">
        <v>2360</v>
      </c>
      <c r="I46" s="6" t="s">
        <v>2358</v>
      </c>
      <c r="J46" s="16" t="s">
        <v>6037</v>
      </c>
      <c r="K46" s="17">
        <v>45085</v>
      </c>
      <c r="L46">
        <f t="shared" si="0"/>
        <v>18</v>
      </c>
    </row>
    <row r="47" spans="1:12" ht="15.75" customHeight="1" x14ac:dyDescent="0.25">
      <c r="A47" s="6" t="s">
        <v>2290</v>
      </c>
      <c r="B47" s="6">
        <v>2004</v>
      </c>
      <c r="C47" s="6" t="s">
        <v>2366</v>
      </c>
      <c r="D47" s="6">
        <v>15</v>
      </c>
      <c r="E47" s="6">
        <v>0</v>
      </c>
      <c r="F47" s="12">
        <v>1137.01</v>
      </c>
      <c r="G47" s="6" t="s">
        <v>2357</v>
      </c>
      <c r="H47" s="9" t="s">
        <v>2360</v>
      </c>
      <c r="I47" s="6" t="s">
        <v>2358</v>
      </c>
      <c r="J47" s="16" t="s">
        <v>6038</v>
      </c>
      <c r="K47" s="17">
        <v>45085</v>
      </c>
      <c r="L47">
        <f t="shared" si="0"/>
        <v>18</v>
      </c>
    </row>
    <row r="48" spans="1:12" ht="15.75" customHeight="1" x14ac:dyDescent="0.25">
      <c r="A48" s="6" t="s">
        <v>2289</v>
      </c>
      <c r="B48" s="6">
        <v>2004</v>
      </c>
      <c r="C48" s="6" t="s">
        <v>2359</v>
      </c>
      <c r="D48" s="6">
        <v>27</v>
      </c>
      <c r="E48" s="6">
        <v>0</v>
      </c>
      <c r="F48" s="12">
        <v>1137.47</v>
      </c>
      <c r="G48" s="6" t="s">
        <v>2357</v>
      </c>
      <c r="H48" s="9" t="s">
        <v>2356</v>
      </c>
      <c r="I48" s="6" t="s">
        <v>2358</v>
      </c>
      <c r="J48" s="16" t="s">
        <v>6039</v>
      </c>
      <c r="K48" s="17">
        <v>45085</v>
      </c>
      <c r="L48">
        <f t="shared" si="0"/>
        <v>18</v>
      </c>
    </row>
    <row r="49" spans="1:12" ht="15.75" customHeight="1" x14ac:dyDescent="0.25">
      <c r="A49" s="6" t="s">
        <v>2288</v>
      </c>
      <c r="B49" s="6">
        <v>2001</v>
      </c>
      <c r="C49" s="6" t="s">
        <v>2366</v>
      </c>
      <c r="D49" s="6">
        <v>25</v>
      </c>
      <c r="E49" s="6">
        <v>0</v>
      </c>
      <c r="F49" s="12">
        <v>1141</v>
      </c>
      <c r="G49" s="6" t="s">
        <v>2357</v>
      </c>
      <c r="H49" s="9" t="s">
        <v>2360</v>
      </c>
      <c r="I49" s="6" t="s">
        <v>2358</v>
      </c>
      <c r="J49" s="16" t="s">
        <v>6040</v>
      </c>
      <c r="K49" s="17">
        <v>45085</v>
      </c>
      <c r="L49">
        <f t="shared" si="0"/>
        <v>21</v>
      </c>
    </row>
    <row r="50" spans="1:12" ht="15.75" customHeight="1" x14ac:dyDescent="0.25">
      <c r="A50" s="6" t="s">
        <v>2287</v>
      </c>
      <c r="B50" s="6">
        <v>2004</v>
      </c>
      <c r="C50" s="6" t="s">
        <v>2362</v>
      </c>
      <c r="D50" s="6">
        <v>12</v>
      </c>
      <c r="E50" s="6">
        <v>0</v>
      </c>
      <c r="F50" s="12">
        <v>1141.45</v>
      </c>
      <c r="G50" s="6" t="s">
        <v>2357</v>
      </c>
      <c r="H50" s="9" t="s">
        <v>2357</v>
      </c>
      <c r="I50" s="6" t="s">
        <v>2358</v>
      </c>
      <c r="J50" s="16" t="s">
        <v>6041</v>
      </c>
      <c r="K50" s="17">
        <v>45085</v>
      </c>
      <c r="L50">
        <f t="shared" si="0"/>
        <v>18</v>
      </c>
    </row>
    <row r="51" spans="1:12" ht="15.75" customHeight="1" x14ac:dyDescent="0.25">
      <c r="A51" s="6" t="s">
        <v>2286</v>
      </c>
      <c r="B51" s="6">
        <v>2002</v>
      </c>
      <c r="C51" s="6" t="s">
        <v>2366</v>
      </c>
      <c r="D51" s="6">
        <v>1</v>
      </c>
      <c r="E51" s="6">
        <v>0</v>
      </c>
      <c r="F51" s="12">
        <v>1142</v>
      </c>
      <c r="G51" s="6" t="s">
        <v>2357</v>
      </c>
      <c r="H51" s="9" t="s">
        <v>2356</v>
      </c>
      <c r="I51" s="6" t="s">
        <v>2367</v>
      </c>
      <c r="J51" s="16" t="s">
        <v>6042</v>
      </c>
      <c r="K51" s="17">
        <v>45085</v>
      </c>
      <c r="L51">
        <f t="shared" si="0"/>
        <v>20</v>
      </c>
    </row>
    <row r="52" spans="1:12" ht="15.75" customHeight="1" x14ac:dyDescent="0.25">
      <c r="A52" s="6" t="s">
        <v>2285</v>
      </c>
      <c r="B52" s="6">
        <v>2004</v>
      </c>
      <c r="C52" s="6" t="s">
        <v>2361</v>
      </c>
      <c r="D52" s="6">
        <v>10</v>
      </c>
      <c r="E52" s="6">
        <v>0</v>
      </c>
      <c r="F52" s="12">
        <v>1146.8</v>
      </c>
      <c r="G52" s="6" t="s">
        <v>2356</v>
      </c>
      <c r="H52" s="9" t="s">
        <v>2356</v>
      </c>
      <c r="I52" s="6" t="s">
        <v>2358</v>
      </c>
      <c r="J52" s="16" t="s">
        <v>6043</v>
      </c>
      <c r="K52" s="17">
        <v>45085</v>
      </c>
      <c r="L52">
        <f t="shared" si="0"/>
        <v>18</v>
      </c>
    </row>
    <row r="53" spans="1:12" ht="15.75" customHeight="1" x14ac:dyDescent="0.25">
      <c r="A53" s="6" t="s">
        <v>2284</v>
      </c>
      <c r="B53" s="6">
        <v>2003</v>
      </c>
      <c r="C53" s="6" t="s">
        <v>2361</v>
      </c>
      <c r="D53" s="6">
        <v>12</v>
      </c>
      <c r="E53" s="6">
        <v>0</v>
      </c>
      <c r="F53" s="12">
        <v>1149</v>
      </c>
      <c r="G53" s="6" t="s">
        <v>2356</v>
      </c>
      <c r="H53" s="9" t="s">
        <v>2360</v>
      </c>
      <c r="I53" s="6" t="s">
        <v>2363</v>
      </c>
      <c r="J53" s="16" t="s">
        <v>6044</v>
      </c>
      <c r="K53" s="17">
        <v>45085</v>
      </c>
      <c r="L53">
        <f t="shared" si="0"/>
        <v>19</v>
      </c>
    </row>
    <row r="54" spans="1:12" ht="15.75" customHeight="1" x14ac:dyDescent="0.25">
      <c r="A54" s="6" t="s">
        <v>2283</v>
      </c>
      <c r="B54" s="6">
        <v>2004</v>
      </c>
      <c r="C54" s="6" t="s">
        <v>2355</v>
      </c>
      <c r="D54" s="6">
        <v>18</v>
      </c>
      <c r="E54" s="6">
        <v>0</v>
      </c>
      <c r="F54" s="12">
        <v>1149.4000000000001</v>
      </c>
      <c r="G54" s="6" t="s">
        <v>2356</v>
      </c>
      <c r="H54" s="9" t="s">
        <v>2356</v>
      </c>
      <c r="I54" s="6" t="s">
        <v>2358</v>
      </c>
      <c r="J54" s="16" t="s">
        <v>6045</v>
      </c>
      <c r="K54" s="17">
        <v>45085</v>
      </c>
      <c r="L54">
        <f t="shared" si="0"/>
        <v>18</v>
      </c>
    </row>
    <row r="55" spans="1:12" ht="15.75" customHeight="1" x14ac:dyDescent="0.25">
      <c r="A55" s="6" t="s">
        <v>2295</v>
      </c>
      <c r="B55" s="6">
        <v>2002</v>
      </c>
      <c r="C55" s="6" t="s">
        <v>2355</v>
      </c>
      <c r="D55" s="6">
        <v>19</v>
      </c>
      <c r="E55" s="6">
        <v>0</v>
      </c>
      <c r="F55" s="12">
        <v>1132</v>
      </c>
      <c r="G55" s="6" t="s">
        <v>2357</v>
      </c>
      <c r="H55" s="9" t="s">
        <v>2360</v>
      </c>
      <c r="I55" s="6" t="s">
        <v>2358</v>
      </c>
      <c r="J55" s="16" t="s">
        <v>6046</v>
      </c>
      <c r="K55" s="17">
        <v>45085</v>
      </c>
      <c r="L55">
        <f t="shared" si="0"/>
        <v>20</v>
      </c>
    </row>
    <row r="56" spans="1:12" ht="15.75" customHeight="1" x14ac:dyDescent="0.25">
      <c r="A56" s="6" t="s">
        <v>2282</v>
      </c>
      <c r="B56" s="6">
        <v>1994</v>
      </c>
      <c r="C56" s="6" t="s">
        <v>2355</v>
      </c>
      <c r="D56" s="6">
        <v>26</v>
      </c>
      <c r="E56" s="6">
        <v>0</v>
      </c>
      <c r="F56" s="12">
        <v>1158.32</v>
      </c>
      <c r="G56" s="6" t="s">
        <v>2356</v>
      </c>
      <c r="H56" s="9" t="s">
        <v>2360</v>
      </c>
      <c r="I56" s="6" t="s">
        <v>2358</v>
      </c>
      <c r="J56" s="16" t="s">
        <v>6047</v>
      </c>
      <c r="K56" s="17">
        <v>45085</v>
      </c>
      <c r="L56">
        <f t="shared" si="0"/>
        <v>28</v>
      </c>
    </row>
    <row r="57" spans="1:12" ht="15.75" customHeight="1" x14ac:dyDescent="0.25">
      <c r="A57" s="6" t="s">
        <v>2281</v>
      </c>
      <c r="B57" s="6">
        <v>2004</v>
      </c>
      <c r="C57" s="6" t="s">
        <v>2359</v>
      </c>
      <c r="D57" s="6">
        <v>11</v>
      </c>
      <c r="E57" s="6">
        <v>0</v>
      </c>
      <c r="F57" s="12">
        <v>1163.46</v>
      </c>
      <c r="G57" s="6" t="s">
        <v>2356</v>
      </c>
      <c r="H57" s="9" t="s">
        <v>2357</v>
      </c>
      <c r="I57" s="6" t="s">
        <v>2358</v>
      </c>
      <c r="J57" s="16" t="s">
        <v>6048</v>
      </c>
      <c r="K57" s="17">
        <v>45085</v>
      </c>
      <c r="L57">
        <f t="shared" si="0"/>
        <v>18</v>
      </c>
    </row>
    <row r="58" spans="1:12" ht="15.75" customHeight="1" x14ac:dyDescent="0.25">
      <c r="A58" s="6" t="s">
        <v>2280</v>
      </c>
      <c r="B58" s="6">
        <v>2002</v>
      </c>
      <c r="C58" s="6" t="s">
        <v>2361</v>
      </c>
      <c r="D58" s="6">
        <v>11</v>
      </c>
      <c r="E58" s="6">
        <v>0</v>
      </c>
      <c r="F58" s="12">
        <v>1165</v>
      </c>
      <c r="G58" s="6" t="s">
        <v>2356</v>
      </c>
      <c r="H58" s="9" t="s">
        <v>2357</v>
      </c>
      <c r="I58" s="6" t="s">
        <v>2363</v>
      </c>
      <c r="J58" s="16" t="s">
        <v>6049</v>
      </c>
      <c r="K58" s="17">
        <v>45085</v>
      </c>
      <c r="L58">
        <f t="shared" si="0"/>
        <v>20</v>
      </c>
    </row>
    <row r="59" spans="1:12" ht="15.75" customHeight="1" x14ac:dyDescent="0.25">
      <c r="A59" s="6" t="s">
        <v>2279</v>
      </c>
      <c r="B59" s="6">
        <v>2001</v>
      </c>
      <c r="C59" s="6" t="s">
        <v>2359</v>
      </c>
      <c r="D59" s="6">
        <v>12</v>
      </c>
      <c r="E59" s="6">
        <v>0</v>
      </c>
      <c r="F59" s="12">
        <v>1167</v>
      </c>
      <c r="G59" s="6" t="s">
        <v>2356</v>
      </c>
      <c r="H59" s="9" t="s">
        <v>2360</v>
      </c>
      <c r="I59" s="6" t="s">
        <v>2358</v>
      </c>
      <c r="J59" s="16" t="s">
        <v>6050</v>
      </c>
      <c r="K59" s="17">
        <v>45085</v>
      </c>
      <c r="L59">
        <f t="shared" si="0"/>
        <v>21</v>
      </c>
    </row>
    <row r="60" spans="1:12" ht="15.75" customHeight="1" x14ac:dyDescent="0.25">
      <c r="A60" s="6" t="s">
        <v>2278</v>
      </c>
      <c r="B60" s="6">
        <v>1996</v>
      </c>
      <c r="C60" s="6" t="s">
        <v>2365</v>
      </c>
      <c r="D60" s="6">
        <v>11</v>
      </c>
      <c r="E60" s="6">
        <v>0</v>
      </c>
      <c r="F60" s="12">
        <v>1178</v>
      </c>
      <c r="G60" s="6" t="s">
        <v>2356</v>
      </c>
      <c r="H60" s="9" t="s">
        <v>2357</v>
      </c>
      <c r="I60" s="6" t="s">
        <v>2358</v>
      </c>
      <c r="J60" s="16" t="s">
        <v>6051</v>
      </c>
      <c r="K60" s="17">
        <v>45085</v>
      </c>
      <c r="L60">
        <f t="shared" si="0"/>
        <v>26</v>
      </c>
    </row>
    <row r="61" spans="1:12" ht="15.75" customHeight="1" x14ac:dyDescent="0.25">
      <c r="A61" s="6" t="s">
        <v>2277</v>
      </c>
      <c r="B61" s="6">
        <v>1997</v>
      </c>
      <c r="C61" s="6" t="s">
        <v>2361</v>
      </c>
      <c r="D61" s="6">
        <v>28</v>
      </c>
      <c r="E61" s="6">
        <v>0</v>
      </c>
      <c r="F61" s="12">
        <v>1178.07</v>
      </c>
      <c r="G61" s="6" t="s">
        <v>2356</v>
      </c>
      <c r="H61" s="9" t="s">
        <v>2356</v>
      </c>
      <c r="I61" s="6" t="s">
        <v>2358</v>
      </c>
      <c r="J61" s="16" t="s">
        <v>6052</v>
      </c>
      <c r="K61" s="17">
        <v>45085</v>
      </c>
      <c r="L61">
        <f t="shared" si="0"/>
        <v>25</v>
      </c>
    </row>
    <row r="62" spans="1:12" ht="15.75" customHeight="1" x14ac:dyDescent="0.25">
      <c r="A62" s="6" t="s">
        <v>2276</v>
      </c>
      <c r="B62" s="6">
        <v>2002</v>
      </c>
      <c r="C62" s="6" t="s">
        <v>2365</v>
      </c>
      <c r="D62" s="6">
        <v>26</v>
      </c>
      <c r="E62" s="6">
        <v>0</v>
      </c>
      <c r="F62" s="12">
        <v>1191</v>
      </c>
      <c r="G62" s="6" t="s">
        <v>2356</v>
      </c>
      <c r="H62" s="9" t="s">
        <v>2360</v>
      </c>
      <c r="I62" s="6" t="s">
        <v>2358</v>
      </c>
      <c r="J62" s="16" t="s">
        <v>6053</v>
      </c>
      <c r="K62" s="17">
        <v>45085</v>
      </c>
      <c r="L62">
        <f t="shared" si="0"/>
        <v>20</v>
      </c>
    </row>
    <row r="63" spans="1:12" ht="15.75" customHeight="1" x14ac:dyDescent="0.25">
      <c r="A63" s="6" t="s">
        <v>2275</v>
      </c>
      <c r="B63" s="6">
        <v>1999</v>
      </c>
      <c r="C63" s="6" t="s">
        <v>2361</v>
      </c>
      <c r="D63" s="6">
        <v>28</v>
      </c>
      <c r="E63" s="6">
        <v>0</v>
      </c>
      <c r="F63" s="12">
        <v>1200</v>
      </c>
      <c r="G63" s="6" t="s">
        <v>2356</v>
      </c>
      <c r="H63" s="9" t="s">
        <v>2357</v>
      </c>
      <c r="I63" s="6" t="s">
        <v>2363</v>
      </c>
      <c r="J63" s="16" t="s">
        <v>6054</v>
      </c>
      <c r="K63" s="17">
        <v>45085</v>
      </c>
      <c r="L63">
        <f t="shared" si="0"/>
        <v>23</v>
      </c>
    </row>
    <row r="64" spans="1:12" ht="15.75" customHeight="1" x14ac:dyDescent="0.25">
      <c r="A64" s="6" t="s">
        <v>2274</v>
      </c>
      <c r="B64" s="6">
        <v>1992</v>
      </c>
      <c r="C64" s="6" t="s">
        <v>2366</v>
      </c>
      <c r="D64" s="6">
        <v>6</v>
      </c>
      <c r="E64" s="6">
        <v>0</v>
      </c>
      <c r="F64" s="12">
        <v>1200.55</v>
      </c>
      <c r="G64" s="6" t="s">
        <v>2356</v>
      </c>
      <c r="H64" s="9" t="s">
        <v>2357</v>
      </c>
      <c r="I64" s="6" t="s">
        <v>2358</v>
      </c>
      <c r="J64" s="16" t="s">
        <v>6055</v>
      </c>
      <c r="K64" s="17">
        <v>45085</v>
      </c>
      <c r="L64">
        <f t="shared" si="0"/>
        <v>30</v>
      </c>
    </row>
    <row r="65" spans="1:12" ht="15.75" customHeight="1" x14ac:dyDescent="0.25">
      <c r="A65" s="6" t="s">
        <v>2273</v>
      </c>
      <c r="B65" s="6">
        <v>2004</v>
      </c>
      <c r="C65" s="6" t="s">
        <v>2361</v>
      </c>
      <c r="D65" s="6">
        <v>2</v>
      </c>
      <c r="E65" s="6">
        <v>0</v>
      </c>
      <c r="F65" s="12">
        <v>1210</v>
      </c>
      <c r="G65" s="6" t="s">
        <v>2356</v>
      </c>
      <c r="H65" s="9" t="s">
        <v>2360</v>
      </c>
      <c r="I65" s="6" t="s">
        <v>2358</v>
      </c>
      <c r="J65" s="16" t="s">
        <v>6056</v>
      </c>
      <c r="K65" s="17">
        <v>45085</v>
      </c>
      <c r="L65">
        <f t="shared" si="0"/>
        <v>19</v>
      </c>
    </row>
    <row r="66" spans="1:12" ht="15.75" customHeight="1" x14ac:dyDescent="0.25">
      <c r="A66" s="6" t="s">
        <v>2272</v>
      </c>
      <c r="B66" s="6">
        <v>1996</v>
      </c>
      <c r="C66" s="6" t="s">
        <v>2359</v>
      </c>
      <c r="D66" s="6">
        <v>4</v>
      </c>
      <c r="E66" s="6">
        <v>0</v>
      </c>
      <c r="F66" s="12">
        <v>1220</v>
      </c>
      <c r="G66" s="6" t="s">
        <v>2356</v>
      </c>
      <c r="H66" s="9" t="s">
        <v>2357</v>
      </c>
      <c r="I66" s="6" t="s">
        <v>2363</v>
      </c>
      <c r="J66" s="16" t="s">
        <v>6057</v>
      </c>
      <c r="K66" s="17">
        <v>45085</v>
      </c>
      <c r="L66">
        <f t="shared" si="0"/>
        <v>26</v>
      </c>
    </row>
    <row r="67" spans="1:12" ht="15.75" customHeight="1" x14ac:dyDescent="0.25">
      <c r="A67" s="6" t="s">
        <v>2271</v>
      </c>
      <c r="B67" s="6">
        <v>2004</v>
      </c>
      <c r="C67" s="6" t="s">
        <v>2355</v>
      </c>
      <c r="D67" s="6">
        <v>9</v>
      </c>
      <c r="E67" s="6">
        <v>0</v>
      </c>
      <c r="F67" s="12">
        <v>1224</v>
      </c>
      <c r="G67" s="6" t="s">
        <v>2356</v>
      </c>
      <c r="H67" s="9" t="s">
        <v>2360</v>
      </c>
      <c r="I67" s="6" t="s">
        <v>2358</v>
      </c>
      <c r="J67" s="16" t="s">
        <v>6058</v>
      </c>
      <c r="K67" s="17">
        <v>45085</v>
      </c>
      <c r="L67">
        <f t="shared" ref="L67:L130" si="1">DATEDIF(J67,K67,"Y")</f>
        <v>18</v>
      </c>
    </row>
    <row r="68" spans="1:12" ht="15.75" customHeight="1" x14ac:dyDescent="0.25">
      <c r="A68" s="6" t="s">
        <v>2270</v>
      </c>
      <c r="B68" s="6">
        <v>2004</v>
      </c>
      <c r="C68" s="6" t="s">
        <v>2366</v>
      </c>
      <c r="D68" s="6">
        <v>16</v>
      </c>
      <c r="E68" s="6">
        <v>0</v>
      </c>
      <c r="F68" s="12">
        <v>1228</v>
      </c>
      <c r="G68" s="6" t="s">
        <v>2356</v>
      </c>
      <c r="H68" s="9" t="s">
        <v>2360</v>
      </c>
      <c r="I68" s="6" t="s">
        <v>2363</v>
      </c>
      <c r="J68" s="16" t="s">
        <v>6059</v>
      </c>
      <c r="K68" s="17">
        <v>45085</v>
      </c>
      <c r="L68">
        <f t="shared" si="1"/>
        <v>18</v>
      </c>
    </row>
    <row r="69" spans="1:12" ht="15.75" customHeight="1" x14ac:dyDescent="0.25">
      <c r="A69" s="6" t="s">
        <v>2269</v>
      </c>
      <c r="B69" s="6">
        <v>1998</v>
      </c>
      <c r="C69" s="6" t="s">
        <v>2355</v>
      </c>
      <c r="D69" s="6">
        <v>13</v>
      </c>
      <c r="E69" s="6">
        <v>0</v>
      </c>
      <c r="F69" s="12">
        <v>1234</v>
      </c>
      <c r="G69" s="6" t="s">
        <v>2356</v>
      </c>
      <c r="H69" s="9" t="s">
        <v>2360</v>
      </c>
      <c r="I69" s="6" t="s">
        <v>2358</v>
      </c>
      <c r="J69" s="16" t="s">
        <v>6060</v>
      </c>
      <c r="K69" s="17">
        <v>45085</v>
      </c>
      <c r="L69">
        <f t="shared" si="1"/>
        <v>24</v>
      </c>
    </row>
    <row r="70" spans="1:12" ht="15.75" customHeight="1" x14ac:dyDescent="0.25">
      <c r="A70" s="6" t="s">
        <v>2268</v>
      </c>
      <c r="B70" s="6">
        <v>2002</v>
      </c>
      <c r="C70" s="6" t="s">
        <v>2364</v>
      </c>
      <c r="D70" s="6">
        <v>12</v>
      </c>
      <c r="E70" s="6">
        <v>0</v>
      </c>
      <c r="F70" s="12">
        <v>1237</v>
      </c>
      <c r="G70" s="6" t="s">
        <v>2356</v>
      </c>
      <c r="H70" s="9" t="s">
        <v>2356</v>
      </c>
      <c r="I70" s="6" t="s">
        <v>2358</v>
      </c>
      <c r="J70" s="16" t="s">
        <v>6061</v>
      </c>
      <c r="K70" s="17">
        <v>45085</v>
      </c>
      <c r="L70">
        <f t="shared" si="1"/>
        <v>20</v>
      </c>
    </row>
    <row r="71" spans="1:12" ht="15.75" customHeight="1" x14ac:dyDescent="0.25">
      <c r="A71" s="6" t="s">
        <v>2267</v>
      </c>
      <c r="B71" s="6">
        <v>1998</v>
      </c>
      <c r="C71" s="6" t="s">
        <v>2366</v>
      </c>
      <c r="D71" s="6">
        <v>11</v>
      </c>
      <c r="E71" s="6">
        <v>0</v>
      </c>
      <c r="F71" s="12">
        <v>1240</v>
      </c>
      <c r="G71" s="6" t="s">
        <v>2356</v>
      </c>
      <c r="H71" s="9" t="s">
        <v>2360</v>
      </c>
      <c r="I71" s="6" t="s">
        <v>2363</v>
      </c>
      <c r="J71" s="16" t="s">
        <v>6062</v>
      </c>
      <c r="K71" s="17">
        <v>45085</v>
      </c>
      <c r="L71">
        <f t="shared" si="1"/>
        <v>24</v>
      </c>
    </row>
    <row r="72" spans="1:12" ht="15.75" customHeight="1" x14ac:dyDescent="0.25">
      <c r="A72" s="6" t="s">
        <v>2266</v>
      </c>
      <c r="B72" s="6">
        <v>2002</v>
      </c>
      <c r="C72" s="6" t="s">
        <v>2355</v>
      </c>
      <c r="D72" s="6">
        <v>1</v>
      </c>
      <c r="E72" s="6">
        <v>0</v>
      </c>
      <c r="F72" s="12">
        <v>1241</v>
      </c>
      <c r="G72" s="6" t="s">
        <v>2356</v>
      </c>
      <c r="H72" s="9" t="s">
        <v>2356</v>
      </c>
      <c r="I72" s="6" t="s">
        <v>2358</v>
      </c>
      <c r="J72" s="16" t="s">
        <v>6024</v>
      </c>
      <c r="K72" s="17">
        <v>45085</v>
      </c>
      <c r="L72">
        <f t="shared" si="1"/>
        <v>20</v>
      </c>
    </row>
    <row r="73" spans="1:12" ht="15.75" customHeight="1" x14ac:dyDescent="0.25">
      <c r="A73" s="6" t="s">
        <v>2265</v>
      </c>
      <c r="B73" s="6">
        <v>2003</v>
      </c>
      <c r="C73" s="6" t="s">
        <v>2365</v>
      </c>
      <c r="D73" s="6">
        <v>2</v>
      </c>
      <c r="E73" s="6">
        <v>0</v>
      </c>
      <c r="F73" s="12">
        <v>1241.57</v>
      </c>
      <c r="G73" s="6" t="s">
        <v>2356</v>
      </c>
      <c r="H73" s="9" t="s">
        <v>2356</v>
      </c>
      <c r="I73" s="6" t="s">
        <v>2367</v>
      </c>
      <c r="J73" s="16" t="s">
        <v>6063</v>
      </c>
      <c r="K73" s="17">
        <v>45085</v>
      </c>
      <c r="L73">
        <f t="shared" si="1"/>
        <v>19</v>
      </c>
    </row>
    <row r="74" spans="1:12" ht="15.75" customHeight="1" x14ac:dyDescent="0.25">
      <c r="A74" s="6" t="s">
        <v>2264</v>
      </c>
      <c r="B74" s="6">
        <v>2003</v>
      </c>
      <c r="C74" s="6" t="s">
        <v>2362</v>
      </c>
      <c r="D74" s="6">
        <v>15</v>
      </c>
      <c r="E74" s="6">
        <v>0</v>
      </c>
      <c r="F74" s="12">
        <v>1242.26</v>
      </c>
      <c r="G74" s="6" t="s">
        <v>2356</v>
      </c>
      <c r="H74" s="9" t="s">
        <v>2360</v>
      </c>
      <c r="I74" s="6" t="s">
        <v>2367</v>
      </c>
      <c r="J74" s="16" t="s">
        <v>6064</v>
      </c>
      <c r="K74" s="17">
        <v>45085</v>
      </c>
      <c r="L74">
        <f t="shared" si="1"/>
        <v>19</v>
      </c>
    </row>
    <row r="75" spans="1:12" ht="15.75" customHeight="1" x14ac:dyDescent="0.25">
      <c r="A75" s="6" t="s">
        <v>2263</v>
      </c>
      <c r="B75" s="6">
        <v>2003</v>
      </c>
      <c r="C75" s="6" t="s">
        <v>2362</v>
      </c>
      <c r="D75" s="6">
        <v>8</v>
      </c>
      <c r="E75" s="6">
        <v>0</v>
      </c>
      <c r="F75" s="12">
        <v>1242.82</v>
      </c>
      <c r="G75" s="6" t="s">
        <v>2356</v>
      </c>
      <c r="H75" s="9" t="s">
        <v>2360</v>
      </c>
      <c r="I75" s="6" t="s">
        <v>2367</v>
      </c>
      <c r="J75" s="16" t="s">
        <v>6065</v>
      </c>
      <c r="K75" s="17">
        <v>45085</v>
      </c>
      <c r="L75">
        <f t="shared" si="1"/>
        <v>19</v>
      </c>
    </row>
    <row r="76" spans="1:12" ht="15.75" customHeight="1" x14ac:dyDescent="0.25">
      <c r="A76" s="6" t="s">
        <v>2262</v>
      </c>
      <c r="B76" s="6">
        <v>2003</v>
      </c>
      <c r="C76" s="6" t="s">
        <v>2362</v>
      </c>
      <c r="D76" s="6">
        <v>15</v>
      </c>
      <c r="E76" s="6">
        <v>0</v>
      </c>
      <c r="F76" s="12">
        <v>1252.4100000000001</v>
      </c>
      <c r="G76" s="6" t="s">
        <v>2356</v>
      </c>
      <c r="H76" s="9" t="s">
        <v>2357</v>
      </c>
      <c r="I76" s="6" t="s">
        <v>2367</v>
      </c>
      <c r="J76" s="16" t="s">
        <v>6064</v>
      </c>
      <c r="K76" s="17">
        <v>45085</v>
      </c>
      <c r="L76">
        <f t="shared" si="1"/>
        <v>19</v>
      </c>
    </row>
    <row r="77" spans="1:12" ht="15.75" customHeight="1" x14ac:dyDescent="0.25">
      <c r="A77" s="6" t="s">
        <v>2261</v>
      </c>
      <c r="B77" s="6">
        <v>1997</v>
      </c>
      <c r="C77" s="6" t="s">
        <v>2359</v>
      </c>
      <c r="D77" s="6">
        <v>4</v>
      </c>
      <c r="E77" s="6">
        <v>0</v>
      </c>
      <c r="F77" s="12">
        <v>1253</v>
      </c>
      <c r="G77" s="6" t="s">
        <v>2356</v>
      </c>
      <c r="H77" s="9" t="s">
        <v>2356</v>
      </c>
      <c r="I77" s="6" t="s">
        <v>2358</v>
      </c>
      <c r="J77" s="16" t="s">
        <v>6066</v>
      </c>
      <c r="K77" s="17">
        <v>45085</v>
      </c>
      <c r="L77">
        <f t="shared" si="1"/>
        <v>25</v>
      </c>
    </row>
    <row r="78" spans="1:12" ht="15.75" customHeight="1" x14ac:dyDescent="0.25">
      <c r="A78" s="6" t="s">
        <v>2260</v>
      </c>
      <c r="B78" s="6">
        <v>2003</v>
      </c>
      <c r="C78" s="6" t="s">
        <v>2364</v>
      </c>
      <c r="D78" s="6">
        <v>10</v>
      </c>
      <c r="E78" s="6">
        <v>0</v>
      </c>
      <c r="F78" s="12">
        <v>1253.94</v>
      </c>
      <c r="G78" s="6" t="s">
        <v>2356</v>
      </c>
      <c r="H78" s="9" t="s">
        <v>2356</v>
      </c>
      <c r="I78" s="6" t="s">
        <v>2367</v>
      </c>
      <c r="J78" s="16" t="s">
        <v>6067</v>
      </c>
      <c r="K78" s="17">
        <v>45085</v>
      </c>
      <c r="L78">
        <f t="shared" si="1"/>
        <v>19</v>
      </c>
    </row>
    <row r="79" spans="1:12" ht="15.75" customHeight="1" x14ac:dyDescent="0.25">
      <c r="A79" s="6" t="s">
        <v>2259</v>
      </c>
      <c r="B79" s="6">
        <v>2003</v>
      </c>
      <c r="C79" s="6" t="s">
        <v>2366</v>
      </c>
      <c r="D79" s="6">
        <v>13</v>
      </c>
      <c r="E79" s="6">
        <v>0</v>
      </c>
      <c r="F79" s="12">
        <v>1256.3</v>
      </c>
      <c r="G79" s="6" t="s">
        <v>2356</v>
      </c>
      <c r="H79" s="9" t="s">
        <v>2357</v>
      </c>
      <c r="I79" s="6" t="s">
        <v>2367</v>
      </c>
      <c r="J79" s="16" t="s">
        <v>6068</v>
      </c>
      <c r="K79" s="17">
        <v>45085</v>
      </c>
      <c r="L79">
        <f t="shared" si="1"/>
        <v>19</v>
      </c>
    </row>
    <row r="80" spans="1:12" ht="15.75" customHeight="1" x14ac:dyDescent="0.25">
      <c r="A80" s="6" t="s">
        <v>2258</v>
      </c>
      <c r="B80" s="6">
        <v>2003</v>
      </c>
      <c r="C80" s="6" t="s">
        <v>2366</v>
      </c>
      <c r="D80" s="6">
        <v>30</v>
      </c>
      <c r="E80" s="6">
        <v>0</v>
      </c>
      <c r="F80" s="12">
        <v>1261.44</v>
      </c>
      <c r="G80" s="6" t="s">
        <v>2356</v>
      </c>
      <c r="H80" s="9" t="s">
        <v>2357</v>
      </c>
      <c r="I80" s="6" t="s">
        <v>2367</v>
      </c>
      <c r="J80" s="16" t="s">
        <v>6069</v>
      </c>
      <c r="K80" s="17">
        <v>45085</v>
      </c>
      <c r="L80">
        <f t="shared" si="1"/>
        <v>19</v>
      </c>
    </row>
    <row r="81" spans="1:12" ht="15.75" customHeight="1" x14ac:dyDescent="0.25">
      <c r="A81" s="6" t="s">
        <v>2257</v>
      </c>
      <c r="B81" s="6">
        <v>2003</v>
      </c>
      <c r="C81" s="6" t="s">
        <v>2365</v>
      </c>
      <c r="D81" s="6">
        <v>15</v>
      </c>
      <c r="E81" s="6">
        <v>0</v>
      </c>
      <c r="F81" s="12">
        <v>1261.8599999999999</v>
      </c>
      <c r="G81" s="6" t="s">
        <v>2356</v>
      </c>
      <c r="H81" s="9" t="s">
        <v>2357</v>
      </c>
      <c r="I81" s="6" t="s">
        <v>2367</v>
      </c>
      <c r="J81" s="16" t="s">
        <v>6070</v>
      </c>
      <c r="K81" s="17">
        <v>45085</v>
      </c>
      <c r="L81">
        <f t="shared" si="1"/>
        <v>19</v>
      </c>
    </row>
    <row r="82" spans="1:12" ht="15.75" customHeight="1" x14ac:dyDescent="0.25">
      <c r="A82" s="6" t="s">
        <v>2256</v>
      </c>
      <c r="B82" s="6">
        <v>2003</v>
      </c>
      <c r="C82" s="6" t="s">
        <v>2359</v>
      </c>
      <c r="D82" s="6">
        <v>21</v>
      </c>
      <c r="E82" s="6">
        <v>0</v>
      </c>
      <c r="F82" s="12">
        <v>1263.25</v>
      </c>
      <c r="G82" s="6" t="s">
        <v>2356</v>
      </c>
      <c r="H82" s="9" t="s">
        <v>2357</v>
      </c>
      <c r="I82" s="6" t="s">
        <v>2367</v>
      </c>
      <c r="J82" s="16" t="s">
        <v>6071</v>
      </c>
      <c r="K82" s="17">
        <v>45085</v>
      </c>
      <c r="L82">
        <f t="shared" si="1"/>
        <v>19</v>
      </c>
    </row>
    <row r="83" spans="1:12" ht="15.75" customHeight="1" x14ac:dyDescent="0.25">
      <c r="A83" s="6" t="s">
        <v>2255</v>
      </c>
      <c r="B83" s="6">
        <v>2002</v>
      </c>
      <c r="C83" s="6" t="s">
        <v>2364</v>
      </c>
      <c r="D83" s="6">
        <v>4</v>
      </c>
      <c r="E83" s="6">
        <v>0</v>
      </c>
      <c r="F83" s="12">
        <v>1267</v>
      </c>
      <c r="G83" s="6" t="s">
        <v>2356</v>
      </c>
      <c r="H83" s="9" t="s">
        <v>2360</v>
      </c>
      <c r="I83" s="6" t="s">
        <v>2358</v>
      </c>
      <c r="J83" s="16" t="s">
        <v>6072</v>
      </c>
      <c r="K83" s="17">
        <v>45085</v>
      </c>
      <c r="L83">
        <f t="shared" si="1"/>
        <v>20</v>
      </c>
    </row>
    <row r="84" spans="1:12" ht="15.75" customHeight="1" x14ac:dyDescent="0.25">
      <c r="A84" s="6" t="s">
        <v>2254</v>
      </c>
      <c r="B84" s="6">
        <v>1997</v>
      </c>
      <c r="C84" s="6" t="s">
        <v>2366</v>
      </c>
      <c r="D84" s="6">
        <v>26</v>
      </c>
      <c r="E84" s="6">
        <v>0</v>
      </c>
      <c r="F84" s="12">
        <v>1276</v>
      </c>
      <c r="G84" s="6" t="s">
        <v>2356</v>
      </c>
      <c r="H84" s="9" t="s">
        <v>2356</v>
      </c>
      <c r="I84" s="6" t="s">
        <v>2363</v>
      </c>
      <c r="J84" s="16" t="s">
        <v>6073</v>
      </c>
      <c r="K84" s="17">
        <v>45085</v>
      </c>
      <c r="L84">
        <f t="shared" si="1"/>
        <v>25</v>
      </c>
    </row>
    <row r="85" spans="1:12" ht="15.75" customHeight="1" x14ac:dyDescent="0.25">
      <c r="A85" s="6" t="s">
        <v>2253</v>
      </c>
      <c r="B85" s="6">
        <v>2004</v>
      </c>
      <c r="C85" s="6" t="s">
        <v>2362</v>
      </c>
      <c r="D85" s="6">
        <v>30</v>
      </c>
      <c r="E85" s="6">
        <v>0</v>
      </c>
      <c r="F85" s="12">
        <v>1283</v>
      </c>
      <c r="G85" s="6" t="s">
        <v>2356</v>
      </c>
      <c r="H85" s="9" t="s">
        <v>2360</v>
      </c>
      <c r="I85" s="6" t="s">
        <v>2358</v>
      </c>
      <c r="J85" s="16" t="s">
        <v>6074</v>
      </c>
      <c r="K85" s="17">
        <v>45085</v>
      </c>
      <c r="L85">
        <f t="shared" si="1"/>
        <v>18</v>
      </c>
    </row>
    <row r="86" spans="1:12" ht="15.75" customHeight="1" x14ac:dyDescent="0.25">
      <c r="A86" s="6" t="s">
        <v>2252</v>
      </c>
      <c r="B86" s="6">
        <v>2004</v>
      </c>
      <c r="C86" s="6" t="s">
        <v>2355</v>
      </c>
      <c r="D86" s="6">
        <v>28</v>
      </c>
      <c r="E86" s="6">
        <v>0</v>
      </c>
      <c r="F86" s="12">
        <v>1285</v>
      </c>
      <c r="G86" s="6" t="s">
        <v>2356</v>
      </c>
      <c r="H86" s="9" t="s">
        <v>2357</v>
      </c>
      <c r="I86" s="6" t="s">
        <v>2358</v>
      </c>
      <c r="J86" s="16" t="s">
        <v>6075</v>
      </c>
      <c r="K86" s="17">
        <v>45085</v>
      </c>
      <c r="L86">
        <f t="shared" si="1"/>
        <v>18</v>
      </c>
    </row>
    <row r="87" spans="1:12" ht="15.75" customHeight="1" x14ac:dyDescent="0.25">
      <c r="A87" s="6" t="s">
        <v>2251</v>
      </c>
      <c r="B87" s="6">
        <v>2000</v>
      </c>
      <c r="C87" s="6" t="s">
        <v>2361</v>
      </c>
      <c r="D87" s="6">
        <v>26</v>
      </c>
      <c r="E87" s="6">
        <v>0</v>
      </c>
      <c r="F87" s="12">
        <v>1286</v>
      </c>
      <c r="G87" s="6" t="s">
        <v>2356</v>
      </c>
      <c r="H87" s="9" t="s">
        <v>2356</v>
      </c>
      <c r="I87" s="6" t="s">
        <v>2358</v>
      </c>
      <c r="J87" s="16" t="s">
        <v>6076</v>
      </c>
      <c r="K87" s="17">
        <v>45085</v>
      </c>
      <c r="L87">
        <f t="shared" si="1"/>
        <v>22</v>
      </c>
    </row>
    <row r="88" spans="1:12" ht="15.75" customHeight="1" x14ac:dyDescent="0.25">
      <c r="A88" s="6" t="s">
        <v>2250</v>
      </c>
      <c r="B88" s="6">
        <v>1998</v>
      </c>
      <c r="C88" s="6" t="s">
        <v>2361</v>
      </c>
      <c r="D88" s="6">
        <v>4</v>
      </c>
      <c r="E88" s="6">
        <v>0</v>
      </c>
      <c r="F88" s="12">
        <v>1290.93</v>
      </c>
      <c r="G88" s="6" t="s">
        <v>2356</v>
      </c>
      <c r="H88" s="9" t="s">
        <v>2356</v>
      </c>
      <c r="I88" s="6" t="s">
        <v>2358</v>
      </c>
      <c r="J88" s="16" t="s">
        <v>6077</v>
      </c>
      <c r="K88" s="17">
        <v>45085</v>
      </c>
      <c r="L88">
        <f t="shared" si="1"/>
        <v>25</v>
      </c>
    </row>
    <row r="89" spans="1:12" ht="15.75" customHeight="1" x14ac:dyDescent="0.25">
      <c r="A89" s="6" t="s">
        <v>2249</v>
      </c>
      <c r="B89" s="6">
        <v>2001</v>
      </c>
      <c r="C89" s="6" t="s">
        <v>2359</v>
      </c>
      <c r="D89" s="6">
        <v>29</v>
      </c>
      <c r="E89" s="6">
        <v>0</v>
      </c>
      <c r="F89" s="12">
        <v>1293</v>
      </c>
      <c r="G89" s="6" t="s">
        <v>2356</v>
      </c>
      <c r="H89" s="9" t="s">
        <v>2357</v>
      </c>
      <c r="I89" s="6" t="s">
        <v>2363</v>
      </c>
      <c r="J89" s="16" t="s">
        <v>6078</v>
      </c>
      <c r="K89" s="17">
        <v>45085</v>
      </c>
      <c r="L89">
        <f t="shared" si="1"/>
        <v>21</v>
      </c>
    </row>
    <row r="90" spans="1:12" ht="15.75" customHeight="1" x14ac:dyDescent="0.25">
      <c r="A90" s="6" t="s">
        <v>2248</v>
      </c>
      <c r="B90" s="6">
        <v>2002</v>
      </c>
      <c r="C90" s="6" t="s">
        <v>2364</v>
      </c>
      <c r="D90" s="6">
        <v>10</v>
      </c>
      <c r="E90" s="6">
        <v>0</v>
      </c>
      <c r="F90" s="12">
        <v>1304</v>
      </c>
      <c r="G90" s="6" t="s">
        <v>2356</v>
      </c>
      <c r="H90" s="9" t="s">
        <v>2356</v>
      </c>
      <c r="I90" s="6" t="s">
        <v>2363</v>
      </c>
      <c r="J90" s="16" t="s">
        <v>6079</v>
      </c>
      <c r="K90" s="17">
        <v>45085</v>
      </c>
      <c r="L90">
        <f t="shared" si="1"/>
        <v>20</v>
      </c>
    </row>
    <row r="91" spans="1:12" ht="15.75" customHeight="1" x14ac:dyDescent="0.25">
      <c r="A91" s="6" t="s">
        <v>2247</v>
      </c>
      <c r="B91" s="6">
        <v>1999</v>
      </c>
      <c r="C91" s="6" t="s">
        <v>2364</v>
      </c>
      <c r="D91" s="6">
        <v>2</v>
      </c>
      <c r="E91" s="6">
        <v>0</v>
      </c>
      <c r="F91" s="12">
        <v>1304</v>
      </c>
      <c r="G91" s="6" t="s">
        <v>2356</v>
      </c>
      <c r="H91" s="9" t="s">
        <v>2356</v>
      </c>
      <c r="I91" s="6" t="s">
        <v>2358</v>
      </c>
      <c r="J91" s="16" t="s">
        <v>6080</v>
      </c>
      <c r="K91" s="17">
        <v>45085</v>
      </c>
      <c r="L91">
        <f t="shared" si="1"/>
        <v>23</v>
      </c>
    </row>
    <row r="92" spans="1:12" ht="15.75" customHeight="1" x14ac:dyDescent="0.25">
      <c r="A92" s="6" t="s">
        <v>2246</v>
      </c>
      <c r="B92" s="6">
        <v>2002</v>
      </c>
      <c r="C92" s="6" t="s">
        <v>2366</v>
      </c>
      <c r="D92" s="6">
        <v>13</v>
      </c>
      <c r="E92" s="6">
        <v>0</v>
      </c>
      <c r="F92" s="12">
        <v>1315</v>
      </c>
      <c r="G92" s="6" t="s">
        <v>2356</v>
      </c>
      <c r="H92" s="9" t="s">
        <v>2356</v>
      </c>
      <c r="I92" s="6" t="s">
        <v>2358</v>
      </c>
      <c r="J92" s="16" t="s">
        <v>6081</v>
      </c>
      <c r="K92" s="17">
        <v>45085</v>
      </c>
      <c r="L92">
        <f t="shared" si="1"/>
        <v>20</v>
      </c>
    </row>
    <row r="93" spans="1:12" ht="15.75" customHeight="1" x14ac:dyDescent="0.25">
      <c r="A93" s="6" t="s">
        <v>2245</v>
      </c>
      <c r="B93" s="6">
        <v>1999</v>
      </c>
      <c r="C93" s="6" t="s">
        <v>2366</v>
      </c>
      <c r="D93" s="6">
        <v>14</v>
      </c>
      <c r="E93" s="6">
        <v>0</v>
      </c>
      <c r="F93" s="12">
        <v>1329.17</v>
      </c>
      <c r="G93" s="6" t="s">
        <v>2356</v>
      </c>
      <c r="H93" s="9" t="s">
        <v>2357</v>
      </c>
      <c r="I93" s="6" t="s">
        <v>2358</v>
      </c>
      <c r="J93" s="16" t="s">
        <v>6082</v>
      </c>
      <c r="K93" s="17">
        <v>45085</v>
      </c>
      <c r="L93">
        <f t="shared" si="1"/>
        <v>23</v>
      </c>
    </row>
    <row r="94" spans="1:12" ht="15.75" customHeight="1" x14ac:dyDescent="0.25">
      <c r="A94" s="6" t="s">
        <v>2244</v>
      </c>
      <c r="B94" s="6">
        <v>1998</v>
      </c>
      <c r="C94" s="6" t="s">
        <v>2355</v>
      </c>
      <c r="D94" s="6">
        <v>12</v>
      </c>
      <c r="E94" s="6">
        <v>0</v>
      </c>
      <c r="F94" s="12">
        <v>1332.61</v>
      </c>
      <c r="G94" s="6" t="s">
        <v>2356</v>
      </c>
      <c r="H94" s="9" t="s">
        <v>2357</v>
      </c>
      <c r="I94" s="6" t="s">
        <v>2358</v>
      </c>
      <c r="J94" s="16" t="s">
        <v>6083</v>
      </c>
      <c r="K94" s="17">
        <v>45085</v>
      </c>
      <c r="L94">
        <f t="shared" si="1"/>
        <v>24</v>
      </c>
    </row>
    <row r="95" spans="1:12" ht="15.75" customHeight="1" x14ac:dyDescent="0.25">
      <c r="A95" s="6" t="s">
        <v>2243</v>
      </c>
      <c r="B95" s="6">
        <v>1995</v>
      </c>
      <c r="C95" s="6" t="s">
        <v>2355</v>
      </c>
      <c r="D95" s="6">
        <v>30</v>
      </c>
      <c r="E95" s="6">
        <v>0</v>
      </c>
      <c r="F95" s="12">
        <v>1338</v>
      </c>
      <c r="G95" s="6" t="s">
        <v>2356</v>
      </c>
      <c r="H95" s="9" t="s">
        <v>2357</v>
      </c>
      <c r="I95" s="6" t="s">
        <v>2363</v>
      </c>
      <c r="J95" s="16" t="s">
        <v>6084</v>
      </c>
      <c r="K95" s="17">
        <v>45085</v>
      </c>
      <c r="L95">
        <f t="shared" si="1"/>
        <v>27</v>
      </c>
    </row>
    <row r="96" spans="1:12" ht="15.75" customHeight="1" x14ac:dyDescent="0.25">
      <c r="A96" s="6" t="s">
        <v>2242</v>
      </c>
      <c r="B96" s="6">
        <v>1997</v>
      </c>
      <c r="C96" s="6" t="s">
        <v>2359</v>
      </c>
      <c r="D96" s="6">
        <v>7</v>
      </c>
      <c r="E96" s="6">
        <v>0</v>
      </c>
      <c r="F96" s="12">
        <v>1341.16</v>
      </c>
      <c r="G96" s="6" t="s">
        <v>2356</v>
      </c>
      <c r="H96" s="9" t="s">
        <v>2356</v>
      </c>
      <c r="I96" s="6" t="s">
        <v>2363</v>
      </c>
      <c r="J96" s="16" t="s">
        <v>6085</v>
      </c>
      <c r="K96" s="17">
        <v>45085</v>
      </c>
      <c r="L96">
        <f t="shared" si="1"/>
        <v>25</v>
      </c>
    </row>
    <row r="97" spans="1:12" ht="15.75" customHeight="1" x14ac:dyDescent="0.25">
      <c r="A97" s="6" t="s">
        <v>2241</v>
      </c>
      <c r="B97" s="6">
        <v>1998</v>
      </c>
      <c r="C97" s="6" t="s">
        <v>2364</v>
      </c>
      <c r="D97" s="6">
        <v>3</v>
      </c>
      <c r="E97" s="6">
        <v>0</v>
      </c>
      <c r="F97" s="12">
        <v>1359</v>
      </c>
      <c r="G97" s="6" t="s">
        <v>2356</v>
      </c>
      <c r="H97" s="9" t="s">
        <v>2360</v>
      </c>
      <c r="I97" s="6" t="s">
        <v>2358</v>
      </c>
      <c r="J97" s="16" t="s">
        <v>6086</v>
      </c>
      <c r="K97" s="17">
        <v>45085</v>
      </c>
      <c r="L97">
        <f t="shared" si="1"/>
        <v>24</v>
      </c>
    </row>
    <row r="98" spans="1:12" ht="15.75" customHeight="1" x14ac:dyDescent="0.25">
      <c r="A98" s="6" t="s">
        <v>2240</v>
      </c>
      <c r="B98" s="6">
        <v>2002</v>
      </c>
      <c r="C98" s="6" t="s">
        <v>2365</v>
      </c>
      <c r="D98" s="6">
        <v>15</v>
      </c>
      <c r="E98" s="6">
        <v>0</v>
      </c>
      <c r="F98" s="12">
        <v>1382</v>
      </c>
      <c r="G98" s="6" t="s">
        <v>2356</v>
      </c>
      <c r="H98" s="9" t="s">
        <v>2360</v>
      </c>
      <c r="I98" s="6" t="s">
        <v>2358</v>
      </c>
      <c r="J98" s="16" t="s">
        <v>6087</v>
      </c>
      <c r="K98" s="17">
        <v>45085</v>
      </c>
      <c r="L98">
        <f t="shared" si="1"/>
        <v>20</v>
      </c>
    </row>
    <row r="99" spans="1:12" ht="15.75" customHeight="1" x14ac:dyDescent="0.25">
      <c r="A99" s="6" t="s">
        <v>2239</v>
      </c>
      <c r="B99" s="6">
        <v>1999</v>
      </c>
      <c r="C99" s="6" t="s">
        <v>2355</v>
      </c>
      <c r="D99" s="6">
        <v>6</v>
      </c>
      <c r="E99" s="6">
        <v>0</v>
      </c>
      <c r="F99" s="12">
        <v>1389</v>
      </c>
      <c r="G99" s="6" t="s">
        <v>2356</v>
      </c>
      <c r="H99" s="9" t="s">
        <v>2356</v>
      </c>
      <c r="I99" s="6" t="s">
        <v>2358</v>
      </c>
      <c r="J99" s="16" t="s">
        <v>6088</v>
      </c>
      <c r="K99" s="17">
        <v>45085</v>
      </c>
      <c r="L99">
        <f t="shared" si="1"/>
        <v>23</v>
      </c>
    </row>
    <row r="100" spans="1:12" ht="15.75" customHeight="1" x14ac:dyDescent="0.25">
      <c r="A100" s="6" t="s">
        <v>2238</v>
      </c>
      <c r="B100" s="6">
        <v>2002</v>
      </c>
      <c r="C100" s="6" t="s">
        <v>2359</v>
      </c>
      <c r="D100" s="6">
        <v>14</v>
      </c>
      <c r="E100" s="6">
        <v>0</v>
      </c>
      <c r="F100" s="12">
        <v>1390</v>
      </c>
      <c r="G100" s="6" t="s">
        <v>2356</v>
      </c>
      <c r="H100" s="9" t="s">
        <v>2356</v>
      </c>
      <c r="I100" s="6" t="s">
        <v>2358</v>
      </c>
      <c r="J100" s="16" t="s">
        <v>6089</v>
      </c>
      <c r="K100" s="17">
        <v>45085</v>
      </c>
      <c r="L100">
        <f t="shared" si="1"/>
        <v>20</v>
      </c>
    </row>
    <row r="101" spans="1:12" ht="15.75" customHeight="1" x14ac:dyDescent="0.25">
      <c r="A101" s="6" t="s">
        <v>2237</v>
      </c>
      <c r="B101" s="6">
        <v>2002</v>
      </c>
      <c r="C101" s="6" t="s">
        <v>2364</v>
      </c>
      <c r="D101" s="6">
        <v>22</v>
      </c>
      <c r="E101" s="6">
        <v>0</v>
      </c>
      <c r="F101" s="12">
        <v>1391.53</v>
      </c>
      <c r="G101" s="6" t="s">
        <v>2356</v>
      </c>
      <c r="H101" s="9" t="s">
        <v>2360</v>
      </c>
      <c r="I101" s="6" t="s">
        <v>2358</v>
      </c>
      <c r="J101" s="16" t="s">
        <v>6090</v>
      </c>
      <c r="K101" s="17">
        <v>45085</v>
      </c>
      <c r="L101">
        <f t="shared" si="1"/>
        <v>20</v>
      </c>
    </row>
    <row r="102" spans="1:12" ht="15.75" customHeight="1" x14ac:dyDescent="0.25">
      <c r="A102" s="6" t="s">
        <v>2236</v>
      </c>
      <c r="B102" s="6">
        <v>1998</v>
      </c>
      <c r="C102" s="6" t="s">
        <v>2362</v>
      </c>
      <c r="D102" s="6">
        <v>5</v>
      </c>
      <c r="E102" s="6">
        <v>0</v>
      </c>
      <c r="F102" s="12">
        <v>1400.44</v>
      </c>
      <c r="G102" s="6" t="s">
        <v>2356</v>
      </c>
      <c r="H102" s="9" t="s">
        <v>2356</v>
      </c>
      <c r="I102" s="6" t="s">
        <v>2358</v>
      </c>
      <c r="J102" s="16" t="s">
        <v>6091</v>
      </c>
      <c r="K102" s="17">
        <v>45085</v>
      </c>
      <c r="L102">
        <f t="shared" si="1"/>
        <v>24</v>
      </c>
    </row>
    <row r="103" spans="1:12" ht="15.75" customHeight="1" x14ac:dyDescent="0.25">
      <c r="A103" s="6" t="s">
        <v>2235</v>
      </c>
      <c r="B103" s="6">
        <v>1997</v>
      </c>
      <c r="C103" s="6" t="s">
        <v>2366</v>
      </c>
      <c r="D103" s="6">
        <v>27</v>
      </c>
      <c r="E103" s="6">
        <v>0</v>
      </c>
      <c r="F103" s="12">
        <v>1402</v>
      </c>
      <c r="G103" s="6" t="s">
        <v>2356</v>
      </c>
      <c r="H103" s="9" t="s">
        <v>2357</v>
      </c>
      <c r="I103" s="6" t="s">
        <v>2367</v>
      </c>
      <c r="J103" s="16" t="s">
        <v>6092</v>
      </c>
      <c r="K103" s="17">
        <v>45085</v>
      </c>
      <c r="L103">
        <f t="shared" si="1"/>
        <v>25</v>
      </c>
    </row>
    <row r="104" spans="1:12" ht="15.75" customHeight="1" x14ac:dyDescent="0.25">
      <c r="A104" s="6" t="s">
        <v>2234</v>
      </c>
      <c r="B104" s="6">
        <v>1996</v>
      </c>
      <c r="C104" s="6" t="s">
        <v>2361</v>
      </c>
      <c r="D104" s="6">
        <v>23</v>
      </c>
      <c r="E104" s="6">
        <v>0</v>
      </c>
      <c r="F104" s="12">
        <v>1417</v>
      </c>
      <c r="G104" s="6" t="s">
        <v>2356</v>
      </c>
      <c r="H104" s="9" t="s">
        <v>2357</v>
      </c>
      <c r="I104" s="6" t="s">
        <v>2358</v>
      </c>
      <c r="J104" s="16" t="s">
        <v>6093</v>
      </c>
      <c r="K104" s="17">
        <v>45085</v>
      </c>
      <c r="L104">
        <f t="shared" si="1"/>
        <v>26</v>
      </c>
    </row>
    <row r="105" spans="1:12" ht="15.75" customHeight="1" x14ac:dyDescent="0.25">
      <c r="A105" s="6" t="s">
        <v>2233</v>
      </c>
      <c r="B105" s="6">
        <v>2001</v>
      </c>
      <c r="C105" s="6" t="s">
        <v>2365</v>
      </c>
      <c r="D105" s="6">
        <v>23</v>
      </c>
      <c r="E105" s="6">
        <v>0</v>
      </c>
      <c r="F105" s="12">
        <v>1421</v>
      </c>
      <c r="G105" s="6" t="s">
        <v>2356</v>
      </c>
      <c r="H105" s="9" t="s">
        <v>2356</v>
      </c>
      <c r="I105" s="6" t="s">
        <v>2358</v>
      </c>
      <c r="J105" s="16" t="s">
        <v>6094</v>
      </c>
      <c r="K105" s="17">
        <v>45085</v>
      </c>
      <c r="L105">
        <f t="shared" si="1"/>
        <v>21</v>
      </c>
    </row>
    <row r="106" spans="1:12" ht="15.75" customHeight="1" x14ac:dyDescent="0.25">
      <c r="A106" s="6" t="s">
        <v>2232</v>
      </c>
      <c r="B106" s="6">
        <v>1997</v>
      </c>
      <c r="C106" s="6" t="s">
        <v>2364</v>
      </c>
      <c r="D106" s="6">
        <v>5</v>
      </c>
      <c r="E106" s="6">
        <v>0</v>
      </c>
      <c r="F106" s="12">
        <v>1422</v>
      </c>
      <c r="G106" s="6" t="s">
        <v>2356</v>
      </c>
      <c r="H106" s="9" t="s">
        <v>2356</v>
      </c>
      <c r="I106" s="6" t="s">
        <v>2358</v>
      </c>
      <c r="J106" s="16" t="s">
        <v>6095</v>
      </c>
      <c r="K106" s="17">
        <v>45085</v>
      </c>
      <c r="L106">
        <f t="shared" si="1"/>
        <v>25</v>
      </c>
    </row>
    <row r="107" spans="1:12" ht="15.75" customHeight="1" x14ac:dyDescent="0.25">
      <c r="A107" s="6" t="s">
        <v>2231</v>
      </c>
      <c r="B107" s="6">
        <v>2000</v>
      </c>
      <c r="C107" s="6" t="s">
        <v>2362</v>
      </c>
      <c r="D107" s="6">
        <v>1</v>
      </c>
      <c r="E107" s="6">
        <v>0</v>
      </c>
      <c r="F107" s="12">
        <v>1438</v>
      </c>
      <c r="G107" s="6" t="s">
        <v>2356</v>
      </c>
      <c r="H107" s="9" t="s">
        <v>2356</v>
      </c>
      <c r="I107" s="6" t="s">
        <v>2358</v>
      </c>
      <c r="J107" s="16" t="s">
        <v>6096</v>
      </c>
      <c r="K107" s="17">
        <v>45085</v>
      </c>
      <c r="L107">
        <f t="shared" si="1"/>
        <v>22</v>
      </c>
    </row>
    <row r="108" spans="1:12" ht="15.75" customHeight="1" x14ac:dyDescent="0.25">
      <c r="A108" s="6" t="s">
        <v>2230</v>
      </c>
      <c r="B108" s="6">
        <v>1997</v>
      </c>
      <c r="C108" s="6" t="s">
        <v>2361</v>
      </c>
      <c r="D108" s="6">
        <v>19</v>
      </c>
      <c r="E108" s="6">
        <v>0</v>
      </c>
      <c r="F108" s="12">
        <v>1445</v>
      </c>
      <c r="G108" s="6" t="s">
        <v>2356</v>
      </c>
      <c r="H108" s="9" t="s">
        <v>2360</v>
      </c>
      <c r="I108" s="6" t="s">
        <v>2358</v>
      </c>
      <c r="J108" s="16" t="s">
        <v>6097</v>
      </c>
      <c r="K108" s="17">
        <v>45085</v>
      </c>
      <c r="L108">
        <f t="shared" si="1"/>
        <v>25</v>
      </c>
    </row>
    <row r="109" spans="1:12" ht="15.75" customHeight="1" x14ac:dyDescent="0.25">
      <c r="A109" s="6" t="s">
        <v>2229</v>
      </c>
      <c r="B109" s="6">
        <v>2003</v>
      </c>
      <c r="C109" s="6" t="s">
        <v>2361</v>
      </c>
      <c r="D109" s="6">
        <v>20</v>
      </c>
      <c r="E109" s="6">
        <v>0</v>
      </c>
      <c r="F109" s="12">
        <v>1467</v>
      </c>
      <c r="G109" s="6" t="s">
        <v>2356</v>
      </c>
      <c r="H109" s="9" t="s">
        <v>2356</v>
      </c>
      <c r="I109" s="6" t="s">
        <v>2358</v>
      </c>
      <c r="J109" s="16" t="s">
        <v>6098</v>
      </c>
      <c r="K109" s="17">
        <v>45085</v>
      </c>
      <c r="L109">
        <f t="shared" si="1"/>
        <v>19</v>
      </c>
    </row>
    <row r="110" spans="1:12" ht="15.75" customHeight="1" x14ac:dyDescent="0.25">
      <c r="A110" s="6" t="s">
        <v>2228</v>
      </c>
      <c r="B110" s="6">
        <v>1998</v>
      </c>
      <c r="C110" s="6" t="s">
        <v>2364</v>
      </c>
      <c r="D110" s="6">
        <v>7</v>
      </c>
      <c r="E110" s="6">
        <v>0</v>
      </c>
      <c r="F110" s="12">
        <v>1477</v>
      </c>
      <c r="G110" s="6" t="s">
        <v>2356</v>
      </c>
      <c r="H110" s="9" t="s">
        <v>2360</v>
      </c>
      <c r="I110" s="6" t="s">
        <v>2358</v>
      </c>
      <c r="J110" s="16" t="s">
        <v>6099</v>
      </c>
      <c r="K110" s="17">
        <v>45085</v>
      </c>
      <c r="L110">
        <f t="shared" si="1"/>
        <v>24</v>
      </c>
    </row>
    <row r="111" spans="1:12" ht="15.75" customHeight="1" x14ac:dyDescent="0.25">
      <c r="A111" s="6" t="s">
        <v>2227</v>
      </c>
      <c r="B111" s="6">
        <v>1997</v>
      </c>
      <c r="C111" s="6" t="s">
        <v>2361</v>
      </c>
      <c r="D111" s="6">
        <v>9</v>
      </c>
      <c r="E111" s="6">
        <v>0</v>
      </c>
      <c r="F111" s="12">
        <v>1481</v>
      </c>
      <c r="G111" s="6" t="s">
        <v>2356</v>
      </c>
      <c r="H111" s="9" t="s">
        <v>2360</v>
      </c>
      <c r="I111" s="6" t="s">
        <v>2363</v>
      </c>
      <c r="J111" s="16" t="s">
        <v>6100</v>
      </c>
      <c r="K111" s="17">
        <v>45085</v>
      </c>
      <c r="L111">
        <f t="shared" si="1"/>
        <v>25</v>
      </c>
    </row>
    <row r="112" spans="1:12" ht="15.75" customHeight="1" x14ac:dyDescent="0.25">
      <c r="A112" s="6" t="s">
        <v>2226</v>
      </c>
      <c r="B112" s="6">
        <v>1995</v>
      </c>
      <c r="C112" s="6" t="s">
        <v>2366</v>
      </c>
      <c r="D112" s="6">
        <v>7</v>
      </c>
      <c r="E112" s="6">
        <v>0</v>
      </c>
      <c r="F112" s="12">
        <v>1493</v>
      </c>
      <c r="G112" s="6" t="s">
        <v>2356</v>
      </c>
      <c r="H112" s="9" t="s">
        <v>2357</v>
      </c>
      <c r="I112" s="6" t="s">
        <v>2358</v>
      </c>
      <c r="J112" s="16" t="s">
        <v>6101</v>
      </c>
      <c r="K112" s="17">
        <v>45085</v>
      </c>
      <c r="L112">
        <f t="shared" si="1"/>
        <v>27</v>
      </c>
    </row>
    <row r="113" spans="1:12" ht="15.75" customHeight="1" x14ac:dyDescent="0.25">
      <c r="A113" s="6" t="s">
        <v>2225</v>
      </c>
      <c r="B113" s="6">
        <v>1998</v>
      </c>
      <c r="C113" s="6" t="s">
        <v>2361</v>
      </c>
      <c r="D113" s="6">
        <v>19</v>
      </c>
      <c r="E113" s="6">
        <v>0</v>
      </c>
      <c r="F113" s="12">
        <v>1497</v>
      </c>
      <c r="G113" s="6" t="s">
        <v>2356</v>
      </c>
      <c r="H113" s="9" t="s">
        <v>2356</v>
      </c>
      <c r="I113" s="6" t="s">
        <v>2358</v>
      </c>
      <c r="J113" s="16" t="s">
        <v>6102</v>
      </c>
      <c r="K113" s="17">
        <v>45085</v>
      </c>
      <c r="L113">
        <f t="shared" si="1"/>
        <v>24</v>
      </c>
    </row>
    <row r="114" spans="1:12" ht="15.75" customHeight="1" x14ac:dyDescent="0.25">
      <c r="A114" s="6" t="s">
        <v>2224</v>
      </c>
      <c r="B114" s="6">
        <v>2001</v>
      </c>
      <c r="C114" s="6" t="s">
        <v>2365</v>
      </c>
      <c r="D114" s="6">
        <v>25</v>
      </c>
      <c r="E114" s="6">
        <v>0</v>
      </c>
      <c r="F114" s="12">
        <v>1515.34</v>
      </c>
      <c r="G114" s="6" t="s">
        <v>2356</v>
      </c>
      <c r="H114" s="9" t="s">
        <v>2357</v>
      </c>
      <c r="I114" s="6" t="s">
        <v>2358</v>
      </c>
      <c r="J114" s="16" t="s">
        <v>6103</v>
      </c>
      <c r="K114" s="17">
        <v>45085</v>
      </c>
      <c r="L114">
        <f t="shared" si="1"/>
        <v>21</v>
      </c>
    </row>
    <row r="115" spans="1:12" ht="15.75" customHeight="1" x14ac:dyDescent="0.25">
      <c r="A115" s="6" t="s">
        <v>2223</v>
      </c>
      <c r="B115" s="6">
        <v>2001</v>
      </c>
      <c r="C115" s="6" t="s">
        <v>2355</v>
      </c>
      <c r="D115" s="6">
        <v>7</v>
      </c>
      <c r="E115" s="6">
        <v>0</v>
      </c>
      <c r="F115" s="12">
        <v>1526.31</v>
      </c>
      <c r="G115" s="6" t="s">
        <v>2356</v>
      </c>
      <c r="H115" s="9" t="s">
        <v>2357</v>
      </c>
      <c r="I115" s="6" t="s">
        <v>2367</v>
      </c>
      <c r="J115" s="16" t="s">
        <v>6104</v>
      </c>
      <c r="K115" s="17">
        <v>45085</v>
      </c>
      <c r="L115">
        <f t="shared" si="1"/>
        <v>21</v>
      </c>
    </row>
    <row r="116" spans="1:12" ht="15.75" customHeight="1" x14ac:dyDescent="0.25">
      <c r="A116" s="6" t="s">
        <v>2222</v>
      </c>
      <c r="B116" s="6">
        <v>2001</v>
      </c>
      <c r="C116" s="6" t="s">
        <v>2361</v>
      </c>
      <c r="D116" s="6">
        <v>2</v>
      </c>
      <c r="E116" s="6">
        <v>0</v>
      </c>
      <c r="F116" s="12">
        <v>1532.47</v>
      </c>
      <c r="G116" s="6" t="s">
        <v>2356</v>
      </c>
      <c r="H116" s="9" t="s">
        <v>2356</v>
      </c>
      <c r="I116" s="6" t="s">
        <v>2358</v>
      </c>
      <c r="J116" s="16" t="s">
        <v>6105</v>
      </c>
      <c r="K116" s="17">
        <v>45085</v>
      </c>
      <c r="L116">
        <f t="shared" si="1"/>
        <v>22</v>
      </c>
    </row>
    <row r="117" spans="1:12" ht="15.75" customHeight="1" x14ac:dyDescent="0.25">
      <c r="A117" s="6" t="s">
        <v>2221</v>
      </c>
      <c r="B117" s="6">
        <v>2001</v>
      </c>
      <c r="C117" s="6" t="s">
        <v>2364</v>
      </c>
      <c r="D117" s="6">
        <v>5</v>
      </c>
      <c r="E117" s="6">
        <v>0</v>
      </c>
      <c r="F117" s="12">
        <v>1534.3</v>
      </c>
      <c r="G117" s="6" t="s">
        <v>2356</v>
      </c>
      <c r="H117" s="9" t="s">
        <v>2356</v>
      </c>
      <c r="I117" s="6" t="s">
        <v>2358</v>
      </c>
      <c r="J117" s="16" t="s">
        <v>6106</v>
      </c>
      <c r="K117" s="17">
        <v>45085</v>
      </c>
      <c r="L117">
        <f t="shared" si="1"/>
        <v>21</v>
      </c>
    </row>
    <row r="118" spans="1:12" ht="15.75" customHeight="1" x14ac:dyDescent="0.25">
      <c r="A118" s="6" t="s">
        <v>2220</v>
      </c>
      <c r="B118" s="6">
        <v>1992</v>
      </c>
      <c r="C118" s="6" t="s">
        <v>2362</v>
      </c>
      <c r="D118" s="6">
        <v>22</v>
      </c>
      <c r="E118" s="6">
        <v>0</v>
      </c>
      <c r="F118" s="12">
        <v>1566.88</v>
      </c>
      <c r="G118" s="6" t="s">
        <v>2356</v>
      </c>
      <c r="H118" s="9" t="s">
        <v>2360</v>
      </c>
      <c r="I118" s="6" t="s">
        <v>2358</v>
      </c>
      <c r="J118" s="16" t="s">
        <v>6107</v>
      </c>
      <c r="K118" s="17">
        <v>45085</v>
      </c>
      <c r="L118">
        <f t="shared" si="1"/>
        <v>30</v>
      </c>
    </row>
    <row r="119" spans="1:12" ht="15.75" customHeight="1" x14ac:dyDescent="0.25">
      <c r="A119" s="6" t="s">
        <v>2219</v>
      </c>
      <c r="B119" s="6">
        <v>2004</v>
      </c>
      <c r="C119" s="6" t="s">
        <v>2359</v>
      </c>
      <c r="D119" s="6">
        <v>19</v>
      </c>
      <c r="E119" s="6">
        <v>0</v>
      </c>
      <c r="F119" s="12">
        <v>1607.51</v>
      </c>
      <c r="G119" s="6" t="s">
        <v>2356</v>
      </c>
      <c r="H119" s="9" t="s">
        <v>2357</v>
      </c>
      <c r="I119" s="6" t="s">
        <v>2358</v>
      </c>
      <c r="J119" s="16" t="s">
        <v>6108</v>
      </c>
      <c r="K119" s="17">
        <v>45085</v>
      </c>
      <c r="L119">
        <f t="shared" si="1"/>
        <v>18</v>
      </c>
    </row>
    <row r="120" spans="1:12" ht="15.75" customHeight="1" x14ac:dyDescent="0.25">
      <c r="A120" s="6" t="s">
        <v>2218</v>
      </c>
      <c r="B120" s="6">
        <v>2004</v>
      </c>
      <c r="C120" s="6" t="s">
        <v>2355</v>
      </c>
      <c r="D120" s="6">
        <v>22</v>
      </c>
      <c r="E120" s="6">
        <v>0</v>
      </c>
      <c r="F120" s="12">
        <v>1615.77</v>
      </c>
      <c r="G120" s="6" t="s">
        <v>2356</v>
      </c>
      <c r="H120" s="9" t="s">
        <v>2360</v>
      </c>
      <c r="I120" s="6" t="s">
        <v>2358</v>
      </c>
      <c r="J120" s="16" t="s">
        <v>6109</v>
      </c>
      <c r="K120" s="17">
        <v>45085</v>
      </c>
      <c r="L120">
        <f t="shared" si="1"/>
        <v>18</v>
      </c>
    </row>
    <row r="121" spans="1:12" ht="15.75" customHeight="1" x14ac:dyDescent="0.25">
      <c r="A121" s="6" t="s">
        <v>2217</v>
      </c>
      <c r="B121" s="6">
        <v>1995</v>
      </c>
      <c r="C121" s="6" t="s">
        <v>2365</v>
      </c>
      <c r="D121" s="6">
        <v>5</v>
      </c>
      <c r="E121" s="6">
        <v>0</v>
      </c>
      <c r="F121" s="12">
        <v>1617.16</v>
      </c>
      <c r="G121" s="6" t="s">
        <v>2356</v>
      </c>
      <c r="H121" s="9" t="s">
        <v>2360</v>
      </c>
      <c r="I121" s="6" t="s">
        <v>2358</v>
      </c>
      <c r="J121" s="16" t="s">
        <v>6110</v>
      </c>
      <c r="K121" s="17">
        <v>45085</v>
      </c>
      <c r="L121">
        <f t="shared" si="1"/>
        <v>27</v>
      </c>
    </row>
    <row r="122" spans="1:12" ht="15.75" customHeight="1" x14ac:dyDescent="0.25">
      <c r="A122" s="6" t="s">
        <v>2216</v>
      </c>
      <c r="B122" s="6">
        <v>2003</v>
      </c>
      <c r="C122" s="6" t="s">
        <v>2362</v>
      </c>
      <c r="D122" s="6">
        <v>14</v>
      </c>
      <c r="E122" s="6">
        <v>0</v>
      </c>
      <c r="F122" s="12">
        <v>1621.34</v>
      </c>
      <c r="G122" s="6" t="s">
        <v>2356</v>
      </c>
      <c r="H122" s="9" t="s">
        <v>2356</v>
      </c>
      <c r="I122" s="6" t="s">
        <v>2363</v>
      </c>
      <c r="J122" s="16" t="s">
        <v>6111</v>
      </c>
      <c r="K122" s="17">
        <v>45085</v>
      </c>
      <c r="L122">
        <f t="shared" si="1"/>
        <v>19</v>
      </c>
    </row>
    <row r="123" spans="1:12" ht="15.75" customHeight="1" x14ac:dyDescent="0.25">
      <c r="A123" s="6" t="s">
        <v>2215</v>
      </c>
      <c r="B123" s="6">
        <v>2004</v>
      </c>
      <c r="C123" s="6" t="s">
        <v>2365</v>
      </c>
      <c r="D123" s="6">
        <v>21</v>
      </c>
      <c r="E123" s="6">
        <v>0</v>
      </c>
      <c r="F123" s="12">
        <v>1621.88</v>
      </c>
      <c r="G123" s="6" t="s">
        <v>2356</v>
      </c>
      <c r="H123" s="9" t="s">
        <v>2356</v>
      </c>
      <c r="I123" s="6" t="s">
        <v>2358</v>
      </c>
      <c r="J123" s="16" t="s">
        <v>6112</v>
      </c>
      <c r="K123" s="17">
        <v>45085</v>
      </c>
      <c r="L123">
        <f t="shared" si="1"/>
        <v>18</v>
      </c>
    </row>
    <row r="124" spans="1:12" ht="15.75" customHeight="1" x14ac:dyDescent="0.25">
      <c r="A124" s="6" t="s">
        <v>2214</v>
      </c>
      <c r="B124" s="6">
        <v>2004</v>
      </c>
      <c r="C124" s="6" t="s">
        <v>2355</v>
      </c>
      <c r="D124" s="6">
        <v>25</v>
      </c>
      <c r="E124" s="6">
        <v>0</v>
      </c>
      <c r="F124" s="12">
        <v>1622.19</v>
      </c>
      <c r="G124" s="6" t="s">
        <v>2356</v>
      </c>
      <c r="H124" s="9" t="s">
        <v>2360</v>
      </c>
      <c r="I124" s="6" t="s">
        <v>2358</v>
      </c>
      <c r="J124" s="16" t="s">
        <v>6113</v>
      </c>
      <c r="K124" s="17">
        <v>45085</v>
      </c>
      <c r="L124">
        <f t="shared" si="1"/>
        <v>18</v>
      </c>
    </row>
    <row r="125" spans="1:12" ht="15.75" customHeight="1" x14ac:dyDescent="0.25">
      <c r="A125" s="6" t="s">
        <v>2213</v>
      </c>
      <c r="B125" s="6">
        <v>2003</v>
      </c>
      <c r="C125" s="6" t="s">
        <v>2362</v>
      </c>
      <c r="D125" s="6">
        <v>9</v>
      </c>
      <c r="E125" s="6">
        <v>0</v>
      </c>
      <c r="F125" s="12">
        <v>1625.43</v>
      </c>
      <c r="G125" s="6" t="s">
        <v>2356</v>
      </c>
      <c r="H125" s="9" t="s">
        <v>2357</v>
      </c>
      <c r="I125" s="6" t="s">
        <v>2363</v>
      </c>
      <c r="J125" s="16" t="s">
        <v>6114</v>
      </c>
      <c r="K125" s="17">
        <v>45085</v>
      </c>
      <c r="L125">
        <f t="shared" si="1"/>
        <v>19</v>
      </c>
    </row>
    <row r="126" spans="1:12" ht="15.75" customHeight="1" x14ac:dyDescent="0.25">
      <c r="A126" s="6" t="s">
        <v>2212</v>
      </c>
      <c r="B126" s="6">
        <v>2003</v>
      </c>
      <c r="C126" s="6" t="s">
        <v>2364</v>
      </c>
      <c r="D126" s="6">
        <v>4</v>
      </c>
      <c r="E126" s="6">
        <v>0</v>
      </c>
      <c r="F126" s="12">
        <v>1627.28</v>
      </c>
      <c r="G126" s="6" t="s">
        <v>2356</v>
      </c>
      <c r="H126" s="9" t="s">
        <v>2356</v>
      </c>
      <c r="I126" s="6" t="s">
        <v>2363</v>
      </c>
      <c r="J126" s="16" t="s">
        <v>6115</v>
      </c>
      <c r="K126" s="17">
        <v>45085</v>
      </c>
      <c r="L126">
        <f t="shared" si="1"/>
        <v>19</v>
      </c>
    </row>
    <row r="127" spans="1:12" ht="15.75" customHeight="1" x14ac:dyDescent="0.25">
      <c r="A127" s="6" t="s">
        <v>2211</v>
      </c>
      <c r="B127" s="6">
        <v>2003</v>
      </c>
      <c r="C127" s="6" t="s">
        <v>2355</v>
      </c>
      <c r="D127" s="6">
        <v>17</v>
      </c>
      <c r="E127" s="6">
        <v>0</v>
      </c>
      <c r="F127" s="12">
        <v>1628.47</v>
      </c>
      <c r="G127" s="6" t="s">
        <v>2356</v>
      </c>
      <c r="H127" s="9" t="s">
        <v>2360</v>
      </c>
      <c r="I127" s="6" t="s">
        <v>2363</v>
      </c>
      <c r="J127" s="16" t="s">
        <v>6116</v>
      </c>
      <c r="K127" s="17">
        <v>45085</v>
      </c>
      <c r="L127">
        <f t="shared" si="1"/>
        <v>19</v>
      </c>
    </row>
    <row r="128" spans="1:12" ht="15.75" customHeight="1" x14ac:dyDescent="0.25">
      <c r="A128" s="6" t="s">
        <v>2210</v>
      </c>
      <c r="B128" s="6">
        <v>2004</v>
      </c>
      <c r="C128" s="6" t="s">
        <v>2366</v>
      </c>
      <c r="D128" s="6">
        <v>4</v>
      </c>
      <c r="E128" s="6">
        <v>0</v>
      </c>
      <c r="F128" s="12">
        <v>1629.83</v>
      </c>
      <c r="G128" s="6" t="s">
        <v>2356</v>
      </c>
      <c r="H128" s="9" t="s">
        <v>2356</v>
      </c>
      <c r="I128" s="6" t="s">
        <v>2358</v>
      </c>
      <c r="J128" s="16" t="s">
        <v>6117</v>
      </c>
      <c r="K128" s="17">
        <v>45085</v>
      </c>
      <c r="L128">
        <f t="shared" si="1"/>
        <v>18</v>
      </c>
    </row>
    <row r="129" spans="1:12" ht="15.75" customHeight="1" x14ac:dyDescent="0.25">
      <c r="A129" s="6" t="s">
        <v>2209</v>
      </c>
      <c r="B129" s="6">
        <v>2004</v>
      </c>
      <c r="C129" s="6" t="s">
        <v>2364</v>
      </c>
      <c r="D129" s="6">
        <v>5</v>
      </c>
      <c r="E129" s="6">
        <v>0</v>
      </c>
      <c r="F129" s="12">
        <v>1631.67</v>
      </c>
      <c r="G129" s="6" t="s">
        <v>2356</v>
      </c>
      <c r="H129" s="9" t="s">
        <v>2357</v>
      </c>
      <c r="I129" s="6" t="s">
        <v>2358</v>
      </c>
      <c r="J129" s="16" t="s">
        <v>6118</v>
      </c>
      <c r="K129" s="17">
        <v>45085</v>
      </c>
      <c r="L129">
        <f t="shared" si="1"/>
        <v>18</v>
      </c>
    </row>
    <row r="130" spans="1:12" ht="15.75" customHeight="1" x14ac:dyDescent="0.25">
      <c r="A130" s="6" t="s">
        <v>2208</v>
      </c>
      <c r="B130" s="6">
        <v>2004</v>
      </c>
      <c r="C130" s="6" t="s">
        <v>2355</v>
      </c>
      <c r="D130" s="6">
        <v>9</v>
      </c>
      <c r="E130" s="6">
        <v>0</v>
      </c>
      <c r="F130" s="12">
        <v>1631.82</v>
      </c>
      <c r="G130" s="6" t="s">
        <v>2356</v>
      </c>
      <c r="H130" s="9" t="s">
        <v>2360</v>
      </c>
      <c r="I130" s="6" t="s">
        <v>2358</v>
      </c>
      <c r="J130" s="16" t="s">
        <v>6058</v>
      </c>
      <c r="K130" s="17">
        <v>45085</v>
      </c>
      <c r="L130">
        <f t="shared" si="1"/>
        <v>18</v>
      </c>
    </row>
    <row r="131" spans="1:12" ht="15.75" customHeight="1" x14ac:dyDescent="0.25">
      <c r="A131" s="6" t="s">
        <v>2207</v>
      </c>
      <c r="B131" s="6">
        <v>2003</v>
      </c>
      <c r="C131" s="6" t="s">
        <v>2366</v>
      </c>
      <c r="D131" s="6">
        <v>3</v>
      </c>
      <c r="E131" s="6">
        <v>0</v>
      </c>
      <c r="F131" s="12">
        <v>1632.04</v>
      </c>
      <c r="G131" s="6" t="s">
        <v>2356</v>
      </c>
      <c r="H131" s="9" t="s">
        <v>2356</v>
      </c>
      <c r="I131" s="6" t="s">
        <v>2363</v>
      </c>
      <c r="J131" s="16" t="s">
        <v>6119</v>
      </c>
      <c r="K131" s="17">
        <v>45085</v>
      </c>
      <c r="L131">
        <f t="shared" ref="L131:L194" si="2">DATEDIF(J131,K131,"Y")</f>
        <v>19</v>
      </c>
    </row>
    <row r="132" spans="1:12" ht="15.75" customHeight="1" x14ac:dyDescent="0.25">
      <c r="A132" s="6" t="s">
        <v>2206</v>
      </c>
      <c r="B132" s="6">
        <v>2003</v>
      </c>
      <c r="C132" s="6" t="s">
        <v>2362</v>
      </c>
      <c r="D132" s="6">
        <v>16</v>
      </c>
      <c r="E132" s="6">
        <v>0</v>
      </c>
      <c r="F132" s="12">
        <v>1632.56</v>
      </c>
      <c r="G132" s="6" t="s">
        <v>2356</v>
      </c>
      <c r="H132" s="9" t="s">
        <v>2356</v>
      </c>
      <c r="I132" s="6" t="s">
        <v>2363</v>
      </c>
      <c r="J132" s="16" t="s">
        <v>6120</v>
      </c>
      <c r="K132" s="17">
        <v>45085</v>
      </c>
      <c r="L132">
        <f t="shared" si="2"/>
        <v>19</v>
      </c>
    </row>
    <row r="133" spans="1:12" ht="15.75" customHeight="1" x14ac:dyDescent="0.25">
      <c r="A133" s="6" t="s">
        <v>2205</v>
      </c>
      <c r="B133" s="6">
        <v>2004</v>
      </c>
      <c r="C133" s="6" t="s">
        <v>2364</v>
      </c>
      <c r="D133" s="6">
        <v>13</v>
      </c>
      <c r="E133" s="6">
        <v>0</v>
      </c>
      <c r="F133" s="12">
        <v>1633.04</v>
      </c>
      <c r="G133" s="6" t="s">
        <v>2356</v>
      </c>
      <c r="H133" s="9" t="s">
        <v>2356</v>
      </c>
      <c r="I133" s="6" t="s">
        <v>2358</v>
      </c>
      <c r="J133" s="16" t="s">
        <v>6121</v>
      </c>
      <c r="K133" s="17">
        <v>45085</v>
      </c>
      <c r="L133">
        <f t="shared" si="2"/>
        <v>18</v>
      </c>
    </row>
    <row r="134" spans="1:12" ht="15.75" customHeight="1" x14ac:dyDescent="0.25">
      <c r="A134" s="6" t="s">
        <v>2204</v>
      </c>
      <c r="B134" s="6">
        <v>2004</v>
      </c>
      <c r="C134" s="6" t="s">
        <v>2365</v>
      </c>
      <c r="D134" s="6">
        <v>8</v>
      </c>
      <c r="E134" s="6">
        <v>0</v>
      </c>
      <c r="F134" s="12">
        <v>1633.96</v>
      </c>
      <c r="G134" s="6" t="s">
        <v>2356</v>
      </c>
      <c r="H134" s="9" t="s">
        <v>2360</v>
      </c>
      <c r="I134" s="6" t="s">
        <v>2358</v>
      </c>
      <c r="J134" s="16" t="s">
        <v>6122</v>
      </c>
      <c r="K134" s="17">
        <v>45085</v>
      </c>
      <c r="L134">
        <f t="shared" si="2"/>
        <v>18</v>
      </c>
    </row>
    <row r="135" spans="1:12" ht="15.75" customHeight="1" x14ac:dyDescent="0.25">
      <c r="A135" s="6" t="s">
        <v>2203</v>
      </c>
      <c r="B135" s="6">
        <v>2004</v>
      </c>
      <c r="C135" s="6" t="s">
        <v>2361</v>
      </c>
      <c r="D135" s="6">
        <v>13</v>
      </c>
      <c r="E135" s="6">
        <v>0</v>
      </c>
      <c r="F135" s="12">
        <v>1634.57</v>
      </c>
      <c r="G135" s="6" t="s">
        <v>2356</v>
      </c>
      <c r="H135" s="9" t="s">
        <v>2356</v>
      </c>
      <c r="I135" s="6" t="s">
        <v>2358</v>
      </c>
      <c r="J135" s="16" t="s">
        <v>6123</v>
      </c>
      <c r="K135" s="17">
        <v>45085</v>
      </c>
      <c r="L135">
        <f t="shared" si="2"/>
        <v>18</v>
      </c>
    </row>
    <row r="136" spans="1:12" ht="15.75" customHeight="1" x14ac:dyDescent="0.25">
      <c r="A136" s="6" t="s">
        <v>2202</v>
      </c>
      <c r="B136" s="6">
        <v>2003</v>
      </c>
      <c r="C136" s="6" t="s">
        <v>2364</v>
      </c>
      <c r="D136" s="6">
        <v>30</v>
      </c>
      <c r="E136" s="6">
        <v>0</v>
      </c>
      <c r="F136" s="12">
        <v>1635.73</v>
      </c>
      <c r="G136" s="6" t="s">
        <v>2356</v>
      </c>
      <c r="H136" s="9" t="s">
        <v>2357</v>
      </c>
      <c r="I136" s="6" t="s">
        <v>2363</v>
      </c>
      <c r="J136" s="16" t="s">
        <v>6124</v>
      </c>
      <c r="K136" s="17">
        <v>45085</v>
      </c>
      <c r="L136">
        <f t="shared" si="2"/>
        <v>19</v>
      </c>
    </row>
    <row r="137" spans="1:12" ht="15.75" customHeight="1" x14ac:dyDescent="0.25">
      <c r="A137" s="6" t="s">
        <v>2201</v>
      </c>
      <c r="B137" s="6">
        <v>2003</v>
      </c>
      <c r="C137" s="6" t="s">
        <v>2362</v>
      </c>
      <c r="D137" s="6">
        <v>16</v>
      </c>
      <c r="E137" s="6">
        <v>0</v>
      </c>
      <c r="F137" s="12">
        <v>1639.56</v>
      </c>
      <c r="G137" s="6" t="s">
        <v>2356</v>
      </c>
      <c r="H137" s="9" t="s">
        <v>2356</v>
      </c>
      <c r="I137" s="6" t="s">
        <v>2363</v>
      </c>
      <c r="J137" s="16" t="s">
        <v>6120</v>
      </c>
      <c r="K137" s="17">
        <v>45085</v>
      </c>
      <c r="L137">
        <f t="shared" si="2"/>
        <v>19</v>
      </c>
    </row>
    <row r="138" spans="1:12" ht="15.75" customHeight="1" x14ac:dyDescent="0.25">
      <c r="A138" s="6" t="s">
        <v>2200</v>
      </c>
      <c r="B138" s="6">
        <v>2003</v>
      </c>
      <c r="C138" s="6" t="s">
        <v>2365</v>
      </c>
      <c r="D138" s="6">
        <v>21</v>
      </c>
      <c r="E138" s="6">
        <v>0</v>
      </c>
      <c r="F138" s="12">
        <v>1639.56</v>
      </c>
      <c r="G138" s="6" t="s">
        <v>2356</v>
      </c>
      <c r="H138" s="9" t="s">
        <v>2356</v>
      </c>
      <c r="I138" s="6" t="s">
        <v>2363</v>
      </c>
      <c r="J138" s="16" t="s">
        <v>6125</v>
      </c>
      <c r="K138" s="17">
        <v>45085</v>
      </c>
      <c r="L138">
        <f t="shared" si="2"/>
        <v>19</v>
      </c>
    </row>
    <row r="139" spans="1:12" ht="15.75" customHeight="1" x14ac:dyDescent="0.25">
      <c r="A139" s="6" t="s">
        <v>2199</v>
      </c>
      <c r="B139" s="6">
        <v>2003</v>
      </c>
      <c r="C139" s="6" t="s">
        <v>2364</v>
      </c>
      <c r="D139" s="6">
        <v>30</v>
      </c>
      <c r="E139" s="6">
        <v>0</v>
      </c>
      <c r="F139" s="12">
        <v>1646.43</v>
      </c>
      <c r="G139" s="6" t="s">
        <v>2356</v>
      </c>
      <c r="H139" s="9" t="s">
        <v>2360</v>
      </c>
      <c r="I139" s="6" t="s">
        <v>2363</v>
      </c>
      <c r="J139" s="16" t="s">
        <v>6124</v>
      </c>
      <c r="K139" s="17">
        <v>45085</v>
      </c>
      <c r="L139">
        <f t="shared" si="2"/>
        <v>19</v>
      </c>
    </row>
    <row r="140" spans="1:12" ht="15.75" customHeight="1" x14ac:dyDescent="0.25">
      <c r="A140" s="6" t="s">
        <v>2198</v>
      </c>
      <c r="B140" s="6">
        <v>2000</v>
      </c>
      <c r="C140" s="6" t="s">
        <v>2366</v>
      </c>
      <c r="D140" s="6">
        <v>23</v>
      </c>
      <c r="E140" s="6">
        <v>0</v>
      </c>
      <c r="F140" s="12">
        <v>1665</v>
      </c>
      <c r="G140" s="6" t="s">
        <v>2356</v>
      </c>
      <c r="H140" s="9" t="s">
        <v>2356</v>
      </c>
      <c r="I140" s="6" t="s">
        <v>2358</v>
      </c>
      <c r="J140" s="16" t="s">
        <v>6126</v>
      </c>
      <c r="K140" s="17">
        <v>45085</v>
      </c>
      <c r="L140">
        <f t="shared" si="2"/>
        <v>22</v>
      </c>
    </row>
    <row r="141" spans="1:12" ht="15.75" customHeight="1" x14ac:dyDescent="0.25">
      <c r="A141" s="6" t="s">
        <v>2197</v>
      </c>
      <c r="B141" s="6">
        <v>2000</v>
      </c>
      <c r="C141" s="6" t="s">
        <v>2361</v>
      </c>
      <c r="D141" s="6">
        <v>10</v>
      </c>
      <c r="E141" s="6">
        <v>0</v>
      </c>
      <c r="F141" s="12">
        <v>1674.63</v>
      </c>
      <c r="G141" s="6" t="s">
        <v>2356</v>
      </c>
      <c r="H141" s="9" t="s">
        <v>2356</v>
      </c>
      <c r="I141" s="6" t="s">
        <v>2358</v>
      </c>
      <c r="J141" s="16" t="s">
        <v>6127</v>
      </c>
      <c r="K141" s="17">
        <v>45085</v>
      </c>
      <c r="L141">
        <f t="shared" si="2"/>
        <v>22</v>
      </c>
    </row>
    <row r="142" spans="1:12" ht="15.75" customHeight="1" x14ac:dyDescent="0.25">
      <c r="A142" s="6" t="s">
        <v>2196</v>
      </c>
      <c r="B142" s="6">
        <v>2000</v>
      </c>
      <c r="C142" s="6" t="s">
        <v>2366</v>
      </c>
      <c r="D142" s="6">
        <v>21</v>
      </c>
      <c r="E142" s="6">
        <v>0</v>
      </c>
      <c r="F142" s="12">
        <v>1682.6</v>
      </c>
      <c r="G142" s="6" t="s">
        <v>2356</v>
      </c>
      <c r="H142" s="9" t="s">
        <v>2356</v>
      </c>
      <c r="I142" s="6" t="s">
        <v>2367</v>
      </c>
      <c r="J142" s="16" t="s">
        <v>6128</v>
      </c>
      <c r="K142" s="17">
        <v>45085</v>
      </c>
      <c r="L142">
        <f t="shared" si="2"/>
        <v>22</v>
      </c>
    </row>
    <row r="143" spans="1:12" ht="15.75" customHeight="1" x14ac:dyDescent="0.25">
      <c r="A143" s="6" t="s">
        <v>2195</v>
      </c>
      <c r="B143" s="6">
        <v>2004</v>
      </c>
      <c r="C143" s="6" t="s">
        <v>2359</v>
      </c>
      <c r="D143" s="6">
        <v>17</v>
      </c>
      <c r="E143" s="6">
        <v>0</v>
      </c>
      <c r="F143" s="12">
        <v>1694.8</v>
      </c>
      <c r="G143" s="6" t="s">
        <v>2356</v>
      </c>
      <c r="H143" s="9" t="s">
        <v>2356</v>
      </c>
      <c r="I143" s="6" t="s">
        <v>2368</v>
      </c>
      <c r="J143" s="16" t="s">
        <v>6129</v>
      </c>
      <c r="K143" s="17">
        <v>45085</v>
      </c>
      <c r="L143">
        <f t="shared" si="2"/>
        <v>18</v>
      </c>
    </row>
    <row r="144" spans="1:12" ht="15.75" customHeight="1" x14ac:dyDescent="0.25">
      <c r="A144" s="6" t="s">
        <v>2194</v>
      </c>
      <c r="B144" s="6">
        <v>2004</v>
      </c>
      <c r="C144" s="6" t="s">
        <v>2364</v>
      </c>
      <c r="D144" s="6">
        <v>10</v>
      </c>
      <c r="E144" s="6">
        <v>0</v>
      </c>
      <c r="F144" s="12">
        <v>1702.46</v>
      </c>
      <c r="G144" s="6" t="s">
        <v>2356</v>
      </c>
      <c r="H144" s="9" t="s">
        <v>2357</v>
      </c>
      <c r="I144" s="6" t="s">
        <v>2369</v>
      </c>
      <c r="J144" s="16" t="s">
        <v>6130</v>
      </c>
      <c r="K144" s="17">
        <v>45085</v>
      </c>
      <c r="L144">
        <f t="shared" si="2"/>
        <v>18</v>
      </c>
    </row>
    <row r="145" spans="1:12" ht="15.75" customHeight="1" x14ac:dyDescent="0.25">
      <c r="A145" s="6" t="s">
        <v>2193</v>
      </c>
      <c r="B145" s="6">
        <v>2004</v>
      </c>
      <c r="C145" s="6" t="s">
        <v>2359</v>
      </c>
      <c r="D145" s="6">
        <v>7</v>
      </c>
      <c r="E145" s="6">
        <v>0</v>
      </c>
      <c r="F145" s="12">
        <v>1704.57</v>
      </c>
      <c r="G145" s="6" t="s">
        <v>2356</v>
      </c>
      <c r="H145" s="9" t="s">
        <v>2360</v>
      </c>
      <c r="I145" s="6" t="s">
        <v>2370</v>
      </c>
      <c r="J145" s="16" t="s">
        <v>6131</v>
      </c>
      <c r="K145" s="17">
        <v>45085</v>
      </c>
      <c r="L145">
        <f t="shared" si="2"/>
        <v>18</v>
      </c>
    </row>
    <row r="146" spans="1:12" ht="15.75" customHeight="1" x14ac:dyDescent="0.25">
      <c r="A146" s="6" t="s">
        <v>2192</v>
      </c>
      <c r="B146" s="6">
        <v>2004</v>
      </c>
      <c r="C146" s="6" t="s">
        <v>2364</v>
      </c>
      <c r="D146" s="6">
        <v>14</v>
      </c>
      <c r="E146" s="6">
        <v>0</v>
      </c>
      <c r="F146" s="12">
        <v>1704.7</v>
      </c>
      <c r="G146" s="6" t="s">
        <v>2356</v>
      </c>
      <c r="H146" s="9" t="s">
        <v>2357</v>
      </c>
      <c r="I146" s="6" t="s">
        <v>2371</v>
      </c>
      <c r="J146" s="16" t="s">
        <v>6132</v>
      </c>
      <c r="K146" s="17">
        <v>45085</v>
      </c>
      <c r="L146">
        <f t="shared" si="2"/>
        <v>18</v>
      </c>
    </row>
    <row r="147" spans="1:12" ht="15.75" customHeight="1" x14ac:dyDescent="0.25">
      <c r="A147" s="6" t="s">
        <v>2191</v>
      </c>
      <c r="B147" s="6">
        <v>2004</v>
      </c>
      <c r="C147" s="6" t="s">
        <v>2364</v>
      </c>
      <c r="D147" s="6">
        <v>6</v>
      </c>
      <c r="E147" s="6">
        <v>0</v>
      </c>
      <c r="F147" s="12">
        <v>1705.62</v>
      </c>
      <c r="G147" s="6" t="s">
        <v>2356</v>
      </c>
      <c r="H147" s="9" t="s">
        <v>2356</v>
      </c>
      <c r="I147" s="6" t="s">
        <v>2368</v>
      </c>
      <c r="J147" s="16" t="s">
        <v>6133</v>
      </c>
      <c r="K147" s="17">
        <v>45085</v>
      </c>
      <c r="L147">
        <f t="shared" si="2"/>
        <v>18</v>
      </c>
    </row>
    <row r="148" spans="1:12" ht="15.75" customHeight="1" x14ac:dyDescent="0.25">
      <c r="A148" s="6" t="s">
        <v>2190</v>
      </c>
      <c r="B148" s="6">
        <v>2004</v>
      </c>
      <c r="C148" s="6" t="s">
        <v>2366</v>
      </c>
      <c r="D148" s="6">
        <v>17</v>
      </c>
      <c r="E148" s="6">
        <v>0</v>
      </c>
      <c r="F148" s="12">
        <v>1708</v>
      </c>
      <c r="G148" s="6" t="s">
        <v>2357</v>
      </c>
      <c r="H148" s="9" t="s">
        <v>2356</v>
      </c>
      <c r="I148" s="6" t="s">
        <v>2370</v>
      </c>
      <c r="J148" s="16" t="s">
        <v>6134</v>
      </c>
      <c r="K148" s="17">
        <v>45085</v>
      </c>
      <c r="L148">
        <f t="shared" si="2"/>
        <v>18</v>
      </c>
    </row>
    <row r="149" spans="1:12" ht="15.75" customHeight="1" x14ac:dyDescent="0.25">
      <c r="A149" s="6" t="s">
        <v>2189</v>
      </c>
      <c r="B149" s="6">
        <v>2004</v>
      </c>
      <c r="C149" s="6" t="s">
        <v>2364</v>
      </c>
      <c r="D149" s="6">
        <v>12</v>
      </c>
      <c r="E149" s="6">
        <v>0</v>
      </c>
      <c r="F149" s="12">
        <v>1708.93</v>
      </c>
      <c r="G149" s="6" t="s">
        <v>2357</v>
      </c>
      <c r="H149" s="9" t="s">
        <v>2360</v>
      </c>
      <c r="I149" s="6" t="s">
        <v>2369</v>
      </c>
      <c r="J149" s="16" t="s">
        <v>6135</v>
      </c>
      <c r="K149" s="17">
        <v>45085</v>
      </c>
      <c r="L149">
        <f t="shared" si="2"/>
        <v>18</v>
      </c>
    </row>
    <row r="150" spans="1:12" ht="15.75" customHeight="1" x14ac:dyDescent="0.25">
      <c r="A150" s="6" t="s">
        <v>2188</v>
      </c>
      <c r="B150" s="6">
        <v>2004</v>
      </c>
      <c r="C150" s="6" t="s">
        <v>2362</v>
      </c>
      <c r="D150" s="6">
        <v>19</v>
      </c>
      <c r="E150" s="6">
        <v>1</v>
      </c>
      <c r="F150" s="12">
        <v>1711.03</v>
      </c>
      <c r="G150" s="6" t="s">
        <v>2357</v>
      </c>
      <c r="H150" s="9" t="s">
        <v>2357</v>
      </c>
      <c r="I150" s="6" t="s">
        <v>2358</v>
      </c>
      <c r="J150" s="16" t="s">
        <v>6136</v>
      </c>
      <c r="K150" s="17">
        <v>45085</v>
      </c>
      <c r="L150">
        <f t="shared" si="2"/>
        <v>18</v>
      </c>
    </row>
    <row r="151" spans="1:12" ht="15.75" customHeight="1" x14ac:dyDescent="0.25">
      <c r="A151" s="6" t="s">
        <v>2187</v>
      </c>
      <c r="B151" s="6">
        <v>2004</v>
      </c>
      <c r="C151" s="6" t="s">
        <v>2362</v>
      </c>
      <c r="D151" s="6">
        <v>21</v>
      </c>
      <c r="E151" s="6">
        <v>0</v>
      </c>
      <c r="F151" s="12">
        <v>1712.23</v>
      </c>
      <c r="G151" s="6" t="s">
        <v>2357</v>
      </c>
      <c r="H151" s="9" t="s">
        <v>2360</v>
      </c>
      <c r="I151" s="6" t="s">
        <v>2370</v>
      </c>
      <c r="J151" s="16" t="s">
        <v>6137</v>
      </c>
      <c r="K151" s="17">
        <v>45085</v>
      </c>
      <c r="L151">
        <f t="shared" si="2"/>
        <v>18</v>
      </c>
    </row>
    <row r="152" spans="1:12" ht="15.75" customHeight="1" x14ac:dyDescent="0.25">
      <c r="A152" s="6" t="s">
        <v>2186</v>
      </c>
      <c r="B152" s="6">
        <v>2004</v>
      </c>
      <c r="C152" s="6" t="s">
        <v>2361</v>
      </c>
      <c r="D152" s="6">
        <v>10</v>
      </c>
      <c r="E152" s="6">
        <v>1</v>
      </c>
      <c r="F152" s="12">
        <v>1719.44</v>
      </c>
      <c r="G152" s="6" t="s">
        <v>2357</v>
      </c>
      <c r="H152" s="9" t="s">
        <v>2357</v>
      </c>
      <c r="I152" s="6" t="s">
        <v>2358</v>
      </c>
      <c r="J152" s="16" t="s">
        <v>6043</v>
      </c>
      <c r="K152" s="17">
        <v>45085</v>
      </c>
      <c r="L152">
        <f t="shared" si="2"/>
        <v>18</v>
      </c>
    </row>
    <row r="153" spans="1:12" ht="15.75" customHeight="1" x14ac:dyDescent="0.25">
      <c r="A153" s="6" t="s">
        <v>2185</v>
      </c>
      <c r="B153" s="6">
        <v>2004</v>
      </c>
      <c r="C153" s="6" t="s">
        <v>2362</v>
      </c>
      <c r="D153" s="6">
        <v>11</v>
      </c>
      <c r="E153" s="6">
        <v>1</v>
      </c>
      <c r="F153" s="12">
        <v>1720.35</v>
      </c>
      <c r="G153" s="6" t="s">
        <v>2357</v>
      </c>
      <c r="H153" s="9" t="s">
        <v>2357</v>
      </c>
      <c r="I153" s="6" t="s">
        <v>2358</v>
      </c>
      <c r="J153" s="16" t="s">
        <v>6138</v>
      </c>
      <c r="K153" s="17">
        <v>45085</v>
      </c>
      <c r="L153">
        <f t="shared" si="2"/>
        <v>18</v>
      </c>
    </row>
    <row r="154" spans="1:12" ht="15.75" customHeight="1" x14ac:dyDescent="0.25">
      <c r="A154" s="6" t="s">
        <v>2184</v>
      </c>
      <c r="B154" s="6">
        <v>2004</v>
      </c>
      <c r="C154" s="6" t="s">
        <v>2366</v>
      </c>
      <c r="D154" s="6">
        <v>21</v>
      </c>
      <c r="E154" s="6">
        <v>1</v>
      </c>
      <c r="F154" s="12">
        <v>1725.55</v>
      </c>
      <c r="G154" s="6" t="s">
        <v>2357</v>
      </c>
      <c r="H154" s="9" t="s">
        <v>2356</v>
      </c>
      <c r="I154" s="6" t="s">
        <v>2358</v>
      </c>
      <c r="J154" s="16" t="s">
        <v>6139</v>
      </c>
      <c r="K154" s="17">
        <v>45085</v>
      </c>
      <c r="L154">
        <f t="shared" si="2"/>
        <v>18</v>
      </c>
    </row>
    <row r="155" spans="1:12" ht="15.75" customHeight="1" x14ac:dyDescent="0.25">
      <c r="A155" s="6" t="s">
        <v>2183</v>
      </c>
      <c r="B155" s="6">
        <v>2004</v>
      </c>
      <c r="C155" s="6" t="s">
        <v>2362</v>
      </c>
      <c r="D155" s="6">
        <v>9</v>
      </c>
      <c r="E155" s="6">
        <v>1</v>
      </c>
      <c r="F155" s="12">
        <v>1727.54</v>
      </c>
      <c r="G155" s="6" t="s">
        <v>2357</v>
      </c>
      <c r="H155" s="9" t="s">
        <v>2360</v>
      </c>
      <c r="I155" s="6" t="s">
        <v>2358</v>
      </c>
      <c r="J155" s="16" t="s">
        <v>6140</v>
      </c>
      <c r="K155" s="17">
        <v>45085</v>
      </c>
      <c r="L155">
        <f t="shared" si="2"/>
        <v>18</v>
      </c>
    </row>
    <row r="156" spans="1:12" ht="15.75" customHeight="1" x14ac:dyDescent="0.25">
      <c r="A156" s="6" t="s">
        <v>2182</v>
      </c>
      <c r="B156" s="6">
        <v>2003</v>
      </c>
      <c r="C156" s="6" t="s">
        <v>2359</v>
      </c>
      <c r="D156" s="6">
        <v>21</v>
      </c>
      <c r="E156" s="6">
        <v>0</v>
      </c>
      <c r="F156" s="12">
        <v>1727.79</v>
      </c>
      <c r="G156" s="6" t="s">
        <v>2357</v>
      </c>
      <c r="H156" s="9" t="s">
        <v>2357</v>
      </c>
      <c r="I156" s="6" t="s">
        <v>2367</v>
      </c>
      <c r="J156" s="16" t="s">
        <v>6071</v>
      </c>
      <c r="K156" s="17">
        <v>45085</v>
      </c>
      <c r="L156">
        <f t="shared" si="2"/>
        <v>19</v>
      </c>
    </row>
    <row r="157" spans="1:12" ht="15.75" customHeight="1" x14ac:dyDescent="0.25">
      <c r="A157" s="6" t="s">
        <v>2181</v>
      </c>
      <c r="B157" s="6">
        <v>2003</v>
      </c>
      <c r="C157" s="6" t="s">
        <v>2362</v>
      </c>
      <c r="D157" s="6">
        <v>1</v>
      </c>
      <c r="E157" s="6">
        <v>0</v>
      </c>
      <c r="F157" s="12">
        <v>1728.9</v>
      </c>
      <c r="G157" s="6" t="s">
        <v>2357</v>
      </c>
      <c r="H157" s="9" t="s">
        <v>2356</v>
      </c>
      <c r="I157" s="6" t="s">
        <v>2367</v>
      </c>
      <c r="J157" s="16" t="s">
        <v>6141</v>
      </c>
      <c r="K157" s="17">
        <v>45085</v>
      </c>
      <c r="L157">
        <f t="shared" si="2"/>
        <v>19</v>
      </c>
    </row>
    <row r="158" spans="1:12" ht="15.75" customHeight="1" x14ac:dyDescent="0.25">
      <c r="A158" s="6" t="s">
        <v>2180</v>
      </c>
      <c r="B158" s="6">
        <v>2003</v>
      </c>
      <c r="C158" s="6" t="s">
        <v>2359</v>
      </c>
      <c r="D158" s="6">
        <v>9</v>
      </c>
      <c r="E158" s="6">
        <v>0</v>
      </c>
      <c r="F158" s="12">
        <v>1731.68</v>
      </c>
      <c r="G158" s="6" t="s">
        <v>2357</v>
      </c>
      <c r="H158" s="9" t="s">
        <v>2356</v>
      </c>
      <c r="I158" s="6" t="s">
        <v>2367</v>
      </c>
      <c r="J158" s="16" t="s">
        <v>6142</v>
      </c>
      <c r="K158" s="17">
        <v>45085</v>
      </c>
      <c r="L158">
        <f t="shared" si="2"/>
        <v>19</v>
      </c>
    </row>
    <row r="159" spans="1:12" ht="15.75" customHeight="1" x14ac:dyDescent="0.25">
      <c r="A159" s="6" t="s">
        <v>2179</v>
      </c>
      <c r="B159" s="6">
        <v>2003</v>
      </c>
      <c r="C159" s="6" t="s">
        <v>2359</v>
      </c>
      <c r="D159" s="6">
        <v>14</v>
      </c>
      <c r="E159" s="6">
        <v>0</v>
      </c>
      <c r="F159" s="12">
        <v>1737.38</v>
      </c>
      <c r="G159" s="6" t="s">
        <v>2357</v>
      </c>
      <c r="H159" s="9" t="s">
        <v>2356</v>
      </c>
      <c r="I159" s="6" t="s">
        <v>2367</v>
      </c>
      <c r="J159" s="16" t="s">
        <v>6143</v>
      </c>
      <c r="K159" s="17">
        <v>45085</v>
      </c>
      <c r="L159">
        <f t="shared" si="2"/>
        <v>19</v>
      </c>
    </row>
    <row r="160" spans="1:12" ht="15.75" customHeight="1" x14ac:dyDescent="0.25">
      <c r="A160" s="6" t="s">
        <v>2178</v>
      </c>
      <c r="B160" s="6">
        <v>2003</v>
      </c>
      <c r="C160" s="6" t="s">
        <v>2355</v>
      </c>
      <c r="D160" s="6">
        <v>25</v>
      </c>
      <c r="E160" s="6">
        <v>0</v>
      </c>
      <c r="F160" s="12">
        <v>1743.21</v>
      </c>
      <c r="G160" s="6" t="s">
        <v>2357</v>
      </c>
      <c r="H160" s="9" t="s">
        <v>2360</v>
      </c>
      <c r="I160" s="6" t="s">
        <v>2367</v>
      </c>
      <c r="J160" s="16" t="s">
        <v>6144</v>
      </c>
      <c r="K160" s="17">
        <v>45085</v>
      </c>
      <c r="L160">
        <f t="shared" si="2"/>
        <v>19</v>
      </c>
    </row>
    <row r="161" spans="1:12" ht="15.75" customHeight="1" x14ac:dyDescent="0.25">
      <c r="A161" s="6" t="s">
        <v>2177</v>
      </c>
      <c r="B161" s="6">
        <v>2003</v>
      </c>
      <c r="C161" s="6" t="s">
        <v>2355</v>
      </c>
      <c r="D161" s="6">
        <v>28</v>
      </c>
      <c r="E161" s="6">
        <v>0</v>
      </c>
      <c r="F161" s="12">
        <v>1744.47</v>
      </c>
      <c r="G161" s="6" t="s">
        <v>2357</v>
      </c>
      <c r="H161" s="9" t="s">
        <v>2360</v>
      </c>
      <c r="I161" s="6" t="s">
        <v>2367</v>
      </c>
      <c r="J161" s="16" t="s">
        <v>6145</v>
      </c>
      <c r="K161" s="17">
        <v>45085</v>
      </c>
      <c r="L161">
        <f t="shared" si="2"/>
        <v>19</v>
      </c>
    </row>
    <row r="162" spans="1:12" ht="15.75" customHeight="1" x14ac:dyDescent="0.25">
      <c r="A162" s="6" t="s">
        <v>2176</v>
      </c>
      <c r="B162" s="6">
        <v>2003</v>
      </c>
      <c r="C162" s="6" t="s">
        <v>2362</v>
      </c>
      <c r="D162" s="6">
        <v>26</v>
      </c>
      <c r="E162" s="6">
        <v>0</v>
      </c>
      <c r="F162" s="12">
        <v>1748.77</v>
      </c>
      <c r="G162" s="6" t="s">
        <v>2357</v>
      </c>
      <c r="H162" s="9" t="s">
        <v>2360</v>
      </c>
      <c r="I162" s="6" t="s">
        <v>2367</v>
      </c>
      <c r="J162" s="16" t="s">
        <v>6146</v>
      </c>
      <c r="K162" s="17">
        <v>45085</v>
      </c>
      <c r="L162">
        <f t="shared" si="2"/>
        <v>19</v>
      </c>
    </row>
    <row r="163" spans="1:12" ht="15.75" customHeight="1" x14ac:dyDescent="0.25">
      <c r="A163" s="6" t="s">
        <v>2175</v>
      </c>
      <c r="B163" s="6">
        <v>1998</v>
      </c>
      <c r="C163" s="6" t="s">
        <v>2366</v>
      </c>
      <c r="D163" s="6">
        <v>7</v>
      </c>
      <c r="E163" s="6">
        <v>0</v>
      </c>
      <c r="F163" s="12">
        <v>1756.6</v>
      </c>
      <c r="G163" s="6" t="s">
        <v>2357</v>
      </c>
      <c r="H163" s="9" t="s">
        <v>2357</v>
      </c>
      <c r="I163" s="6" t="s">
        <v>2358</v>
      </c>
      <c r="J163" s="16" t="s">
        <v>6147</v>
      </c>
      <c r="K163" s="17">
        <v>45085</v>
      </c>
      <c r="L163">
        <f t="shared" si="2"/>
        <v>24</v>
      </c>
    </row>
    <row r="164" spans="1:12" ht="15.75" customHeight="1" x14ac:dyDescent="0.25">
      <c r="A164" s="6" t="s">
        <v>2174</v>
      </c>
      <c r="B164" s="6">
        <v>2003</v>
      </c>
      <c r="C164" s="6" t="s">
        <v>2359</v>
      </c>
      <c r="D164" s="6">
        <v>19</v>
      </c>
      <c r="E164" s="6">
        <v>0</v>
      </c>
      <c r="F164" s="12">
        <v>1759.34</v>
      </c>
      <c r="G164" s="6" t="s">
        <v>2357</v>
      </c>
      <c r="H164" s="9" t="s">
        <v>2360</v>
      </c>
      <c r="I164" s="6" t="s">
        <v>2367</v>
      </c>
      <c r="J164" s="16" t="s">
        <v>6148</v>
      </c>
      <c r="K164" s="17">
        <v>45085</v>
      </c>
      <c r="L164">
        <f t="shared" si="2"/>
        <v>19</v>
      </c>
    </row>
    <row r="165" spans="1:12" ht="15.75" customHeight="1" x14ac:dyDescent="0.25">
      <c r="A165" s="6" t="s">
        <v>2173</v>
      </c>
      <c r="B165" s="6">
        <v>2002</v>
      </c>
      <c r="C165" s="6" t="s">
        <v>2364</v>
      </c>
      <c r="D165" s="6">
        <v>13</v>
      </c>
      <c r="E165" s="6">
        <v>0</v>
      </c>
      <c r="F165" s="12">
        <v>1769.53</v>
      </c>
      <c r="G165" s="6" t="s">
        <v>2357</v>
      </c>
      <c r="H165" s="9" t="s">
        <v>2357</v>
      </c>
      <c r="I165" s="6" t="s">
        <v>2363</v>
      </c>
      <c r="J165" s="16" t="s">
        <v>6149</v>
      </c>
      <c r="K165" s="17">
        <v>45085</v>
      </c>
      <c r="L165">
        <f t="shared" si="2"/>
        <v>20</v>
      </c>
    </row>
    <row r="166" spans="1:12" ht="15.75" customHeight="1" x14ac:dyDescent="0.25">
      <c r="A166" s="6" t="s">
        <v>2172</v>
      </c>
      <c r="B166" s="6">
        <v>1999</v>
      </c>
      <c r="C166" s="6" t="s">
        <v>2362</v>
      </c>
      <c r="D166" s="6">
        <v>25</v>
      </c>
      <c r="E166" s="6">
        <v>0</v>
      </c>
      <c r="F166" s="12">
        <v>1815.88</v>
      </c>
      <c r="G166" s="6" t="s">
        <v>2357</v>
      </c>
      <c r="H166" s="9" t="s">
        <v>2357</v>
      </c>
      <c r="I166" s="6" t="s">
        <v>2358</v>
      </c>
      <c r="J166" s="16" t="s">
        <v>6150</v>
      </c>
      <c r="K166" s="17">
        <v>45085</v>
      </c>
      <c r="L166">
        <f t="shared" si="2"/>
        <v>23</v>
      </c>
    </row>
    <row r="167" spans="1:12" ht="15.75" customHeight="1" x14ac:dyDescent="0.25">
      <c r="A167" s="6" t="s">
        <v>2171</v>
      </c>
      <c r="B167" s="6">
        <v>2004</v>
      </c>
      <c r="C167" s="6" t="s">
        <v>2365</v>
      </c>
      <c r="D167" s="6">
        <v>19</v>
      </c>
      <c r="E167" s="6">
        <v>0</v>
      </c>
      <c r="F167" s="12">
        <v>1822.54</v>
      </c>
      <c r="G167" s="6" t="s">
        <v>2357</v>
      </c>
      <c r="H167" s="9" t="s">
        <v>2360</v>
      </c>
      <c r="I167" s="6" t="s">
        <v>2363</v>
      </c>
      <c r="J167" s="16" t="s">
        <v>6151</v>
      </c>
      <c r="K167" s="17">
        <v>45085</v>
      </c>
      <c r="L167">
        <f t="shared" si="2"/>
        <v>18</v>
      </c>
    </row>
    <row r="168" spans="1:12" ht="15.75" customHeight="1" x14ac:dyDescent="0.25">
      <c r="A168" s="6" t="s">
        <v>2170</v>
      </c>
      <c r="B168" s="6">
        <v>1999</v>
      </c>
      <c r="C168" s="6" t="s">
        <v>2359</v>
      </c>
      <c r="D168" s="6">
        <v>17</v>
      </c>
      <c r="E168" s="6">
        <v>0</v>
      </c>
      <c r="F168" s="12">
        <v>1824.29</v>
      </c>
      <c r="G168" s="6" t="s">
        <v>2357</v>
      </c>
      <c r="H168" s="9" t="s">
        <v>2357</v>
      </c>
      <c r="I168" s="6" t="s">
        <v>2358</v>
      </c>
      <c r="J168" s="16" t="s">
        <v>6152</v>
      </c>
      <c r="K168" s="17">
        <v>45085</v>
      </c>
      <c r="L168">
        <f t="shared" si="2"/>
        <v>23</v>
      </c>
    </row>
    <row r="169" spans="1:12" ht="15.75" customHeight="1" x14ac:dyDescent="0.25">
      <c r="A169" s="6" t="s">
        <v>2169</v>
      </c>
      <c r="B169" s="6">
        <v>1999</v>
      </c>
      <c r="C169" s="6" t="s">
        <v>2366</v>
      </c>
      <c r="D169" s="6">
        <v>1</v>
      </c>
      <c r="E169" s="6">
        <v>0</v>
      </c>
      <c r="F169" s="12">
        <v>1826.84</v>
      </c>
      <c r="G169" s="6" t="s">
        <v>2357</v>
      </c>
      <c r="H169" s="9" t="s">
        <v>2356</v>
      </c>
      <c r="I169" s="6" t="s">
        <v>2367</v>
      </c>
      <c r="J169" s="16" t="s">
        <v>6153</v>
      </c>
      <c r="K169" s="17">
        <v>45085</v>
      </c>
      <c r="L169">
        <f t="shared" si="2"/>
        <v>23</v>
      </c>
    </row>
    <row r="170" spans="1:12" ht="15.75" customHeight="1" x14ac:dyDescent="0.25">
      <c r="A170" s="6" t="s">
        <v>2168</v>
      </c>
      <c r="B170" s="6">
        <v>2003</v>
      </c>
      <c r="C170" s="6" t="s">
        <v>2365</v>
      </c>
      <c r="D170" s="6">
        <v>11</v>
      </c>
      <c r="E170" s="6">
        <v>1</v>
      </c>
      <c r="F170" s="12">
        <v>1832.09</v>
      </c>
      <c r="G170" s="6" t="s">
        <v>2357</v>
      </c>
      <c r="H170" s="9" t="s">
        <v>2357</v>
      </c>
      <c r="I170" s="6" t="s">
        <v>2367</v>
      </c>
      <c r="J170" s="16" t="s">
        <v>6154</v>
      </c>
      <c r="K170" s="17">
        <v>45085</v>
      </c>
      <c r="L170">
        <f t="shared" si="2"/>
        <v>19</v>
      </c>
    </row>
    <row r="171" spans="1:12" ht="15.75" customHeight="1" x14ac:dyDescent="0.25">
      <c r="A171" s="6" t="s">
        <v>2167</v>
      </c>
      <c r="B171" s="6">
        <v>2003</v>
      </c>
      <c r="C171" s="6" t="s">
        <v>2365</v>
      </c>
      <c r="D171" s="6">
        <v>4</v>
      </c>
      <c r="E171" s="6">
        <v>1</v>
      </c>
      <c r="F171" s="12">
        <v>1837.24</v>
      </c>
      <c r="G171" s="6" t="s">
        <v>2357</v>
      </c>
      <c r="H171" s="9" t="s">
        <v>2356</v>
      </c>
      <c r="I171" s="6" t="s">
        <v>2367</v>
      </c>
      <c r="J171" s="16" t="s">
        <v>6155</v>
      </c>
      <c r="K171" s="17">
        <v>45085</v>
      </c>
      <c r="L171">
        <f t="shared" si="2"/>
        <v>19</v>
      </c>
    </row>
    <row r="172" spans="1:12" ht="15.75" customHeight="1" x14ac:dyDescent="0.25">
      <c r="A172" s="6" t="s">
        <v>2166</v>
      </c>
      <c r="B172" s="6">
        <v>1999</v>
      </c>
      <c r="C172" s="6" t="s">
        <v>2364</v>
      </c>
      <c r="D172" s="6">
        <v>12</v>
      </c>
      <c r="E172" s="6">
        <v>0</v>
      </c>
      <c r="F172" s="12">
        <v>1837.28</v>
      </c>
      <c r="G172" s="6" t="s">
        <v>2357</v>
      </c>
      <c r="H172" s="9" t="s">
        <v>2356</v>
      </c>
      <c r="I172" s="6" t="s">
        <v>2358</v>
      </c>
      <c r="J172" s="16" t="s">
        <v>6156</v>
      </c>
      <c r="K172" s="17">
        <v>45085</v>
      </c>
      <c r="L172">
        <f t="shared" si="2"/>
        <v>23</v>
      </c>
    </row>
    <row r="173" spans="1:12" ht="15.75" customHeight="1" x14ac:dyDescent="0.25">
      <c r="A173" s="6" t="s">
        <v>2165</v>
      </c>
      <c r="B173" s="6">
        <v>2003</v>
      </c>
      <c r="C173" s="6" t="s">
        <v>2355</v>
      </c>
      <c r="D173" s="6">
        <v>20</v>
      </c>
      <c r="E173" s="6">
        <v>1</v>
      </c>
      <c r="F173" s="12">
        <v>1842.52</v>
      </c>
      <c r="G173" s="6" t="s">
        <v>2357</v>
      </c>
      <c r="H173" s="9" t="s">
        <v>2356</v>
      </c>
      <c r="I173" s="6" t="s">
        <v>2367</v>
      </c>
      <c r="J173" s="16" t="s">
        <v>6157</v>
      </c>
      <c r="K173" s="17">
        <v>45085</v>
      </c>
      <c r="L173">
        <f t="shared" si="2"/>
        <v>19</v>
      </c>
    </row>
    <row r="174" spans="1:12" ht="15.75" customHeight="1" x14ac:dyDescent="0.25">
      <c r="A174" s="6" t="s">
        <v>2164</v>
      </c>
      <c r="B174" s="6">
        <v>1994</v>
      </c>
      <c r="C174" s="6" t="s">
        <v>2364</v>
      </c>
      <c r="D174" s="6">
        <v>6</v>
      </c>
      <c r="E174" s="6">
        <v>0</v>
      </c>
      <c r="F174" s="12">
        <v>1850.55</v>
      </c>
      <c r="G174" s="6" t="s">
        <v>2357</v>
      </c>
      <c r="H174" s="9" t="s">
        <v>2356</v>
      </c>
      <c r="I174" s="6" t="s">
        <v>2363</v>
      </c>
      <c r="J174" s="16" t="s">
        <v>6158</v>
      </c>
      <c r="K174" s="17">
        <v>45085</v>
      </c>
      <c r="L174">
        <f t="shared" si="2"/>
        <v>28</v>
      </c>
    </row>
    <row r="175" spans="1:12" ht="15.75" customHeight="1" x14ac:dyDescent="0.25">
      <c r="A175" s="6" t="s">
        <v>2163</v>
      </c>
      <c r="B175" s="6">
        <v>2004</v>
      </c>
      <c r="C175" s="6" t="s">
        <v>2364</v>
      </c>
      <c r="D175" s="6">
        <v>27</v>
      </c>
      <c r="E175" s="6">
        <v>0</v>
      </c>
      <c r="F175" s="12">
        <v>1863.45</v>
      </c>
      <c r="G175" s="6" t="s">
        <v>2357</v>
      </c>
      <c r="H175" s="9" t="s">
        <v>2360</v>
      </c>
      <c r="I175" s="6" t="s">
        <v>2372</v>
      </c>
      <c r="J175" s="16" t="s">
        <v>6159</v>
      </c>
      <c r="K175" s="17">
        <v>45085</v>
      </c>
      <c r="L175">
        <f t="shared" si="2"/>
        <v>18</v>
      </c>
    </row>
    <row r="176" spans="1:12" ht="15.75" customHeight="1" x14ac:dyDescent="0.25">
      <c r="A176" s="6" t="s">
        <v>2162</v>
      </c>
      <c r="B176" s="6">
        <v>1996</v>
      </c>
      <c r="C176" s="6" t="s">
        <v>2355</v>
      </c>
      <c r="D176" s="6">
        <v>2</v>
      </c>
      <c r="E176" s="6">
        <v>0</v>
      </c>
      <c r="F176" s="12">
        <v>1865.98</v>
      </c>
      <c r="G176" s="6" t="s">
        <v>2357</v>
      </c>
      <c r="H176" s="9" t="s">
        <v>2357</v>
      </c>
      <c r="I176" s="6" t="s">
        <v>2363</v>
      </c>
      <c r="J176" s="16" t="s">
        <v>6160</v>
      </c>
      <c r="K176" s="17">
        <v>45085</v>
      </c>
      <c r="L176">
        <f t="shared" si="2"/>
        <v>26</v>
      </c>
    </row>
    <row r="177" spans="1:12" ht="15.75" customHeight="1" x14ac:dyDescent="0.25">
      <c r="A177" s="6" t="s">
        <v>2161</v>
      </c>
      <c r="B177" s="6">
        <v>2002</v>
      </c>
      <c r="C177" s="6" t="s">
        <v>2362</v>
      </c>
      <c r="D177" s="6">
        <v>22</v>
      </c>
      <c r="E177" s="6">
        <v>0</v>
      </c>
      <c r="F177" s="12">
        <v>1875.34</v>
      </c>
      <c r="G177" s="6" t="s">
        <v>2357</v>
      </c>
      <c r="H177" s="9" t="s">
        <v>2356</v>
      </c>
      <c r="I177" s="6" t="s">
        <v>2367</v>
      </c>
      <c r="J177" s="16" t="s">
        <v>6161</v>
      </c>
      <c r="K177" s="17">
        <v>45085</v>
      </c>
      <c r="L177">
        <f t="shared" si="2"/>
        <v>20</v>
      </c>
    </row>
    <row r="178" spans="1:12" ht="15.75" customHeight="1" x14ac:dyDescent="0.25">
      <c r="A178" s="6" t="s">
        <v>2160</v>
      </c>
      <c r="B178" s="6">
        <v>2002</v>
      </c>
      <c r="C178" s="6" t="s">
        <v>2366</v>
      </c>
      <c r="D178" s="6">
        <v>29</v>
      </c>
      <c r="E178" s="6">
        <v>0</v>
      </c>
      <c r="F178" s="12">
        <v>1877.93</v>
      </c>
      <c r="G178" s="6" t="s">
        <v>2357</v>
      </c>
      <c r="H178" s="9" t="s">
        <v>2360</v>
      </c>
      <c r="I178" s="6" t="s">
        <v>2358</v>
      </c>
      <c r="J178" s="16" t="s">
        <v>6162</v>
      </c>
      <c r="K178" s="17">
        <v>45085</v>
      </c>
      <c r="L178">
        <f t="shared" si="2"/>
        <v>20</v>
      </c>
    </row>
    <row r="179" spans="1:12" ht="15.75" customHeight="1" x14ac:dyDescent="0.25">
      <c r="A179" s="6" t="s">
        <v>2159</v>
      </c>
      <c r="B179" s="6">
        <v>2002</v>
      </c>
      <c r="C179" s="6" t="s">
        <v>2365</v>
      </c>
      <c r="D179" s="6">
        <v>29</v>
      </c>
      <c r="E179" s="6">
        <v>0</v>
      </c>
      <c r="F179" s="12">
        <v>1880.07</v>
      </c>
      <c r="G179" s="6" t="s">
        <v>2357</v>
      </c>
      <c r="H179" s="9" t="s">
        <v>2356</v>
      </c>
      <c r="I179" s="6" t="s">
        <v>2358</v>
      </c>
      <c r="J179" s="16" t="s">
        <v>6163</v>
      </c>
      <c r="K179" s="17">
        <v>45085</v>
      </c>
      <c r="L179">
        <f t="shared" si="2"/>
        <v>20</v>
      </c>
    </row>
    <row r="180" spans="1:12" ht="15.75" customHeight="1" x14ac:dyDescent="0.25">
      <c r="A180" s="6" t="s">
        <v>2158</v>
      </c>
      <c r="B180" s="6">
        <v>2002</v>
      </c>
      <c r="C180" s="6" t="s">
        <v>2365</v>
      </c>
      <c r="D180" s="6">
        <v>21</v>
      </c>
      <c r="E180" s="6">
        <v>0</v>
      </c>
      <c r="F180" s="12">
        <v>1880.49</v>
      </c>
      <c r="G180" s="6" t="s">
        <v>2357</v>
      </c>
      <c r="H180" s="9" t="s">
        <v>2360</v>
      </c>
      <c r="I180" s="6" t="s">
        <v>2367</v>
      </c>
      <c r="J180" s="16" t="s">
        <v>6164</v>
      </c>
      <c r="K180" s="17">
        <v>45085</v>
      </c>
      <c r="L180">
        <f t="shared" si="2"/>
        <v>20</v>
      </c>
    </row>
    <row r="181" spans="1:12" ht="15.75" customHeight="1" x14ac:dyDescent="0.25">
      <c r="A181" s="6" t="s">
        <v>2157</v>
      </c>
      <c r="B181" s="6">
        <v>2001</v>
      </c>
      <c r="C181" s="6" t="s">
        <v>2365</v>
      </c>
      <c r="D181" s="6">
        <v>10</v>
      </c>
      <c r="E181" s="6">
        <v>0</v>
      </c>
      <c r="F181" s="12">
        <v>1906.36</v>
      </c>
      <c r="G181" s="6" t="s">
        <v>2357</v>
      </c>
      <c r="H181" s="9" t="s">
        <v>2360</v>
      </c>
      <c r="I181" s="6" t="s">
        <v>2363</v>
      </c>
      <c r="J181" s="16" t="s">
        <v>6165</v>
      </c>
      <c r="K181" s="17">
        <v>45085</v>
      </c>
      <c r="L181">
        <f t="shared" si="2"/>
        <v>21</v>
      </c>
    </row>
    <row r="182" spans="1:12" ht="15.75" customHeight="1" x14ac:dyDescent="0.25">
      <c r="A182" s="6" t="s">
        <v>2156</v>
      </c>
      <c r="B182" s="6">
        <v>1994</v>
      </c>
      <c r="C182" s="6" t="s">
        <v>2366</v>
      </c>
      <c r="D182" s="6">
        <v>6</v>
      </c>
      <c r="E182" s="6">
        <v>0</v>
      </c>
      <c r="F182" s="12">
        <v>1908.9</v>
      </c>
      <c r="G182" s="6" t="s">
        <v>2357</v>
      </c>
      <c r="H182" s="9" t="s">
        <v>2357</v>
      </c>
      <c r="I182" s="6" t="s">
        <v>2358</v>
      </c>
      <c r="J182" s="16" t="s">
        <v>6166</v>
      </c>
      <c r="K182" s="17">
        <v>45085</v>
      </c>
      <c r="L182">
        <f t="shared" si="2"/>
        <v>28</v>
      </c>
    </row>
    <row r="183" spans="1:12" ht="15.75" customHeight="1" x14ac:dyDescent="0.25">
      <c r="A183" s="6" t="s">
        <v>2155</v>
      </c>
      <c r="B183" s="6">
        <v>2001</v>
      </c>
      <c r="C183" s="6" t="s">
        <v>2365</v>
      </c>
      <c r="D183" s="6">
        <v>3</v>
      </c>
      <c r="E183" s="6">
        <v>0</v>
      </c>
      <c r="F183" s="12">
        <v>1909.53</v>
      </c>
      <c r="G183" s="6" t="s">
        <v>2357</v>
      </c>
      <c r="H183" s="9" t="s">
        <v>2357</v>
      </c>
      <c r="I183" s="6" t="s">
        <v>2363</v>
      </c>
      <c r="J183" s="16" t="s">
        <v>6167</v>
      </c>
      <c r="K183" s="17">
        <v>45085</v>
      </c>
      <c r="L183">
        <f t="shared" si="2"/>
        <v>21</v>
      </c>
    </row>
    <row r="184" spans="1:12" ht="15.75" customHeight="1" x14ac:dyDescent="0.25">
      <c r="A184" s="6" t="s">
        <v>2154</v>
      </c>
      <c r="B184" s="6">
        <v>2001</v>
      </c>
      <c r="C184" s="6" t="s">
        <v>2364</v>
      </c>
      <c r="D184" s="6">
        <v>9</v>
      </c>
      <c r="E184" s="6">
        <v>0</v>
      </c>
      <c r="F184" s="12">
        <v>1917.32</v>
      </c>
      <c r="G184" s="6" t="s">
        <v>2357</v>
      </c>
      <c r="H184" s="9" t="s">
        <v>2356</v>
      </c>
      <c r="I184" s="6" t="s">
        <v>2363</v>
      </c>
      <c r="J184" s="16" t="s">
        <v>6168</v>
      </c>
      <c r="K184" s="17">
        <v>45085</v>
      </c>
      <c r="L184">
        <f t="shared" si="2"/>
        <v>21</v>
      </c>
    </row>
    <row r="185" spans="1:12" ht="15.75" customHeight="1" x14ac:dyDescent="0.25">
      <c r="A185" s="6" t="s">
        <v>2153</v>
      </c>
      <c r="B185" s="6">
        <v>2002</v>
      </c>
      <c r="C185" s="6" t="s">
        <v>2362</v>
      </c>
      <c r="D185" s="6">
        <v>7</v>
      </c>
      <c r="E185" s="6">
        <v>1</v>
      </c>
      <c r="F185" s="12">
        <v>1964.78</v>
      </c>
      <c r="G185" s="6" t="s">
        <v>2357</v>
      </c>
      <c r="H185" s="9" t="s">
        <v>2360</v>
      </c>
      <c r="I185" s="6" t="s">
        <v>2367</v>
      </c>
      <c r="J185" s="16" t="s">
        <v>6169</v>
      </c>
      <c r="K185" s="17">
        <v>45085</v>
      </c>
      <c r="L185">
        <f t="shared" si="2"/>
        <v>20</v>
      </c>
    </row>
    <row r="186" spans="1:12" ht="15.75" customHeight="1" x14ac:dyDescent="0.25">
      <c r="A186" s="6" t="s">
        <v>2152</v>
      </c>
      <c r="B186" s="6">
        <v>2002</v>
      </c>
      <c r="C186" s="6" t="s">
        <v>2355</v>
      </c>
      <c r="D186" s="6">
        <v>29</v>
      </c>
      <c r="E186" s="6">
        <v>0</v>
      </c>
      <c r="F186" s="12">
        <v>1967.02</v>
      </c>
      <c r="G186" s="6" t="s">
        <v>2357</v>
      </c>
      <c r="H186" s="9" t="s">
        <v>2356</v>
      </c>
      <c r="I186" s="6" t="s">
        <v>2370</v>
      </c>
      <c r="J186" s="16" t="s">
        <v>6170</v>
      </c>
      <c r="K186" s="17">
        <v>45085</v>
      </c>
      <c r="L186">
        <f t="shared" si="2"/>
        <v>20</v>
      </c>
    </row>
    <row r="187" spans="1:12" ht="15.75" customHeight="1" x14ac:dyDescent="0.25">
      <c r="A187" s="6" t="s">
        <v>2151</v>
      </c>
      <c r="B187" s="6">
        <v>1998</v>
      </c>
      <c r="C187" s="6" t="s">
        <v>2362</v>
      </c>
      <c r="D187" s="6">
        <v>28</v>
      </c>
      <c r="E187" s="6">
        <v>0</v>
      </c>
      <c r="F187" s="12">
        <v>1969.61</v>
      </c>
      <c r="G187" s="6" t="s">
        <v>2357</v>
      </c>
      <c r="H187" s="9" t="s">
        <v>2357</v>
      </c>
      <c r="I187" s="6" t="s">
        <v>2367</v>
      </c>
      <c r="J187" s="16" t="s">
        <v>6171</v>
      </c>
      <c r="K187" s="17">
        <v>45085</v>
      </c>
      <c r="L187">
        <f t="shared" si="2"/>
        <v>24</v>
      </c>
    </row>
    <row r="188" spans="1:12" ht="15.75" customHeight="1" x14ac:dyDescent="0.25">
      <c r="A188" s="6" t="s">
        <v>2150</v>
      </c>
      <c r="B188" s="6">
        <v>1998</v>
      </c>
      <c r="C188" s="6" t="s">
        <v>2366</v>
      </c>
      <c r="D188" s="6">
        <v>5</v>
      </c>
      <c r="E188" s="6">
        <v>0</v>
      </c>
      <c r="F188" s="12">
        <v>1972.95</v>
      </c>
      <c r="G188" s="6" t="s">
        <v>2357</v>
      </c>
      <c r="H188" s="9" t="s">
        <v>2360</v>
      </c>
      <c r="I188" s="6" t="s">
        <v>2367</v>
      </c>
      <c r="J188" s="16" t="s">
        <v>6172</v>
      </c>
      <c r="K188" s="17">
        <v>45085</v>
      </c>
      <c r="L188">
        <f t="shared" si="2"/>
        <v>24</v>
      </c>
    </row>
    <row r="189" spans="1:12" ht="15.75" customHeight="1" x14ac:dyDescent="0.25">
      <c r="A189" s="6" t="s">
        <v>2149</v>
      </c>
      <c r="B189" s="6">
        <v>1998</v>
      </c>
      <c r="C189" s="6" t="s">
        <v>2362</v>
      </c>
      <c r="D189" s="6">
        <v>29</v>
      </c>
      <c r="E189" s="6">
        <v>0</v>
      </c>
      <c r="F189" s="12">
        <v>1977.82</v>
      </c>
      <c r="G189" s="6" t="s">
        <v>2357</v>
      </c>
      <c r="H189" s="9" t="s">
        <v>2360</v>
      </c>
      <c r="I189" s="6" t="s">
        <v>2367</v>
      </c>
      <c r="J189" s="16" t="s">
        <v>6173</v>
      </c>
      <c r="K189" s="17">
        <v>45085</v>
      </c>
      <c r="L189">
        <f t="shared" si="2"/>
        <v>24</v>
      </c>
    </row>
    <row r="190" spans="1:12" ht="15.75" customHeight="1" x14ac:dyDescent="0.25">
      <c r="A190" s="6" t="s">
        <v>2148</v>
      </c>
      <c r="B190" s="6">
        <v>2002</v>
      </c>
      <c r="C190" s="6" t="s">
        <v>2355</v>
      </c>
      <c r="D190" s="6">
        <v>16</v>
      </c>
      <c r="E190" s="6">
        <v>1</v>
      </c>
      <c r="F190" s="12">
        <v>1980.07</v>
      </c>
      <c r="G190" s="6" t="s">
        <v>2357</v>
      </c>
      <c r="H190" s="9" t="s">
        <v>2357</v>
      </c>
      <c r="I190" s="6" t="s">
        <v>2367</v>
      </c>
      <c r="J190" s="16" t="s">
        <v>6174</v>
      </c>
      <c r="K190" s="17">
        <v>45085</v>
      </c>
      <c r="L190">
        <f t="shared" si="2"/>
        <v>20</v>
      </c>
    </row>
    <row r="191" spans="1:12" ht="15.75" customHeight="1" x14ac:dyDescent="0.25">
      <c r="A191" s="6" t="s">
        <v>2147</v>
      </c>
      <c r="B191" s="6">
        <v>1998</v>
      </c>
      <c r="C191" s="6" t="s">
        <v>2364</v>
      </c>
      <c r="D191" s="6">
        <v>29</v>
      </c>
      <c r="E191" s="6">
        <v>0</v>
      </c>
      <c r="F191" s="12">
        <v>1981.58</v>
      </c>
      <c r="G191" s="6" t="s">
        <v>2357</v>
      </c>
      <c r="H191" s="9" t="s">
        <v>2360</v>
      </c>
      <c r="I191" s="6" t="s">
        <v>2358</v>
      </c>
      <c r="J191" s="16" t="s">
        <v>6175</v>
      </c>
      <c r="K191" s="17">
        <v>45085</v>
      </c>
      <c r="L191">
        <f t="shared" si="2"/>
        <v>24</v>
      </c>
    </row>
    <row r="192" spans="1:12" ht="15.75" customHeight="1" x14ac:dyDescent="0.25">
      <c r="A192" s="6" t="s">
        <v>2146</v>
      </c>
      <c r="B192" s="6">
        <v>2002</v>
      </c>
      <c r="C192" s="6" t="s">
        <v>2362</v>
      </c>
      <c r="D192" s="6">
        <v>29</v>
      </c>
      <c r="E192" s="6">
        <v>0</v>
      </c>
      <c r="F192" s="12">
        <v>1984.45</v>
      </c>
      <c r="G192" s="6" t="s">
        <v>2357</v>
      </c>
      <c r="H192" s="9" t="s">
        <v>2357</v>
      </c>
      <c r="I192" s="6" t="s">
        <v>2370</v>
      </c>
      <c r="J192" s="16" t="s">
        <v>6176</v>
      </c>
      <c r="K192" s="17">
        <v>45085</v>
      </c>
      <c r="L192">
        <f t="shared" si="2"/>
        <v>20</v>
      </c>
    </row>
    <row r="193" spans="1:12" ht="15.75" customHeight="1" x14ac:dyDescent="0.25">
      <c r="A193" s="6" t="s">
        <v>2145</v>
      </c>
      <c r="B193" s="6">
        <v>1998</v>
      </c>
      <c r="C193" s="6" t="s">
        <v>2362</v>
      </c>
      <c r="D193" s="6">
        <v>14</v>
      </c>
      <c r="E193" s="6">
        <v>0</v>
      </c>
      <c r="F193" s="12">
        <v>1986.93</v>
      </c>
      <c r="G193" s="6" t="s">
        <v>2357</v>
      </c>
      <c r="H193" s="9" t="s">
        <v>2356</v>
      </c>
      <c r="I193" s="6" t="s">
        <v>2358</v>
      </c>
      <c r="J193" s="16" t="s">
        <v>6177</v>
      </c>
      <c r="K193" s="17">
        <v>45085</v>
      </c>
      <c r="L193">
        <f t="shared" si="2"/>
        <v>24</v>
      </c>
    </row>
    <row r="194" spans="1:12" ht="15.75" customHeight="1" x14ac:dyDescent="0.25">
      <c r="A194" s="6" t="s">
        <v>2144</v>
      </c>
      <c r="B194" s="6">
        <v>2001</v>
      </c>
      <c r="C194" s="6" t="s">
        <v>2365</v>
      </c>
      <c r="D194" s="6">
        <v>14</v>
      </c>
      <c r="E194" s="6">
        <v>0</v>
      </c>
      <c r="F194" s="12">
        <v>2007.95</v>
      </c>
      <c r="G194" s="6" t="s">
        <v>2357</v>
      </c>
      <c r="H194" s="9" t="s">
        <v>2356</v>
      </c>
      <c r="I194" s="6" t="s">
        <v>2367</v>
      </c>
      <c r="J194" s="16" t="s">
        <v>6178</v>
      </c>
      <c r="K194" s="17">
        <v>45085</v>
      </c>
      <c r="L194">
        <f t="shared" si="2"/>
        <v>21</v>
      </c>
    </row>
    <row r="195" spans="1:12" ht="15.75" customHeight="1" x14ac:dyDescent="0.25">
      <c r="A195" s="6" t="s">
        <v>2143</v>
      </c>
      <c r="B195" s="6">
        <v>2001</v>
      </c>
      <c r="C195" s="6" t="s">
        <v>2355</v>
      </c>
      <c r="D195" s="6">
        <v>1</v>
      </c>
      <c r="E195" s="6">
        <v>0</v>
      </c>
      <c r="F195" s="12">
        <v>2020.18</v>
      </c>
      <c r="G195" s="6" t="s">
        <v>2357</v>
      </c>
      <c r="H195" s="9" t="s">
        <v>2360</v>
      </c>
      <c r="I195" s="6" t="s">
        <v>2367</v>
      </c>
      <c r="J195" s="16" t="s">
        <v>6179</v>
      </c>
      <c r="K195" s="17">
        <v>45085</v>
      </c>
      <c r="L195">
        <f t="shared" ref="L195:L258" si="3">DATEDIF(J195,K195,"Y")</f>
        <v>21</v>
      </c>
    </row>
    <row r="196" spans="1:12" ht="15.75" customHeight="1" x14ac:dyDescent="0.25">
      <c r="A196" s="6" t="s">
        <v>2142</v>
      </c>
      <c r="B196" s="6">
        <v>2001</v>
      </c>
      <c r="C196" s="6" t="s">
        <v>2362</v>
      </c>
      <c r="D196" s="6">
        <v>6</v>
      </c>
      <c r="E196" s="6">
        <v>0</v>
      </c>
      <c r="F196" s="12">
        <v>2020.55</v>
      </c>
      <c r="G196" s="6" t="s">
        <v>2357</v>
      </c>
      <c r="H196" s="9" t="s">
        <v>2356</v>
      </c>
      <c r="I196" s="6" t="s">
        <v>2358</v>
      </c>
      <c r="J196" s="16" t="s">
        <v>6180</v>
      </c>
      <c r="K196" s="17">
        <v>45085</v>
      </c>
      <c r="L196">
        <f t="shared" si="3"/>
        <v>21</v>
      </c>
    </row>
    <row r="197" spans="1:12" ht="15.75" customHeight="1" x14ac:dyDescent="0.25">
      <c r="A197" s="6" t="s">
        <v>2141</v>
      </c>
      <c r="B197" s="6">
        <v>2001</v>
      </c>
      <c r="C197" s="6" t="s">
        <v>2365</v>
      </c>
      <c r="D197" s="6">
        <v>4</v>
      </c>
      <c r="E197" s="6">
        <v>0</v>
      </c>
      <c r="F197" s="12">
        <v>2026.97</v>
      </c>
      <c r="G197" s="6" t="s">
        <v>2357</v>
      </c>
      <c r="H197" s="9" t="s">
        <v>2356</v>
      </c>
      <c r="I197" s="6" t="s">
        <v>2358</v>
      </c>
      <c r="J197" s="16" t="s">
        <v>6181</v>
      </c>
      <c r="K197" s="17">
        <v>45085</v>
      </c>
      <c r="L197">
        <f t="shared" si="3"/>
        <v>21</v>
      </c>
    </row>
    <row r="198" spans="1:12" ht="15.75" customHeight="1" x14ac:dyDescent="0.25">
      <c r="A198" s="6" t="s">
        <v>2140</v>
      </c>
      <c r="B198" s="6">
        <v>2000</v>
      </c>
      <c r="C198" s="6" t="s">
        <v>2362</v>
      </c>
      <c r="D198" s="6">
        <v>2</v>
      </c>
      <c r="E198" s="6">
        <v>0</v>
      </c>
      <c r="F198" s="12">
        <v>2045.69</v>
      </c>
      <c r="G198" s="6" t="s">
        <v>2357</v>
      </c>
      <c r="H198" s="9" t="s">
        <v>2357</v>
      </c>
      <c r="I198" s="6" t="s">
        <v>2363</v>
      </c>
      <c r="J198" s="16" t="s">
        <v>6182</v>
      </c>
      <c r="K198" s="17">
        <v>45085</v>
      </c>
      <c r="L198">
        <f t="shared" si="3"/>
        <v>22</v>
      </c>
    </row>
    <row r="199" spans="1:12" ht="15.75" customHeight="1" x14ac:dyDescent="0.25">
      <c r="A199" s="6" t="s">
        <v>2139</v>
      </c>
      <c r="B199" s="6">
        <v>2000</v>
      </c>
      <c r="C199" s="6" t="s">
        <v>2355</v>
      </c>
      <c r="D199" s="6">
        <v>26</v>
      </c>
      <c r="E199" s="6">
        <v>0</v>
      </c>
      <c r="F199" s="12">
        <v>2055.3200000000002</v>
      </c>
      <c r="G199" s="6" t="s">
        <v>2357</v>
      </c>
      <c r="H199" s="9" t="s">
        <v>2357</v>
      </c>
      <c r="I199" s="6" t="s">
        <v>2363</v>
      </c>
      <c r="J199" s="16" t="s">
        <v>6183</v>
      </c>
      <c r="K199" s="17">
        <v>45085</v>
      </c>
      <c r="L199">
        <f t="shared" si="3"/>
        <v>22</v>
      </c>
    </row>
    <row r="200" spans="1:12" ht="15.75" customHeight="1" x14ac:dyDescent="0.25">
      <c r="A200" s="6" t="s">
        <v>2138</v>
      </c>
      <c r="B200" s="6">
        <v>2004</v>
      </c>
      <c r="C200" s="6" t="s">
        <v>2361</v>
      </c>
      <c r="D200" s="6">
        <v>12</v>
      </c>
      <c r="E200" s="6">
        <v>0</v>
      </c>
      <c r="F200" s="12">
        <v>2094.1</v>
      </c>
      <c r="G200" s="6" t="s">
        <v>2357</v>
      </c>
      <c r="H200" s="9" t="s">
        <v>2356</v>
      </c>
      <c r="I200" s="6" t="s">
        <v>2372</v>
      </c>
      <c r="J200" s="16" t="s">
        <v>6184</v>
      </c>
      <c r="K200" s="17">
        <v>45085</v>
      </c>
      <c r="L200">
        <f t="shared" si="3"/>
        <v>18</v>
      </c>
    </row>
    <row r="201" spans="1:12" ht="15.75" customHeight="1" x14ac:dyDescent="0.25">
      <c r="A201" s="6" t="s">
        <v>2137</v>
      </c>
      <c r="B201" s="6">
        <v>2001</v>
      </c>
      <c r="C201" s="6" t="s">
        <v>2365</v>
      </c>
      <c r="D201" s="6">
        <v>14</v>
      </c>
      <c r="E201" s="6">
        <v>0</v>
      </c>
      <c r="F201" s="12">
        <v>2102.2600000000002</v>
      </c>
      <c r="G201" s="6" t="s">
        <v>2357</v>
      </c>
      <c r="H201" s="9" t="s">
        <v>2356</v>
      </c>
      <c r="I201" s="6" t="s">
        <v>2369</v>
      </c>
      <c r="J201" s="16" t="s">
        <v>6178</v>
      </c>
      <c r="K201" s="17">
        <v>45085</v>
      </c>
      <c r="L201">
        <f t="shared" si="3"/>
        <v>21</v>
      </c>
    </row>
    <row r="202" spans="1:12" ht="15.75" customHeight="1" x14ac:dyDescent="0.25">
      <c r="A202" s="6" t="s">
        <v>2136</v>
      </c>
      <c r="B202" s="6">
        <v>2001</v>
      </c>
      <c r="C202" s="6" t="s">
        <v>2361</v>
      </c>
      <c r="D202" s="6">
        <v>22</v>
      </c>
      <c r="E202" s="6">
        <v>1</v>
      </c>
      <c r="F202" s="12">
        <v>2103.08</v>
      </c>
      <c r="G202" s="6" t="s">
        <v>2357</v>
      </c>
      <c r="H202" s="9" t="s">
        <v>2356</v>
      </c>
      <c r="I202" s="6" t="s">
        <v>2367</v>
      </c>
      <c r="J202" s="16" t="s">
        <v>6185</v>
      </c>
      <c r="K202" s="17">
        <v>45085</v>
      </c>
      <c r="L202">
        <f t="shared" si="3"/>
        <v>21</v>
      </c>
    </row>
    <row r="203" spans="1:12" ht="15.75" customHeight="1" x14ac:dyDescent="0.25">
      <c r="A203" s="6" t="s">
        <v>2135</v>
      </c>
      <c r="B203" s="6">
        <v>2001</v>
      </c>
      <c r="C203" s="6" t="s">
        <v>2359</v>
      </c>
      <c r="D203" s="6">
        <v>28</v>
      </c>
      <c r="E203" s="6">
        <v>0</v>
      </c>
      <c r="F203" s="12">
        <v>2104.11</v>
      </c>
      <c r="G203" s="6" t="s">
        <v>2356</v>
      </c>
      <c r="H203" s="9" t="s">
        <v>2360</v>
      </c>
      <c r="I203" s="6" t="s">
        <v>2370</v>
      </c>
      <c r="J203" s="16" t="s">
        <v>6186</v>
      </c>
      <c r="K203" s="17">
        <v>45085</v>
      </c>
      <c r="L203">
        <f t="shared" si="3"/>
        <v>21</v>
      </c>
    </row>
    <row r="204" spans="1:12" ht="15.75" customHeight="1" x14ac:dyDescent="0.25">
      <c r="A204" s="6" t="s">
        <v>2134</v>
      </c>
      <c r="B204" s="6">
        <v>1989</v>
      </c>
      <c r="C204" s="6" t="s">
        <v>2355</v>
      </c>
      <c r="D204" s="6">
        <v>21</v>
      </c>
      <c r="E204" s="6">
        <v>3</v>
      </c>
      <c r="F204" s="12">
        <v>2106.2600000000002</v>
      </c>
      <c r="G204" s="6" t="s">
        <v>2356</v>
      </c>
      <c r="H204" s="9" t="s">
        <v>2356</v>
      </c>
      <c r="I204" s="6" t="s">
        <v>2358</v>
      </c>
      <c r="J204" s="16" t="s">
        <v>6187</v>
      </c>
      <c r="K204" s="17">
        <v>45085</v>
      </c>
      <c r="L204">
        <f t="shared" si="3"/>
        <v>33</v>
      </c>
    </row>
    <row r="205" spans="1:12" ht="15.75" customHeight="1" x14ac:dyDescent="0.25">
      <c r="A205" s="6" t="s">
        <v>2133</v>
      </c>
      <c r="B205" s="6">
        <v>2003</v>
      </c>
      <c r="C205" s="6" t="s">
        <v>2362</v>
      </c>
      <c r="D205" s="6">
        <v>30</v>
      </c>
      <c r="E205" s="6">
        <v>0</v>
      </c>
      <c r="F205" s="12">
        <v>2117.34</v>
      </c>
      <c r="G205" s="6" t="s">
        <v>2356</v>
      </c>
      <c r="H205" s="9" t="s">
        <v>2357</v>
      </c>
      <c r="I205" s="6" t="s">
        <v>2363</v>
      </c>
      <c r="J205" s="16" t="s">
        <v>6188</v>
      </c>
      <c r="K205" s="17">
        <v>45085</v>
      </c>
      <c r="L205">
        <f t="shared" si="3"/>
        <v>19</v>
      </c>
    </row>
    <row r="206" spans="1:12" ht="15.75" customHeight="1" x14ac:dyDescent="0.25">
      <c r="A206" s="6" t="s">
        <v>2132</v>
      </c>
      <c r="B206" s="6">
        <v>2004</v>
      </c>
      <c r="C206" s="6" t="s">
        <v>2359</v>
      </c>
      <c r="D206" s="6">
        <v>4</v>
      </c>
      <c r="E206" s="6">
        <v>0</v>
      </c>
      <c r="F206" s="12">
        <v>2118.61</v>
      </c>
      <c r="G206" s="6" t="s">
        <v>2356</v>
      </c>
      <c r="H206" s="9" t="s">
        <v>2360</v>
      </c>
      <c r="I206" s="6" t="s">
        <v>2363</v>
      </c>
      <c r="J206" s="16" t="s">
        <v>6189</v>
      </c>
      <c r="K206" s="17">
        <v>45085</v>
      </c>
      <c r="L206">
        <f t="shared" si="3"/>
        <v>18</v>
      </c>
    </row>
    <row r="207" spans="1:12" ht="15.75" customHeight="1" x14ac:dyDescent="0.25">
      <c r="A207" s="6" t="s">
        <v>2131</v>
      </c>
      <c r="B207" s="6">
        <v>2003</v>
      </c>
      <c r="C207" s="6" t="s">
        <v>2365</v>
      </c>
      <c r="D207" s="6">
        <v>30</v>
      </c>
      <c r="E207" s="6">
        <v>0</v>
      </c>
      <c r="F207" s="12">
        <v>2128.4299999999998</v>
      </c>
      <c r="G207" s="6" t="s">
        <v>2356</v>
      </c>
      <c r="H207" s="9" t="s">
        <v>2360</v>
      </c>
      <c r="I207" s="6" t="s">
        <v>2363</v>
      </c>
      <c r="J207" s="16" t="s">
        <v>6190</v>
      </c>
      <c r="K207" s="17">
        <v>45085</v>
      </c>
      <c r="L207">
        <f t="shared" si="3"/>
        <v>19</v>
      </c>
    </row>
    <row r="208" spans="1:12" ht="15.75" customHeight="1" x14ac:dyDescent="0.25">
      <c r="A208" s="6" t="s">
        <v>2130</v>
      </c>
      <c r="B208" s="6">
        <v>2003</v>
      </c>
      <c r="C208" s="6" t="s">
        <v>2364</v>
      </c>
      <c r="D208" s="6">
        <v>22</v>
      </c>
      <c r="E208" s="6">
        <v>0</v>
      </c>
      <c r="F208" s="12">
        <v>2130.6799999999998</v>
      </c>
      <c r="G208" s="6" t="s">
        <v>2356</v>
      </c>
      <c r="H208" s="9" t="s">
        <v>2357</v>
      </c>
      <c r="I208" s="6" t="s">
        <v>2363</v>
      </c>
      <c r="J208" s="16" t="s">
        <v>6191</v>
      </c>
      <c r="K208" s="17">
        <v>45085</v>
      </c>
      <c r="L208">
        <f t="shared" si="3"/>
        <v>19</v>
      </c>
    </row>
    <row r="209" spans="1:12" ht="15.75" customHeight="1" x14ac:dyDescent="0.25">
      <c r="A209" s="6" t="s">
        <v>2129</v>
      </c>
      <c r="B209" s="6">
        <v>2003</v>
      </c>
      <c r="C209" s="6" t="s">
        <v>2362</v>
      </c>
      <c r="D209" s="6">
        <v>1</v>
      </c>
      <c r="E209" s="6">
        <v>0</v>
      </c>
      <c r="F209" s="12">
        <v>2134.9</v>
      </c>
      <c r="G209" s="6" t="s">
        <v>2356</v>
      </c>
      <c r="H209" s="9" t="s">
        <v>2357</v>
      </c>
      <c r="I209" s="6" t="s">
        <v>2363</v>
      </c>
      <c r="J209" s="16" t="s">
        <v>6141</v>
      </c>
      <c r="K209" s="17">
        <v>45085</v>
      </c>
      <c r="L209">
        <f t="shared" si="3"/>
        <v>19</v>
      </c>
    </row>
    <row r="210" spans="1:12" ht="15.75" customHeight="1" x14ac:dyDescent="0.25">
      <c r="A210" s="6" t="s">
        <v>2128</v>
      </c>
      <c r="B210" s="6">
        <v>2003</v>
      </c>
      <c r="C210" s="6" t="s">
        <v>2362</v>
      </c>
      <c r="D210" s="6">
        <v>26</v>
      </c>
      <c r="E210" s="6">
        <v>0</v>
      </c>
      <c r="F210" s="12">
        <v>2136.88</v>
      </c>
      <c r="G210" s="6" t="s">
        <v>2356</v>
      </c>
      <c r="H210" s="9" t="s">
        <v>2356</v>
      </c>
      <c r="I210" s="6" t="s">
        <v>2363</v>
      </c>
      <c r="J210" s="16" t="s">
        <v>6146</v>
      </c>
      <c r="K210" s="17">
        <v>45085</v>
      </c>
      <c r="L210">
        <f t="shared" si="3"/>
        <v>19</v>
      </c>
    </row>
    <row r="211" spans="1:12" ht="15.75" customHeight="1" x14ac:dyDescent="0.25">
      <c r="A211" s="6" t="s">
        <v>2127</v>
      </c>
      <c r="B211" s="6">
        <v>1997</v>
      </c>
      <c r="C211" s="6" t="s">
        <v>2362</v>
      </c>
      <c r="D211" s="6">
        <v>3</v>
      </c>
      <c r="E211" s="6">
        <v>0</v>
      </c>
      <c r="F211" s="12">
        <v>2137.65</v>
      </c>
      <c r="G211" s="6" t="s">
        <v>2357</v>
      </c>
      <c r="H211" s="9" t="s">
        <v>2360</v>
      </c>
      <c r="I211" s="6" t="s">
        <v>2358</v>
      </c>
      <c r="J211" s="16" t="s">
        <v>6192</v>
      </c>
      <c r="K211" s="17">
        <v>45085</v>
      </c>
      <c r="L211">
        <f t="shared" si="3"/>
        <v>25</v>
      </c>
    </row>
    <row r="212" spans="1:12" ht="15.75" customHeight="1" x14ac:dyDescent="0.25">
      <c r="A212" s="6" t="s">
        <v>2126</v>
      </c>
      <c r="B212" s="6">
        <v>2003</v>
      </c>
      <c r="C212" s="6" t="s">
        <v>2365</v>
      </c>
      <c r="D212" s="6">
        <v>19</v>
      </c>
      <c r="E212" s="6">
        <v>0</v>
      </c>
      <c r="F212" s="12">
        <v>2138.0700000000002</v>
      </c>
      <c r="G212" s="6" t="s">
        <v>2356</v>
      </c>
      <c r="H212" s="9" t="s">
        <v>2360</v>
      </c>
      <c r="I212" s="6" t="s">
        <v>2363</v>
      </c>
      <c r="J212" s="16" t="s">
        <v>6193</v>
      </c>
      <c r="K212" s="17">
        <v>45085</v>
      </c>
      <c r="L212">
        <f t="shared" si="3"/>
        <v>19</v>
      </c>
    </row>
    <row r="213" spans="1:12" ht="15.75" customHeight="1" x14ac:dyDescent="0.25">
      <c r="A213" s="6" t="s">
        <v>2125</v>
      </c>
      <c r="B213" s="6">
        <v>2004</v>
      </c>
      <c r="C213" s="6" t="s">
        <v>2366</v>
      </c>
      <c r="D213" s="6">
        <v>4</v>
      </c>
      <c r="E213" s="6">
        <v>0</v>
      </c>
      <c r="F213" s="12">
        <v>2144.85</v>
      </c>
      <c r="G213" s="6" t="s">
        <v>2356</v>
      </c>
      <c r="H213" s="9" t="s">
        <v>2360</v>
      </c>
      <c r="I213" s="6" t="s">
        <v>2367</v>
      </c>
      <c r="J213" s="16" t="s">
        <v>6117</v>
      </c>
      <c r="K213" s="17">
        <v>45085</v>
      </c>
      <c r="L213">
        <f t="shared" si="3"/>
        <v>18</v>
      </c>
    </row>
    <row r="214" spans="1:12" ht="15.75" customHeight="1" x14ac:dyDescent="0.25">
      <c r="A214" s="6" t="s">
        <v>2124</v>
      </c>
      <c r="B214" s="6">
        <v>2000</v>
      </c>
      <c r="C214" s="6" t="s">
        <v>2364</v>
      </c>
      <c r="D214" s="6">
        <v>27</v>
      </c>
      <c r="E214" s="6">
        <v>0</v>
      </c>
      <c r="F214" s="12">
        <v>2150.4699999999998</v>
      </c>
      <c r="G214" s="6" t="s">
        <v>2356</v>
      </c>
      <c r="H214" s="9" t="s">
        <v>2357</v>
      </c>
      <c r="I214" s="6" t="s">
        <v>2367</v>
      </c>
      <c r="J214" s="16" t="s">
        <v>6194</v>
      </c>
      <c r="K214" s="17">
        <v>45085</v>
      </c>
      <c r="L214">
        <f t="shared" si="3"/>
        <v>22</v>
      </c>
    </row>
    <row r="215" spans="1:12" ht="15.75" customHeight="1" x14ac:dyDescent="0.25">
      <c r="A215" s="6" t="s">
        <v>2123</v>
      </c>
      <c r="B215" s="6">
        <v>2000</v>
      </c>
      <c r="C215" s="6" t="s">
        <v>2366</v>
      </c>
      <c r="D215" s="6">
        <v>22</v>
      </c>
      <c r="E215" s="6">
        <v>0</v>
      </c>
      <c r="F215" s="12">
        <v>2154.36</v>
      </c>
      <c r="G215" s="6" t="s">
        <v>2356</v>
      </c>
      <c r="H215" s="9" t="s">
        <v>2356</v>
      </c>
      <c r="I215" s="6" t="s">
        <v>2367</v>
      </c>
      <c r="J215" s="16" t="s">
        <v>6195</v>
      </c>
      <c r="K215" s="17">
        <v>45085</v>
      </c>
      <c r="L215">
        <f t="shared" si="3"/>
        <v>22</v>
      </c>
    </row>
    <row r="216" spans="1:12" ht="15.75" customHeight="1" x14ac:dyDescent="0.25">
      <c r="A216" s="6" t="s">
        <v>2122</v>
      </c>
      <c r="B216" s="6">
        <v>2000</v>
      </c>
      <c r="C216" s="6" t="s">
        <v>2359</v>
      </c>
      <c r="D216" s="6">
        <v>29</v>
      </c>
      <c r="E216" s="6">
        <v>0</v>
      </c>
      <c r="F216" s="12">
        <v>2155.6799999999998</v>
      </c>
      <c r="G216" s="6" t="s">
        <v>2356</v>
      </c>
      <c r="H216" s="9" t="s">
        <v>2357</v>
      </c>
      <c r="I216" s="6" t="s">
        <v>2358</v>
      </c>
      <c r="J216" s="16" t="s">
        <v>6196</v>
      </c>
      <c r="K216" s="17">
        <v>45085</v>
      </c>
      <c r="L216">
        <f t="shared" si="3"/>
        <v>22</v>
      </c>
    </row>
    <row r="217" spans="1:12" ht="15.75" customHeight="1" x14ac:dyDescent="0.25">
      <c r="A217" s="6" t="s">
        <v>2121</v>
      </c>
      <c r="B217" s="6">
        <v>2000</v>
      </c>
      <c r="C217" s="6" t="s">
        <v>2364</v>
      </c>
      <c r="D217" s="6">
        <v>10</v>
      </c>
      <c r="E217" s="6">
        <v>0</v>
      </c>
      <c r="F217" s="12">
        <v>2156.75</v>
      </c>
      <c r="G217" s="6" t="s">
        <v>2356</v>
      </c>
      <c r="H217" s="9" t="s">
        <v>2356</v>
      </c>
      <c r="I217" s="6" t="s">
        <v>2358</v>
      </c>
      <c r="J217" s="16" t="s">
        <v>6197</v>
      </c>
      <c r="K217" s="17">
        <v>45085</v>
      </c>
      <c r="L217">
        <f t="shared" si="3"/>
        <v>22</v>
      </c>
    </row>
    <row r="218" spans="1:12" ht="15.75" customHeight="1" x14ac:dyDescent="0.25">
      <c r="A218" s="6" t="s">
        <v>2120</v>
      </c>
      <c r="B218" s="6">
        <v>2000</v>
      </c>
      <c r="C218" s="6" t="s">
        <v>2365</v>
      </c>
      <c r="D218" s="6">
        <v>23</v>
      </c>
      <c r="E218" s="6">
        <v>0</v>
      </c>
      <c r="F218" s="12">
        <v>2166.73</v>
      </c>
      <c r="G218" s="6" t="s">
        <v>2356</v>
      </c>
      <c r="H218" s="9" t="s">
        <v>2356</v>
      </c>
      <c r="I218" s="6" t="s">
        <v>2367</v>
      </c>
      <c r="J218" s="16" t="s">
        <v>6198</v>
      </c>
      <c r="K218" s="17">
        <v>45085</v>
      </c>
      <c r="L218">
        <f t="shared" si="3"/>
        <v>22</v>
      </c>
    </row>
    <row r="219" spans="1:12" ht="15.75" customHeight="1" x14ac:dyDescent="0.25">
      <c r="A219" s="6" t="s">
        <v>2119</v>
      </c>
      <c r="B219" s="6">
        <v>1994</v>
      </c>
      <c r="C219" s="6" t="s">
        <v>2362</v>
      </c>
      <c r="D219" s="6">
        <v>27</v>
      </c>
      <c r="E219" s="6">
        <v>0</v>
      </c>
      <c r="F219" s="12">
        <v>2170.08</v>
      </c>
      <c r="G219" s="6" t="s">
        <v>2356</v>
      </c>
      <c r="H219" s="9" t="s">
        <v>2356</v>
      </c>
      <c r="I219" s="6" t="s">
        <v>2358</v>
      </c>
      <c r="J219" s="16" t="s">
        <v>6199</v>
      </c>
      <c r="K219" s="17">
        <v>45085</v>
      </c>
      <c r="L219">
        <f t="shared" si="3"/>
        <v>28</v>
      </c>
    </row>
    <row r="220" spans="1:12" ht="15.75" customHeight="1" x14ac:dyDescent="0.25">
      <c r="A220" s="6" t="s">
        <v>2118</v>
      </c>
      <c r="B220" s="6">
        <v>1991</v>
      </c>
      <c r="C220" s="6" t="s">
        <v>2364</v>
      </c>
      <c r="D220" s="6">
        <v>16</v>
      </c>
      <c r="E220" s="6">
        <v>3</v>
      </c>
      <c r="F220" s="12">
        <v>2193.1999999999998</v>
      </c>
      <c r="G220" s="6" t="s">
        <v>2356</v>
      </c>
      <c r="H220" s="9" t="s">
        <v>2356</v>
      </c>
      <c r="I220" s="6" t="s">
        <v>2363</v>
      </c>
      <c r="J220" s="16" t="s">
        <v>6200</v>
      </c>
      <c r="K220" s="17">
        <v>45085</v>
      </c>
      <c r="L220">
        <f t="shared" si="3"/>
        <v>31</v>
      </c>
    </row>
    <row r="221" spans="1:12" ht="15.75" customHeight="1" x14ac:dyDescent="0.25">
      <c r="A221" s="6" t="s">
        <v>2117</v>
      </c>
      <c r="B221" s="6">
        <v>2004</v>
      </c>
      <c r="C221" s="6" t="s">
        <v>2364</v>
      </c>
      <c r="D221" s="6">
        <v>7</v>
      </c>
      <c r="E221" s="6">
        <v>0</v>
      </c>
      <c r="F221" s="12">
        <v>2196.4699999999998</v>
      </c>
      <c r="G221" s="6" t="s">
        <v>2356</v>
      </c>
      <c r="H221" s="9" t="s">
        <v>2357</v>
      </c>
      <c r="I221" s="6" t="s">
        <v>2373</v>
      </c>
      <c r="J221" s="16" t="s">
        <v>6201</v>
      </c>
      <c r="K221" s="17">
        <v>45085</v>
      </c>
      <c r="L221">
        <f t="shared" si="3"/>
        <v>18</v>
      </c>
    </row>
    <row r="222" spans="1:12" ht="15.75" customHeight="1" x14ac:dyDescent="0.25">
      <c r="A222" s="6" t="s">
        <v>2116</v>
      </c>
      <c r="B222" s="6">
        <v>2004</v>
      </c>
      <c r="C222" s="6" t="s">
        <v>2362</v>
      </c>
      <c r="D222" s="6">
        <v>3</v>
      </c>
      <c r="E222" s="6">
        <v>0</v>
      </c>
      <c r="F222" s="12">
        <v>2198.19</v>
      </c>
      <c r="G222" s="6" t="s">
        <v>2356</v>
      </c>
      <c r="H222" s="9" t="s">
        <v>2360</v>
      </c>
      <c r="I222" s="6" t="s">
        <v>2374</v>
      </c>
      <c r="J222" s="16" t="s">
        <v>6202</v>
      </c>
      <c r="K222" s="17">
        <v>45085</v>
      </c>
      <c r="L222">
        <f t="shared" si="3"/>
        <v>18</v>
      </c>
    </row>
    <row r="223" spans="1:12" ht="15.75" customHeight="1" x14ac:dyDescent="0.25">
      <c r="A223" s="6" t="s">
        <v>2115</v>
      </c>
      <c r="B223" s="6">
        <v>2004</v>
      </c>
      <c r="C223" s="6" t="s">
        <v>2362</v>
      </c>
      <c r="D223" s="6">
        <v>12</v>
      </c>
      <c r="E223" s="6">
        <v>0</v>
      </c>
      <c r="F223" s="12">
        <v>2200.83</v>
      </c>
      <c r="G223" s="6" t="s">
        <v>2356</v>
      </c>
      <c r="H223" s="9" t="s">
        <v>2356</v>
      </c>
      <c r="I223" s="6" t="s">
        <v>2373</v>
      </c>
      <c r="J223" s="16" t="s">
        <v>6041</v>
      </c>
      <c r="K223" s="17">
        <v>45085</v>
      </c>
      <c r="L223">
        <f t="shared" si="3"/>
        <v>18</v>
      </c>
    </row>
    <row r="224" spans="1:12" ht="15.75" customHeight="1" x14ac:dyDescent="0.25">
      <c r="A224" s="6" t="s">
        <v>2114</v>
      </c>
      <c r="B224" s="6">
        <v>2004</v>
      </c>
      <c r="C224" s="6" t="s">
        <v>2355</v>
      </c>
      <c r="D224" s="6">
        <v>27</v>
      </c>
      <c r="E224" s="6">
        <v>1</v>
      </c>
      <c r="F224" s="12">
        <v>2201.1</v>
      </c>
      <c r="G224" s="6" t="s">
        <v>2356</v>
      </c>
      <c r="H224" s="9" t="s">
        <v>2357</v>
      </c>
      <c r="I224" s="6" t="s">
        <v>2358</v>
      </c>
      <c r="J224" s="16" t="s">
        <v>6203</v>
      </c>
      <c r="K224" s="17">
        <v>45085</v>
      </c>
      <c r="L224">
        <f t="shared" si="3"/>
        <v>18</v>
      </c>
    </row>
    <row r="225" spans="1:12" ht="15.75" customHeight="1" x14ac:dyDescent="0.25">
      <c r="A225" s="6" t="s">
        <v>2113</v>
      </c>
      <c r="B225" s="6">
        <v>2004</v>
      </c>
      <c r="C225" s="6" t="s">
        <v>2365</v>
      </c>
      <c r="D225" s="6">
        <v>6</v>
      </c>
      <c r="E225" s="6">
        <v>0</v>
      </c>
      <c r="F225" s="12">
        <v>2203.4699999999998</v>
      </c>
      <c r="G225" s="6" t="s">
        <v>2356</v>
      </c>
      <c r="H225" s="9" t="s">
        <v>2356</v>
      </c>
      <c r="I225" s="6" t="s">
        <v>2373</v>
      </c>
      <c r="J225" s="16" t="s">
        <v>6204</v>
      </c>
      <c r="K225" s="17">
        <v>45085</v>
      </c>
      <c r="L225">
        <f t="shared" si="3"/>
        <v>18</v>
      </c>
    </row>
    <row r="226" spans="1:12" ht="15.75" customHeight="1" x14ac:dyDescent="0.25">
      <c r="A226" s="6" t="s">
        <v>2112</v>
      </c>
      <c r="B226" s="6">
        <v>2004</v>
      </c>
      <c r="C226" s="6" t="s">
        <v>2366</v>
      </c>
      <c r="D226" s="6">
        <v>28</v>
      </c>
      <c r="E226" s="6">
        <v>0</v>
      </c>
      <c r="F226" s="12">
        <v>2203.7399999999998</v>
      </c>
      <c r="G226" s="6" t="s">
        <v>2356</v>
      </c>
      <c r="H226" s="9" t="s">
        <v>2356</v>
      </c>
      <c r="I226" s="6" t="s">
        <v>2373</v>
      </c>
      <c r="J226" s="16" t="s">
        <v>6205</v>
      </c>
      <c r="K226" s="17">
        <v>45085</v>
      </c>
      <c r="L226">
        <f t="shared" si="3"/>
        <v>18</v>
      </c>
    </row>
    <row r="227" spans="1:12" ht="15.75" customHeight="1" x14ac:dyDescent="0.25">
      <c r="A227" s="6" t="s">
        <v>2111</v>
      </c>
      <c r="B227" s="6">
        <v>2004</v>
      </c>
      <c r="C227" s="6" t="s">
        <v>2359</v>
      </c>
      <c r="D227" s="6">
        <v>13</v>
      </c>
      <c r="E227" s="6">
        <v>0</v>
      </c>
      <c r="F227" s="12">
        <v>2205.98</v>
      </c>
      <c r="G227" s="6" t="s">
        <v>2356</v>
      </c>
      <c r="H227" s="9" t="s">
        <v>2357</v>
      </c>
      <c r="I227" s="6" t="s">
        <v>2373</v>
      </c>
      <c r="J227" s="16" t="s">
        <v>6206</v>
      </c>
      <c r="K227" s="17">
        <v>45085</v>
      </c>
      <c r="L227">
        <f t="shared" si="3"/>
        <v>18</v>
      </c>
    </row>
    <row r="228" spans="1:12" ht="15.75" customHeight="1" x14ac:dyDescent="0.25">
      <c r="A228" s="6" t="s">
        <v>2110</v>
      </c>
      <c r="B228" s="6">
        <v>2004</v>
      </c>
      <c r="C228" s="6" t="s">
        <v>2365</v>
      </c>
      <c r="D228" s="6">
        <v>6</v>
      </c>
      <c r="E228" s="6">
        <v>0</v>
      </c>
      <c r="F228" s="12">
        <v>2207.6999999999998</v>
      </c>
      <c r="G228" s="6" t="s">
        <v>2356</v>
      </c>
      <c r="H228" s="9" t="s">
        <v>2356</v>
      </c>
      <c r="I228" s="6" t="s">
        <v>2373</v>
      </c>
      <c r="J228" s="16" t="s">
        <v>6204</v>
      </c>
      <c r="K228" s="17">
        <v>45085</v>
      </c>
      <c r="L228">
        <f t="shared" si="3"/>
        <v>18</v>
      </c>
    </row>
    <row r="229" spans="1:12" ht="15.75" customHeight="1" x14ac:dyDescent="0.25">
      <c r="A229" s="6" t="s">
        <v>2109</v>
      </c>
      <c r="B229" s="6">
        <v>2004</v>
      </c>
      <c r="C229" s="6" t="s">
        <v>2355</v>
      </c>
      <c r="D229" s="6">
        <v>27</v>
      </c>
      <c r="E229" s="6">
        <v>0</v>
      </c>
      <c r="F229" s="12">
        <v>2211.13</v>
      </c>
      <c r="G229" s="6" t="s">
        <v>2356</v>
      </c>
      <c r="H229" s="9" t="s">
        <v>2356</v>
      </c>
      <c r="I229" s="6" t="s">
        <v>2373</v>
      </c>
      <c r="J229" s="16" t="s">
        <v>6203</v>
      </c>
      <c r="K229" s="17">
        <v>45085</v>
      </c>
      <c r="L229">
        <f t="shared" si="3"/>
        <v>18</v>
      </c>
    </row>
    <row r="230" spans="1:12" ht="15.75" customHeight="1" x14ac:dyDescent="0.25">
      <c r="A230" s="6" t="s">
        <v>2108</v>
      </c>
      <c r="B230" s="6">
        <v>1994</v>
      </c>
      <c r="C230" s="6" t="s">
        <v>2359</v>
      </c>
      <c r="D230" s="6">
        <v>17</v>
      </c>
      <c r="E230" s="6">
        <v>0</v>
      </c>
      <c r="F230" s="12">
        <v>2213.21</v>
      </c>
      <c r="G230" s="6" t="s">
        <v>2356</v>
      </c>
      <c r="H230" s="9" t="s">
        <v>2356</v>
      </c>
      <c r="I230" s="6" t="s">
        <v>2358</v>
      </c>
      <c r="J230" s="16" t="s">
        <v>6022</v>
      </c>
      <c r="K230" s="17">
        <v>45085</v>
      </c>
      <c r="L230">
        <f t="shared" si="3"/>
        <v>28</v>
      </c>
    </row>
    <row r="231" spans="1:12" ht="15.75" customHeight="1" x14ac:dyDescent="0.25">
      <c r="A231" s="6" t="s">
        <v>2107</v>
      </c>
      <c r="B231" s="6">
        <v>2004</v>
      </c>
      <c r="C231" s="6" t="s">
        <v>2361</v>
      </c>
      <c r="D231" s="6">
        <v>13</v>
      </c>
      <c r="E231" s="6">
        <v>0</v>
      </c>
      <c r="F231" s="12">
        <v>2217.4699999999998</v>
      </c>
      <c r="G231" s="6" t="s">
        <v>2356</v>
      </c>
      <c r="H231" s="9" t="s">
        <v>2360</v>
      </c>
      <c r="I231" s="6" t="s">
        <v>2373</v>
      </c>
      <c r="J231" s="16" t="s">
        <v>6123</v>
      </c>
      <c r="K231" s="17">
        <v>45085</v>
      </c>
      <c r="L231">
        <f t="shared" si="3"/>
        <v>18</v>
      </c>
    </row>
    <row r="232" spans="1:12" ht="15.75" customHeight="1" x14ac:dyDescent="0.25">
      <c r="A232" s="6" t="s">
        <v>2106</v>
      </c>
      <c r="B232" s="6">
        <v>2004</v>
      </c>
      <c r="C232" s="6" t="s">
        <v>2362</v>
      </c>
      <c r="D232" s="6">
        <v>25</v>
      </c>
      <c r="E232" s="6">
        <v>0</v>
      </c>
      <c r="F232" s="12">
        <v>2217.6</v>
      </c>
      <c r="G232" s="6" t="s">
        <v>2356</v>
      </c>
      <c r="H232" s="9" t="s">
        <v>2360</v>
      </c>
      <c r="I232" s="6" t="s">
        <v>2373</v>
      </c>
      <c r="J232" s="16" t="s">
        <v>6207</v>
      </c>
      <c r="K232" s="17">
        <v>45085</v>
      </c>
      <c r="L232">
        <f t="shared" si="3"/>
        <v>18</v>
      </c>
    </row>
    <row r="233" spans="1:12" ht="15.75" customHeight="1" x14ac:dyDescent="0.25">
      <c r="A233" s="6" t="s">
        <v>2105</v>
      </c>
      <c r="B233" s="6">
        <v>2004</v>
      </c>
      <c r="C233" s="6" t="s">
        <v>2364</v>
      </c>
      <c r="D233" s="6">
        <v>12</v>
      </c>
      <c r="E233" s="6">
        <v>1</v>
      </c>
      <c r="F233" s="12">
        <v>2219.4499999999998</v>
      </c>
      <c r="G233" s="6" t="s">
        <v>2356</v>
      </c>
      <c r="H233" s="9" t="s">
        <v>2360</v>
      </c>
      <c r="I233" s="6" t="s">
        <v>2358</v>
      </c>
      <c r="J233" s="16" t="s">
        <v>6135</v>
      </c>
      <c r="K233" s="17">
        <v>45085</v>
      </c>
      <c r="L233">
        <f t="shared" si="3"/>
        <v>18</v>
      </c>
    </row>
    <row r="234" spans="1:12" ht="15.75" customHeight="1" x14ac:dyDescent="0.25">
      <c r="A234" s="6" t="s">
        <v>2104</v>
      </c>
      <c r="B234" s="6">
        <v>2003</v>
      </c>
      <c r="C234" s="6" t="s">
        <v>2364</v>
      </c>
      <c r="D234" s="6">
        <v>10</v>
      </c>
      <c r="E234" s="6">
        <v>1</v>
      </c>
      <c r="F234" s="12">
        <v>2221.56</v>
      </c>
      <c r="G234" s="6" t="s">
        <v>2356</v>
      </c>
      <c r="H234" s="9" t="s">
        <v>2357</v>
      </c>
      <c r="I234" s="6" t="s">
        <v>2363</v>
      </c>
      <c r="J234" s="16" t="s">
        <v>6067</v>
      </c>
      <c r="K234" s="17">
        <v>45085</v>
      </c>
      <c r="L234">
        <f t="shared" si="3"/>
        <v>19</v>
      </c>
    </row>
    <row r="235" spans="1:12" ht="15.75" customHeight="1" x14ac:dyDescent="0.25">
      <c r="A235" s="6" t="s">
        <v>2103</v>
      </c>
      <c r="B235" s="6">
        <v>2000</v>
      </c>
      <c r="C235" s="6" t="s">
        <v>2361</v>
      </c>
      <c r="D235" s="6">
        <v>30</v>
      </c>
      <c r="E235" s="6">
        <v>0</v>
      </c>
      <c r="F235" s="12">
        <v>2250.84</v>
      </c>
      <c r="G235" s="6" t="s">
        <v>2356</v>
      </c>
      <c r="H235" s="9" t="s">
        <v>2356</v>
      </c>
      <c r="I235" s="6" t="s">
        <v>2371</v>
      </c>
      <c r="J235" s="16" t="s">
        <v>6208</v>
      </c>
      <c r="K235" s="17">
        <v>45085</v>
      </c>
      <c r="L235">
        <f t="shared" si="3"/>
        <v>22</v>
      </c>
    </row>
    <row r="236" spans="1:12" ht="15.75" customHeight="1" x14ac:dyDescent="0.25">
      <c r="A236" s="6" t="s">
        <v>2102</v>
      </c>
      <c r="B236" s="6">
        <v>2000</v>
      </c>
      <c r="C236" s="6" t="s">
        <v>2364</v>
      </c>
      <c r="D236" s="6">
        <v>11</v>
      </c>
      <c r="E236" s="6">
        <v>0</v>
      </c>
      <c r="F236" s="12">
        <v>2254.8000000000002</v>
      </c>
      <c r="G236" s="6" t="s">
        <v>2356</v>
      </c>
      <c r="H236" s="9" t="s">
        <v>2357</v>
      </c>
      <c r="I236" s="6" t="s">
        <v>2370</v>
      </c>
      <c r="J236" s="16" t="s">
        <v>6209</v>
      </c>
      <c r="K236" s="17">
        <v>45085</v>
      </c>
      <c r="L236">
        <f t="shared" si="3"/>
        <v>22</v>
      </c>
    </row>
    <row r="237" spans="1:12" ht="15.75" customHeight="1" x14ac:dyDescent="0.25">
      <c r="A237" s="6" t="s">
        <v>2101</v>
      </c>
      <c r="B237" s="6">
        <v>2002</v>
      </c>
      <c r="C237" s="6" t="s">
        <v>2355</v>
      </c>
      <c r="D237" s="6">
        <v>15</v>
      </c>
      <c r="E237" s="6">
        <v>0</v>
      </c>
      <c r="F237" s="12">
        <v>2257.48</v>
      </c>
      <c r="G237" s="6" t="s">
        <v>2356</v>
      </c>
      <c r="H237" s="9" t="s">
        <v>2360</v>
      </c>
      <c r="I237" s="6" t="s">
        <v>2363</v>
      </c>
      <c r="J237" s="16" t="s">
        <v>6210</v>
      </c>
      <c r="K237" s="17">
        <v>45085</v>
      </c>
      <c r="L237">
        <f t="shared" si="3"/>
        <v>20</v>
      </c>
    </row>
    <row r="238" spans="1:12" ht="15.75" customHeight="1" x14ac:dyDescent="0.25">
      <c r="A238" s="6" t="s">
        <v>2100</v>
      </c>
      <c r="B238" s="6">
        <v>2002</v>
      </c>
      <c r="C238" s="6" t="s">
        <v>2359</v>
      </c>
      <c r="D238" s="6">
        <v>12</v>
      </c>
      <c r="E238" s="6">
        <v>0</v>
      </c>
      <c r="F238" s="12">
        <v>2261.5700000000002</v>
      </c>
      <c r="G238" s="6" t="s">
        <v>2356</v>
      </c>
      <c r="H238" s="9" t="s">
        <v>2360</v>
      </c>
      <c r="I238" s="6" t="s">
        <v>2363</v>
      </c>
      <c r="J238" s="16" t="s">
        <v>6211</v>
      </c>
      <c r="K238" s="17">
        <v>45085</v>
      </c>
      <c r="L238">
        <f t="shared" si="3"/>
        <v>20</v>
      </c>
    </row>
    <row r="239" spans="1:12" ht="15.75" customHeight="1" x14ac:dyDescent="0.25">
      <c r="A239" s="6" t="s">
        <v>2099</v>
      </c>
      <c r="B239" s="6">
        <v>1991</v>
      </c>
      <c r="C239" s="6" t="s">
        <v>2361</v>
      </c>
      <c r="D239" s="6">
        <v>16</v>
      </c>
      <c r="E239" s="6">
        <v>3</v>
      </c>
      <c r="F239" s="12">
        <v>2277.7199999999998</v>
      </c>
      <c r="G239" s="6" t="s">
        <v>2356</v>
      </c>
      <c r="H239" s="9" t="s">
        <v>2360</v>
      </c>
      <c r="I239" s="6" t="s">
        <v>2358</v>
      </c>
      <c r="J239" s="16" t="s">
        <v>6212</v>
      </c>
      <c r="K239" s="17">
        <v>45085</v>
      </c>
      <c r="L239">
        <f t="shared" si="3"/>
        <v>31</v>
      </c>
    </row>
    <row r="240" spans="1:12" ht="15.75" customHeight="1" x14ac:dyDescent="0.25">
      <c r="A240" s="6" t="s">
        <v>2098</v>
      </c>
      <c r="B240" s="6">
        <v>1989</v>
      </c>
      <c r="C240" s="6" t="s">
        <v>2366</v>
      </c>
      <c r="D240" s="6">
        <v>5</v>
      </c>
      <c r="E240" s="6">
        <v>3</v>
      </c>
      <c r="F240" s="12">
        <v>2295.2399999999998</v>
      </c>
      <c r="G240" s="6" t="s">
        <v>2356</v>
      </c>
      <c r="H240" s="9" t="s">
        <v>2360</v>
      </c>
      <c r="I240" s="6" t="s">
        <v>2358</v>
      </c>
      <c r="J240" s="16" t="s">
        <v>6213</v>
      </c>
      <c r="K240" s="17">
        <v>45085</v>
      </c>
      <c r="L240">
        <f t="shared" si="3"/>
        <v>33</v>
      </c>
    </row>
    <row r="241" spans="1:12" ht="15.75" customHeight="1" x14ac:dyDescent="0.25">
      <c r="A241" s="6" t="s">
        <v>2097</v>
      </c>
      <c r="B241" s="6">
        <v>1996</v>
      </c>
      <c r="C241" s="6" t="s">
        <v>2359</v>
      </c>
      <c r="D241" s="6">
        <v>28</v>
      </c>
      <c r="E241" s="6">
        <v>0</v>
      </c>
      <c r="F241" s="12">
        <v>2302.3000000000002</v>
      </c>
      <c r="G241" s="6" t="s">
        <v>2360</v>
      </c>
      <c r="H241" s="9" t="s">
        <v>2356</v>
      </c>
      <c r="I241" s="6" t="s">
        <v>2367</v>
      </c>
      <c r="J241" s="16" t="s">
        <v>6214</v>
      </c>
      <c r="K241" s="17">
        <v>45085</v>
      </c>
      <c r="L241">
        <f t="shared" si="3"/>
        <v>26</v>
      </c>
    </row>
    <row r="242" spans="1:12" ht="15.75" customHeight="1" x14ac:dyDescent="0.25">
      <c r="A242" s="6" t="s">
        <v>2096</v>
      </c>
      <c r="B242" s="6">
        <v>2004</v>
      </c>
      <c r="C242" s="6" t="s">
        <v>2362</v>
      </c>
      <c r="D242" s="6">
        <v>6</v>
      </c>
      <c r="E242" s="6">
        <v>2</v>
      </c>
      <c r="F242" s="12">
        <v>2304</v>
      </c>
      <c r="G242" s="6" t="s">
        <v>2356</v>
      </c>
      <c r="H242" s="9" t="s">
        <v>2357</v>
      </c>
      <c r="I242" s="6" t="s">
        <v>2358</v>
      </c>
      <c r="J242" s="16" t="s">
        <v>6215</v>
      </c>
      <c r="K242" s="17">
        <v>45085</v>
      </c>
      <c r="L242">
        <f t="shared" si="3"/>
        <v>18</v>
      </c>
    </row>
    <row r="243" spans="1:12" ht="15.75" customHeight="1" x14ac:dyDescent="0.25">
      <c r="A243" s="6" t="s">
        <v>2095</v>
      </c>
      <c r="B243" s="6">
        <v>1996</v>
      </c>
      <c r="C243" s="6" t="s">
        <v>2364</v>
      </c>
      <c r="D243" s="6">
        <v>17</v>
      </c>
      <c r="E243" s="6">
        <v>0</v>
      </c>
      <c r="F243" s="12">
        <v>2322.62</v>
      </c>
      <c r="G243" s="6" t="s">
        <v>2356</v>
      </c>
      <c r="H243" s="9" t="s">
        <v>2360</v>
      </c>
      <c r="I243" s="6" t="s">
        <v>2358</v>
      </c>
      <c r="J243" s="16" t="s">
        <v>6216</v>
      </c>
      <c r="K243" s="17">
        <v>45085</v>
      </c>
      <c r="L243">
        <f t="shared" si="3"/>
        <v>26</v>
      </c>
    </row>
    <row r="244" spans="1:12" ht="15.75" customHeight="1" x14ac:dyDescent="0.25">
      <c r="A244" s="6" t="s">
        <v>2094</v>
      </c>
      <c r="B244" s="6">
        <v>2003</v>
      </c>
      <c r="C244" s="6" t="s">
        <v>2359</v>
      </c>
      <c r="D244" s="6">
        <v>18</v>
      </c>
      <c r="E244" s="6">
        <v>1</v>
      </c>
      <c r="F244" s="12">
        <v>2331.52</v>
      </c>
      <c r="G244" s="6" t="s">
        <v>2356</v>
      </c>
      <c r="H244" s="9" t="s">
        <v>2357</v>
      </c>
      <c r="I244" s="6" t="s">
        <v>2367</v>
      </c>
      <c r="J244" s="16" t="s">
        <v>6217</v>
      </c>
      <c r="K244" s="17">
        <v>45085</v>
      </c>
      <c r="L244">
        <f t="shared" si="3"/>
        <v>19</v>
      </c>
    </row>
    <row r="245" spans="1:12" ht="15.75" customHeight="1" x14ac:dyDescent="0.25">
      <c r="A245" s="6" t="s">
        <v>2093</v>
      </c>
      <c r="B245" s="6">
        <v>1998</v>
      </c>
      <c r="C245" s="6" t="s">
        <v>2366</v>
      </c>
      <c r="D245" s="6">
        <v>21</v>
      </c>
      <c r="E245" s="6">
        <v>0</v>
      </c>
      <c r="F245" s="12">
        <v>2352.9699999999998</v>
      </c>
      <c r="G245" s="6" t="s">
        <v>2357</v>
      </c>
      <c r="H245" s="9" t="s">
        <v>2357</v>
      </c>
      <c r="I245" s="6" t="s">
        <v>2363</v>
      </c>
      <c r="J245" s="16" t="s">
        <v>6218</v>
      </c>
      <c r="K245" s="17">
        <v>45085</v>
      </c>
      <c r="L245">
        <f t="shared" si="3"/>
        <v>24</v>
      </c>
    </row>
    <row r="246" spans="1:12" ht="15.75" customHeight="1" x14ac:dyDescent="0.25">
      <c r="A246" s="6" t="s">
        <v>2092</v>
      </c>
      <c r="B246" s="6">
        <v>2002</v>
      </c>
      <c r="C246" s="6" t="s">
        <v>2359</v>
      </c>
      <c r="D246" s="6">
        <v>5</v>
      </c>
      <c r="E246" s="6">
        <v>1</v>
      </c>
      <c r="F246" s="12">
        <v>2362.23</v>
      </c>
      <c r="G246" s="6" t="s">
        <v>2356</v>
      </c>
      <c r="H246" s="9" t="s">
        <v>2360</v>
      </c>
      <c r="I246" s="6" t="s">
        <v>2363</v>
      </c>
      <c r="J246" s="16" t="s">
        <v>6219</v>
      </c>
      <c r="K246" s="17">
        <v>45085</v>
      </c>
      <c r="L246">
        <f t="shared" si="3"/>
        <v>20</v>
      </c>
    </row>
    <row r="247" spans="1:12" ht="15.75" customHeight="1" x14ac:dyDescent="0.25">
      <c r="A247" s="6" t="s">
        <v>2091</v>
      </c>
      <c r="B247" s="6">
        <v>1988</v>
      </c>
      <c r="C247" s="6" t="s">
        <v>2364</v>
      </c>
      <c r="D247" s="6">
        <v>12</v>
      </c>
      <c r="E247" s="6">
        <v>3</v>
      </c>
      <c r="F247" s="12">
        <v>2373.3000000000002</v>
      </c>
      <c r="G247" s="6" t="s">
        <v>2356</v>
      </c>
      <c r="H247" s="9" t="s">
        <v>2356</v>
      </c>
      <c r="I247" s="6" t="s">
        <v>2358</v>
      </c>
      <c r="J247" s="16" t="s">
        <v>6220</v>
      </c>
      <c r="K247" s="17">
        <v>45085</v>
      </c>
      <c r="L247">
        <f t="shared" si="3"/>
        <v>34</v>
      </c>
    </row>
    <row r="248" spans="1:12" ht="15.75" customHeight="1" x14ac:dyDescent="0.25">
      <c r="A248" s="6" t="s">
        <v>2090</v>
      </c>
      <c r="B248" s="6">
        <v>1999</v>
      </c>
      <c r="C248" s="6" t="s">
        <v>2364</v>
      </c>
      <c r="D248" s="6">
        <v>17</v>
      </c>
      <c r="E248" s="6">
        <v>0</v>
      </c>
      <c r="F248" s="12">
        <v>2395.17</v>
      </c>
      <c r="G248" s="6" t="s">
        <v>2356</v>
      </c>
      <c r="H248" s="9" t="s">
        <v>2360</v>
      </c>
      <c r="I248" s="6" t="s">
        <v>2375</v>
      </c>
      <c r="J248" s="16" t="s">
        <v>6221</v>
      </c>
      <c r="K248" s="17">
        <v>45085</v>
      </c>
      <c r="L248">
        <f t="shared" si="3"/>
        <v>23</v>
      </c>
    </row>
    <row r="249" spans="1:12" ht="15.75" customHeight="1" x14ac:dyDescent="0.25">
      <c r="A249" s="6" t="s">
        <v>2089</v>
      </c>
      <c r="B249" s="6">
        <v>1999</v>
      </c>
      <c r="C249" s="6" t="s">
        <v>2365</v>
      </c>
      <c r="D249" s="6">
        <v>10</v>
      </c>
      <c r="E249" s="6">
        <v>0</v>
      </c>
      <c r="F249" s="12">
        <v>2396.1</v>
      </c>
      <c r="G249" s="6" t="s">
        <v>2356</v>
      </c>
      <c r="H249" s="9" t="s">
        <v>2360</v>
      </c>
      <c r="I249" s="6" t="s">
        <v>2369</v>
      </c>
      <c r="J249" s="16" t="s">
        <v>6222</v>
      </c>
      <c r="K249" s="17">
        <v>45085</v>
      </c>
      <c r="L249">
        <f t="shared" si="3"/>
        <v>23</v>
      </c>
    </row>
    <row r="250" spans="1:12" ht="15.75" customHeight="1" x14ac:dyDescent="0.25">
      <c r="A250" s="6" t="s">
        <v>2088</v>
      </c>
      <c r="B250" s="6">
        <v>2001</v>
      </c>
      <c r="C250" s="6" t="s">
        <v>2361</v>
      </c>
      <c r="D250" s="6">
        <v>3</v>
      </c>
      <c r="E250" s="6">
        <v>0</v>
      </c>
      <c r="F250" s="12">
        <v>2404.73</v>
      </c>
      <c r="G250" s="6" t="s">
        <v>2356</v>
      </c>
      <c r="H250" s="9" t="s">
        <v>2357</v>
      </c>
      <c r="I250" s="6" t="s">
        <v>2363</v>
      </c>
      <c r="J250" s="16" t="s">
        <v>6223</v>
      </c>
      <c r="K250" s="17">
        <v>45085</v>
      </c>
      <c r="L250">
        <f t="shared" si="3"/>
        <v>22</v>
      </c>
    </row>
    <row r="251" spans="1:12" ht="15.75" customHeight="1" x14ac:dyDescent="0.25">
      <c r="A251" s="6" t="s">
        <v>2087</v>
      </c>
      <c r="B251" s="6">
        <v>1999</v>
      </c>
      <c r="C251" s="6" t="s">
        <v>2359</v>
      </c>
      <c r="D251" s="6">
        <v>12</v>
      </c>
      <c r="E251" s="6">
        <v>1</v>
      </c>
      <c r="F251" s="12">
        <v>2416.96</v>
      </c>
      <c r="G251" s="6" t="s">
        <v>2356</v>
      </c>
      <c r="H251" s="9" t="s">
        <v>2356</v>
      </c>
      <c r="I251" s="6" t="s">
        <v>2367</v>
      </c>
      <c r="J251" s="16" t="s">
        <v>6224</v>
      </c>
      <c r="K251" s="17">
        <v>45085</v>
      </c>
      <c r="L251">
        <f t="shared" si="3"/>
        <v>23</v>
      </c>
    </row>
    <row r="252" spans="1:12" ht="15.75" customHeight="1" x14ac:dyDescent="0.25">
      <c r="A252" s="6" t="s">
        <v>2086</v>
      </c>
      <c r="B252" s="6">
        <v>1999</v>
      </c>
      <c r="C252" s="6" t="s">
        <v>2359</v>
      </c>
      <c r="D252" s="6">
        <v>21</v>
      </c>
      <c r="E252" s="6">
        <v>1</v>
      </c>
      <c r="F252" s="12">
        <v>2438.06</v>
      </c>
      <c r="G252" s="6" t="s">
        <v>2356</v>
      </c>
      <c r="H252" s="9" t="s">
        <v>2356</v>
      </c>
      <c r="I252" s="6" t="s">
        <v>2358</v>
      </c>
      <c r="J252" s="16" t="s">
        <v>6225</v>
      </c>
      <c r="K252" s="17">
        <v>45085</v>
      </c>
      <c r="L252">
        <f t="shared" si="3"/>
        <v>23</v>
      </c>
    </row>
    <row r="253" spans="1:12" ht="15.75" customHeight="1" x14ac:dyDescent="0.25">
      <c r="A253" s="6" t="s">
        <v>2085</v>
      </c>
      <c r="B253" s="6">
        <v>2002</v>
      </c>
      <c r="C253" s="6" t="s">
        <v>2355</v>
      </c>
      <c r="D253" s="6">
        <v>29</v>
      </c>
      <c r="E253" s="6">
        <v>0</v>
      </c>
      <c r="F253" s="12">
        <v>2457.21</v>
      </c>
      <c r="G253" s="6" t="s">
        <v>2356</v>
      </c>
      <c r="H253" s="9" t="s">
        <v>2360</v>
      </c>
      <c r="I253" s="6" t="s">
        <v>2373</v>
      </c>
      <c r="J253" s="16" t="s">
        <v>6170</v>
      </c>
      <c r="K253" s="17">
        <v>45085</v>
      </c>
      <c r="L253">
        <f t="shared" si="3"/>
        <v>20</v>
      </c>
    </row>
    <row r="254" spans="1:12" ht="15.75" customHeight="1" x14ac:dyDescent="0.25">
      <c r="A254" s="6" t="s">
        <v>2084</v>
      </c>
      <c r="B254" s="6">
        <v>1998</v>
      </c>
      <c r="C254" s="6" t="s">
        <v>2359</v>
      </c>
      <c r="D254" s="6">
        <v>19</v>
      </c>
      <c r="E254" s="6">
        <v>0</v>
      </c>
      <c r="F254" s="12">
        <v>2457.5</v>
      </c>
      <c r="G254" s="6" t="s">
        <v>2356</v>
      </c>
      <c r="H254" s="9" t="s">
        <v>2360</v>
      </c>
      <c r="I254" s="6" t="s">
        <v>2367</v>
      </c>
      <c r="J254" s="16" t="s">
        <v>6226</v>
      </c>
      <c r="K254" s="17">
        <v>45085</v>
      </c>
      <c r="L254">
        <f t="shared" si="3"/>
        <v>24</v>
      </c>
    </row>
    <row r="255" spans="1:12" ht="15.75" customHeight="1" x14ac:dyDescent="0.25">
      <c r="A255" s="6" t="s">
        <v>2083</v>
      </c>
      <c r="B255" s="6">
        <v>2002</v>
      </c>
      <c r="C255" s="6" t="s">
        <v>2355</v>
      </c>
      <c r="D255" s="6">
        <v>11</v>
      </c>
      <c r="E255" s="6">
        <v>0</v>
      </c>
      <c r="F255" s="12">
        <v>2459.7199999999998</v>
      </c>
      <c r="G255" s="6" t="s">
        <v>2356</v>
      </c>
      <c r="H255" s="9" t="s">
        <v>2356</v>
      </c>
      <c r="I255" s="6" t="s">
        <v>2373</v>
      </c>
      <c r="J255" s="16" t="s">
        <v>6227</v>
      </c>
      <c r="K255" s="17">
        <v>45085</v>
      </c>
      <c r="L255">
        <f t="shared" si="3"/>
        <v>20</v>
      </c>
    </row>
    <row r="256" spans="1:12" ht="15.75" customHeight="1" x14ac:dyDescent="0.25">
      <c r="A256" s="6" t="s">
        <v>2082</v>
      </c>
      <c r="B256" s="6">
        <v>1998</v>
      </c>
      <c r="C256" s="6" t="s">
        <v>2365</v>
      </c>
      <c r="D256" s="6">
        <v>17</v>
      </c>
      <c r="E256" s="6">
        <v>0</v>
      </c>
      <c r="F256" s="12">
        <v>2464.62</v>
      </c>
      <c r="G256" s="6" t="s">
        <v>2356</v>
      </c>
      <c r="H256" s="9" t="s">
        <v>2357</v>
      </c>
      <c r="I256" s="6" t="s">
        <v>2358</v>
      </c>
      <c r="J256" s="16" t="s">
        <v>6228</v>
      </c>
      <c r="K256" s="17">
        <v>45085</v>
      </c>
      <c r="L256">
        <f t="shared" si="3"/>
        <v>24</v>
      </c>
    </row>
    <row r="257" spans="1:12" ht="15.75" customHeight="1" x14ac:dyDescent="0.25">
      <c r="A257" s="6" t="s">
        <v>2081</v>
      </c>
      <c r="B257" s="6">
        <v>1998</v>
      </c>
      <c r="C257" s="6" t="s">
        <v>2355</v>
      </c>
      <c r="D257" s="6">
        <v>2</v>
      </c>
      <c r="E257" s="6">
        <v>0</v>
      </c>
      <c r="F257" s="12">
        <v>2473.33</v>
      </c>
      <c r="G257" s="6" t="s">
        <v>2356</v>
      </c>
      <c r="H257" s="9" t="s">
        <v>2357</v>
      </c>
      <c r="I257" s="6" t="s">
        <v>2358</v>
      </c>
      <c r="J257" s="16" t="s">
        <v>6229</v>
      </c>
      <c r="K257" s="17">
        <v>45085</v>
      </c>
      <c r="L257">
        <f t="shared" si="3"/>
        <v>24</v>
      </c>
    </row>
    <row r="258" spans="1:12" ht="15.75" customHeight="1" x14ac:dyDescent="0.25">
      <c r="A258" s="6" t="s">
        <v>2080</v>
      </c>
      <c r="B258" s="6">
        <v>1998</v>
      </c>
      <c r="C258" s="6" t="s">
        <v>2361</v>
      </c>
      <c r="D258" s="6">
        <v>20</v>
      </c>
      <c r="E258" s="6">
        <v>0</v>
      </c>
      <c r="F258" s="12">
        <v>2480.98</v>
      </c>
      <c r="G258" s="6" t="s">
        <v>2356</v>
      </c>
      <c r="H258" s="9" t="s">
        <v>2356</v>
      </c>
      <c r="I258" s="6" t="s">
        <v>2358</v>
      </c>
      <c r="J258" s="16" t="s">
        <v>6230</v>
      </c>
      <c r="K258" s="17">
        <v>45085</v>
      </c>
      <c r="L258">
        <f t="shared" si="3"/>
        <v>24</v>
      </c>
    </row>
    <row r="259" spans="1:12" ht="15.75" customHeight="1" x14ac:dyDescent="0.25">
      <c r="A259" s="6" t="s">
        <v>2079</v>
      </c>
      <c r="B259" s="6">
        <v>1995</v>
      </c>
      <c r="C259" s="6" t="s">
        <v>2359</v>
      </c>
      <c r="D259" s="6">
        <v>6</v>
      </c>
      <c r="E259" s="6">
        <v>0</v>
      </c>
      <c r="F259" s="12">
        <v>2483.7399999999998</v>
      </c>
      <c r="G259" s="6" t="s">
        <v>2357</v>
      </c>
      <c r="H259" s="9" t="s">
        <v>2356</v>
      </c>
      <c r="I259" s="6" t="s">
        <v>2358</v>
      </c>
      <c r="J259" s="16" t="s">
        <v>6231</v>
      </c>
      <c r="K259" s="17">
        <v>45085</v>
      </c>
      <c r="L259">
        <f t="shared" ref="L259:L322" si="4">DATEDIF(J259,K259,"Y")</f>
        <v>27</v>
      </c>
    </row>
    <row r="260" spans="1:12" ht="15.75" customHeight="1" x14ac:dyDescent="0.25">
      <c r="A260" s="6" t="s">
        <v>2078</v>
      </c>
      <c r="B260" s="6">
        <v>1995</v>
      </c>
      <c r="C260" s="6" t="s">
        <v>2366</v>
      </c>
      <c r="D260" s="6">
        <v>14</v>
      </c>
      <c r="E260" s="6">
        <v>0</v>
      </c>
      <c r="F260" s="12">
        <v>2494.02</v>
      </c>
      <c r="G260" s="6" t="s">
        <v>2357</v>
      </c>
      <c r="H260" s="9" t="s">
        <v>2360</v>
      </c>
      <c r="I260" s="6" t="s">
        <v>2367</v>
      </c>
      <c r="J260" s="16" t="s">
        <v>6232</v>
      </c>
      <c r="K260" s="17">
        <v>45085</v>
      </c>
      <c r="L260">
        <f t="shared" si="4"/>
        <v>27</v>
      </c>
    </row>
    <row r="261" spans="1:12" ht="15.75" customHeight="1" x14ac:dyDescent="0.25">
      <c r="A261" s="6" t="s">
        <v>2077</v>
      </c>
      <c r="B261" s="6">
        <v>1995</v>
      </c>
      <c r="C261" s="6" t="s">
        <v>2355</v>
      </c>
      <c r="D261" s="6">
        <v>9</v>
      </c>
      <c r="E261" s="6">
        <v>0</v>
      </c>
      <c r="F261" s="12">
        <v>2497.04</v>
      </c>
      <c r="G261" s="6" t="s">
        <v>2357</v>
      </c>
      <c r="H261" s="9" t="s">
        <v>2357</v>
      </c>
      <c r="I261" s="6" t="s">
        <v>2358</v>
      </c>
      <c r="J261" s="16" t="s">
        <v>6233</v>
      </c>
      <c r="K261" s="17">
        <v>45085</v>
      </c>
      <c r="L261">
        <f t="shared" si="4"/>
        <v>27</v>
      </c>
    </row>
    <row r="262" spans="1:12" ht="15.75" customHeight="1" x14ac:dyDescent="0.25">
      <c r="A262" s="6" t="s">
        <v>2076</v>
      </c>
      <c r="B262" s="6">
        <v>1995</v>
      </c>
      <c r="C262" s="6" t="s">
        <v>2366</v>
      </c>
      <c r="D262" s="6">
        <v>15</v>
      </c>
      <c r="E262" s="6">
        <v>0</v>
      </c>
      <c r="F262" s="12">
        <v>2498.41</v>
      </c>
      <c r="G262" s="6" t="s">
        <v>2357</v>
      </c>
      <c r="H262" s="9" t="s">
        <v>2357</v>
      </c>
      <c r="I262" s="6" t="s">
        <v>2358</v>
      </c>
      <c r="J262" s="16" t="s">
        <v>6234</v>
      </c>
      <c r="K262" s="17">
        <v>45085</v>
      </c>
      <c r="L262">
        <f t="shared" si="4"/>
        <v>27</v>
      </c>
    </row>
    <row r="263" spans="1:12" ht="15.75" customHeight="1" x14ac:dyDescent="0.25">
      <c r="A263" s="6" t="s">
        <v>2075</v>
      </c>
      <c r="B263" s="6">
        <v>2004</v>
      </c>
      <c r="C263" s="6" t="s">
        <v>2362</v>
      </c>
      <c r="D263" s="6">
        <v>6</v>
      </c>
      <c r="E263" s="6">
        <v>0</v>
      </c>
      <c r="F263" s="12">
        <v>2500.9299999999998</v>
      </c>
      <c r="G263" s="6" t="s">
        <v>2356</v>
      </c>
      <c r="H263" s="9" t="s">
        <v>2356</v>
      </c>
      <c r="I263" s="6" t="s">
        <v>2363</v>
      </c>
      <c r="J263" s="16" t="s">
        <v>6215</v>
      </c>
      <c r="K263" s="17">
        <v>45085</v>
      </c>
      <c r="L263">
        <f t="shared" si="4"/>
        <v>18</v>
      </c>
    </row>
    <row r="264" spans="1:12" ht="15.75" customHeight="1" x14ac:dyDescent="0.25">
      <c r="A264" s="6" t="s">
        <v>2074</v>
      </c>
      <c r="B264" s="6">
        <v>1991</v>
      </c>
      <c r="C264" s="6" t="s">
        <v>2365</v>
      </c>
      <c r="D264" s="6">
        <v>5</v>
      </c>
      <c r="E264" s="6">
        <v>3</v>
      </c>
      <c r="F264" s="12">
        <v>2510.79</v>
      </c>
      <c r="G264" s="6" t="s">
        <v>2356</v>
      </c>
      <c r="H264" s="9" t="s">
        <v>2360</v>
      </c>
      <c r="I264" s="6" t="s">
        <v>2358</v>
      </c>
      <c r="J264" s="16" t="s">
        <v>6235</v>
      </c>
      <c r="K264" s="17">
        <v>45085</v>
      </c>
      <c r="L264">
        <f t="shared" si="4"/>
        <v>31</v>
      </c>
    </row>
    <row r="265" spans="1:12" ht="15.75" customHeight="1" x14ac:dyDescent="0.25">
      <c r="A265" s="6" t="s">
        <v>2073</v>
      </c>
      <c r="B265" s="6">
        <v>1997</v>
      </c>
      <c r="C265" s="6" t="s">
        <v>2359</v>
      </c>
      <c r="D265" s="6">
        <v>2</v>
      </c>
      <c r="E265" s="6">
        <v>0</v>
      </c>
      <c r="F265" s="12">
        <v>2523.17</v>
      </c>
      <c r="G265" s="6" t="s">
        <v>2357</v>
      </c>
      <c r="H265" s="9" t="s">
        <v>2360</v>
      </c>
      <c r="I265" s="6" t="s">
        <v>2363</v>
      </c>
      <c r="J265" s="16" t="s">
        <v>6236</v>
      </c>
      <c r="K265" s="17">
        <v>45085</v>
      </c>
      <c r="L265">
        <f t="shared" si="4"/>
        <v>25</v>
      </c>
    </row>
    <row r="266" spans="1:12" ht="15.75" customHeight="1" x14ac:dyDescent="0.25">
      <c r="A266" s="6" t="s">
        <v>2072</v>
      </c>
      <c r="B266" s="6">
        <v>2000</v>
      </c>
      <c r="C266" s="6" t="s">
        <v>2365</v>
      </c>
      <c r="D266" s="6">
        <v>25</v>
      </c>
      <c r="E266" s="6">
        <v>0</v>
      </c>
      <c r="F266" s="12">
        <v>2527.8200000000002</v>
      </c>
      <c r="G266" s="6" t="s">
        <v>2356</v>
      </c>
      <c r="H266" s="9" t="s">
        <v>2357</v>
      </c>
      <c r="I266" s="6" t="s">
        <v>2363</v>
      </c>
      <c r="J266" s="16" t="s">
        <v>6237</v>
      </c>
      <c r="K266" s="17">
        <v>45085</v>
      </c>
      <c r="L266">
        <f t="shared" si="4"/>
        <v>22</v>
      </c>
    </row>
    <row r="267" spans="1:12" ht="15.75" customHeight="1" x14ac:dyDescent="0.25">
      <c r="A267" s="6" t="s">
        <v>2071</v>
      </c>
      <c r="B267" s="6">
        <v>1997</v>
      </c>
      <c r="C267" s="6" t="s">
        <v>2355</v>
      </c>
      <c r="D267" s="6">
        <v>28</v>
      </c>
      <c r="E267" s="6">
        <v>0</v>
      </c>
      <c r="F267" s="12">
        <v>2534.39</v>
      </c>
      <c r="G267" s="6" t="s">
        <v>2357</v>
      </c>
      <c r="H267" s="9" t="s">
        <v>2357</v>
      </c>
      <c r="I267" s="6" t="s">
        <v>2363</v>
      </c>
      <c r="J267" s="16" t="s">
        <v>6238</v>
      </c>
      <c r="K267" s="17">
        <v>45085</v>
      </c>
      <c r="L267">
        <f t="shared" si="4"/>
        <v>25</v>
      </c>
    </row>
    <row r="268" spans="1:12" ht="15.75" customHeight="1" x14ac:dyDescent="0.25">
      <c r="A268" s="6" t="s">
        <v>2070</v>
      </c>
      <c r="B268" s="6">
        <v>1990</v>
      </c>
      <c r="C268" s="6" t="s">
        <v>2366</v>
      </c>
      <c r="D268" s="6">
        <v>1</v>
      </c>
      <c r="E268" s="6">
        <v>3</v>
      </c>
      <c r="F268" s="12">
        <v>2540.39</v>
      </c>
      <c r="G268" s="6" t="s">
        <v>2356</v>
      </c>
      <c r="H268" s="9" t="s">
        <v>2356</v>
      </c>
      <c r="I268" s="6" t="s">
        <v>2358</v>
      </c>
      <c r="J268" s="16" t="s">
        <v>6239</v>
      </c>
      <c r="K268" s="17">
        <v>45085</v>
      </c>
      <c r="L268">
        <f t="shared" si="4"/>
        <v>32</v>
      </c>
    </row>
    <row r="269" spans="1:12" ht="15.75" customHeight="1" x14ac:dyDescent="0.25">
      <c r="A269" s="6" t="s">
        <v>2069</v>
      </c>
      <c r="B269" s="6">
        <v>1991</v>
      </c>
      <c r="C269" s="6" t="s">
        <v>2359</v>
      </c>
      <c r="D269" s="6">
        <v>17</v>
      </c>
      <c r="E269" s="6">
        <v>3</v>
      </c>
      <c r="F269" s="12">
        <v>2545.6799999999998</v>
      </c>
      <c r="G269" s="6" t="s">
        <v>2356</v>
      </c>
      <c r="H269" s="9" t="s">
        <v>2360</v>
      </c>
      <c r="I269" s="6" t="s">
        <v>2358</v>
      </c>
      <c r="J269" s="16" t="s">
        <v>6240</v>
      </c>
      <c r="K269" s="17">
        <v>45085</v>
      </c>
      <c r="L269">
        <f t="shared" si="4"/>
        <v>31</v>
      </c>
    </row>
    <row r="270" spans="1:12" ht="15.75" customHeight="1" x14ac:dyDescent="0.25">
      <c r="A270" s="6" t="s">
        <v>2068</v>
      </c>
      <c r="B270" s="6">
        <v>2002</v>
      </c>
      <c r="C270" s="6" t="s">
        <v>2366</v>
      </c>
      <c r="D270" s="6">
        <v>11</v>
      </c>
      <c r="E270" s="6">
        <v>2</v>
      </c>
      <c r="F270" s="12">
        <v>2566.4699999999998</v>
      </c>
      <c r="G270" s="6" t="s">
        <v>2356</v>
      </c>
      <c r="H270" s="9" t="s">
        <v>2357</v>
      </c>
      <c r="I270" s="6" t="s">
        <v>2358</v>
      </c>
      <c r="J270" s="16" t="s">
        <v>6241</v>
      </c>
      <c r="K270" s="17">
        <v>45085</v>
      </c>
      <c r="L270">
        <f t="shared" si="4"/>
        <v>20</v>
      </c>
    </row>
    <row r="271" spans="1:12" ht="15.75" customHeight="1" x14ac:dyDescent="0.25">
      <c r="A271" s="6" t="s">
        <v>2067</v>
      </c>
      <c r="B271" s="6">
        <v>2002</v>
      </c>
      <c r="C271" s="6" t="s">
        <v>2355</v>
      </c>
      <c r="D271" s="6">
        <v>20</v>
      </c>
      <c r="E271" s="6">
        <v>0</v>
      </c>
      <c r="F271" s="12">
        <v>2585.04</v>
      </c>
      <c r="G271" s="6" t="s">
        <v>2356</v>
      </c>
      <c r="H271" s="9" t="s">
        <v>2356</v>
      </c>
      <c r="I271" s="6" t="s">
        <v>2376</v>
      </c>
      <c r="J271" s="16" t="s">
        <v>6023</v>
      </c>
      <c r="K271" s="17">
        <v>45085</v>
      </c>
      <c r="L271">
        <f t="shared" si="4"/>
        <v>20</v>
      </c>
    </row>
    <row r="272" spans="1:12" ht="15.75" customHeight="1" x14ac:dyDescent="0.25">
      <c r="A272" s="6" t="s">
        <v>2066</v>
      </c>
      <c r="B272" s="6">
        <v>2001</v>
      </c>
      <c r="C272" s="6" t="s">
        <v>2366</v>
      </c>
      <c r="D272" s="6">
        <v>15</v>
      </c>
      <c r="E272" s="6">
        <v>1</v>
      </c>
      <c r="F272" s="12">
        <v>2585.27</v>
      </c>
      <c r="G272" s="6" t="s">
        <v>2356</v>
      </c>
      <c r="H272" s="9" t="s">
        <v>2357</v>
      </c>
      <c r="I272" s="6" t="s">
        <v>2367</v>
      </c>
      <c r="J272" s="16" t="s">
        <v>6242</v>
      </c>
      <c r="K272" s="17">
        <v>45085</v>
      </c>
      <c r="L272">
        <f t="shared" si="4"/>
        <v>21</v>
      </c>
    </row>
    <row r="273" spans="1:12" ht="15.75" customHeight="1" x14ac:dyDescent="0.25">
      <c r="A273" s="6" t="s">
        <v>2065</v>
      </c>
      <c r="B273" s="6">
        <v>2001</v>
      </c>
      <c r="C273" s="6" t="s">
        <v>2355</v>
      </c>
      <c r="D273" s="6">
        <v>28</v>
      </c>
      <c r="E273" s="6">
        <v>0</v>
      </c>
      <c r="F273" s="12">
        <v>2585.85</v>
      </c>
      <c r="G273" s="6" t="s">
        <v>2356</v>
      </c>
      <c r="H273" s="9" t="s">
        <v>2356</v>
      </c>
      <c r="I273" s="6" t="s">
        <v>2373</v>
      </c>
      <c r="J273" s="16" t="s">
        <v>6243</v>
      </c>
      <c r="K273" s="17">
        <v>45085</v>
      </c>
      <c r="L273">
        <f t="shared" si="4"/>
        <v>21</v>
      </c>
    </row>
    <row r="274" spans="1:12" ht="15.75" customHeight="1" x14ac:dyDescent="0.25">
      <c r="A274" s="6" t="s">
        <v>2064</v>
      </c>
      <c r="B274" s="6">
        <v>2001</v>
      </c>
      <c r="C274" s="6" t="s">
        <v>2365</v>
      </c>
      <c r="D274" s="6">
        <v>26</v>
      </c>
      <c r="E274" s="6">
        <v>1</v>
      </c>
      <c r="F274" s="12">
        <v>2597.7800000000002</v>
      </c>
      <c r="G274" s="6" t="s">
        <v>2356</v>
      </c>
      <c r="H274" s="9" t="s">
        <v>2360</v>
      </c>
      <c r="I274" s="6" t="s">
        <v>2367</v>
      </c>
      <c r="J274" s="16" t="s">
        <v>6244</v>
      </c>
      <c r="K274" s="17">
        <v>45085</v>
      </c>
      <c r="L274">
        <f t="shared" si="4"/>
        <v>21</v>
      </c>
    </row>
    <row r="275" spans="1:12" ht="15.75" customHeight="1" x14ac:dyDescent="0.25">
      <c r="A275" s="6" t="s">
        <v>2063</v>
      </c>
      <c r="B275" s="6">
        <v>1997</v>
      </c>
      <c r="C275" s="6" t="s">
        <v>2365</v>
      </c>
      <c r="D275" s="6">
        <v>26</v>
      </c>
      <c r="E275" s="6">
        <v>0</v>
      </c>
      <c r="F275" s="12">
        <v>2632.99</v>
      </c>
      <c r="G275" s="6" t="s">
        <v>2356</v>
      </c>
      <c r="H275" s="9" t="s">
        <v>2360</v>
      </c>
      <c r="I275" s="6" t="s">
        <v>2367</v>
      </c>
      <c r="J275" s="16" t="s">
        <v>6245</v>
      </c>
      <c r="K275" s="17">
        <v>45085</v>
      </c>
      <c r="L275">
        <f t="shared" si="4"/>
        <v>25</v>
      </c>
    </row>
    <row r="276" spans="1:12" ht="15.75" customHeight="1" x14ac:dyDescent="0.25">
      <c r="A276" s="6" t="s">
        <v>2062</v>
      </c>
      <c r="B276" s="6">
        <v>2000</v>
      </c>
      <c r="C276" s="6" t="s">
        <v>2361</v>
      </c>
      <c r="D276" s="6">
        <v>24</v>
      </c>
      <c r="E276" s="6">
        <v>1</v>
      </c>
      <c r="F276" s="12">
        <v>2639.04</v>
      </c>
      <c r="G276" s="6" t="s">
        <v>2356</v>
      </c>
      <c r="H276" s="9" t="s">
        <v>2356</v>
      </c>
      <c r="I276" s="6" t="s">
        <v>2363</v>
      </c>
      <c r="J276" s="16" t="s">
        <v>6246</v>
      </c>
      <c r="K276" s="17">
        <v>45085</v>
      </c>
      <c r="L276">
        <f t="shared" si="4"/>
        <v>22</v>
      </c>
    </row>
    <row r="277" spans="1:12" ht="15.75" customHeight="1" x14ac:dyDescent="0.25">
      <c r="A277" s="6" t="s">
        <v>2061</v>
      </c>
      <c r="B277" s="6">
        <v>2000</v>
      </c>
      <c r="C277" s="6" t="s">
        <v>2364</v>
      </c>
      <c r="D277" s="6">
        <v>9</v>
      </c>
      <c r="E277" s="6">
        <v>1</v>
      </c>
      <c r="F277" s="12">
        <v>2643.27</v>
      </c>
      <c r="G277" s="6" t="s">
        <v>2356</v>
      </c>
      <c r="H277" s="9" t="s">
        <v>2360</v>
      </c>
      <c r="I277" s="6" t="s">
        <v>2363</v>
      </c>
      <c r="J277" s="16" t="s">
        <v>6247</v>
      </c>
      <c r="K277" s="17">
        <v>45085</v>
      </c>
      <c r="L277">
        <f t="shared" si="4"/>
        <v>22</v>
      </c>
    </row>
    <row r="278" spans="1:12" ht="15.75" customHeight="1" x14ac:dyDescent="0.25">
      <c r="A278" s="6" t="s">
        <v>2060</v>
      </c>
      <c r="B278" s="6">
        <v>1996</v>
      </c>
      <c r="C278" s="6" t="s">
        <v>2365</v>
      </c>
      <c r="D278" s="6">
        <v>5</v>
      </c>
      <c r="E278" s="6">
        <v>0</v>
      </c>
      <c r="F278" s="12">
        <v>2680.95</v>
      </c>
      <c r="G278" s="6" t="s">
        <v>2357</v>
      </c>
      <c r="H278" s="9" t="s">
        <v>2356</v>
      </c>
      <c r="I278" s="6" t="s">
        <v>2363</v>
      </c>
      <c r="J278" s="16" t="s">
        <v>6248</v>
      </c>
      <c r="K278" s="17">
        <v>45085</v>
      </c>
      <c r="L278">
        <f t="shared" si="4"/>
        <v>26</v>
      </c>
    </row>
    <row r="279" spans="1:12" ht="15.75" customHeight="1" x14ac:dyDescent="0.25">
      <c r="A279" s="6" t="s">
        <v>2059</v>
      </c>
      <c r="B279" s="6">
        <v>1994</v>
      </c>
      <c r="C279" s="6" t="s">
        <v>2362</v>
      </c>
      <c r="D279" s="6">
        <v>17</v>
      </c>
      <c r="E279" s="6">
        <v>0</v>
      </c>
      <c r="F279" s="12">
        <v>2684.69</v>
      </c>
      <c r="G279" s="6" t="s">
        <v>2356</v>
      </c>
      <c r="H279" s="9" t="s">
        <v>2356</v>
      </c>
      <c r="I279" s="6" t="s">
        <v>2358</v>
      </c>
      <c r="J279" s="16" t="s">
        <v>6249</v>
      </c>
      <c r="K279" s="17">
        <v>45085</v>
      </c>
      <c r="L279">
        <f t="shared" si="4"/>
        <v>28</v>
      </c>
    </row>
    <row r="280" spans="1:12" ht="15.75" customHeight="1" x14ac:dyDescent="0.25">
      <c r="A280" s="6" t="s">
        <v>2058</v>
      </c>
      <c r="B280" s="6">
        <v>1994</v>
      </c>
      <c r="C280" s="6" t="s">
        <v>2366</v>
      </c>
      <c r="D280" s="6">
        <v>2</v>
      </c>
      <c r="E280" s="6">
        <v>0</v>
      </c>
      <c r="F280" s="12">
        <v>2689.5</v>
      </c>
      <c r="G280" s="6" t="s">
        <v>2357</v>
      </c>
      <c r="H280" s="9" t="s">
        <v>2356</v>
      </c>
      <c r="I280" s="6" t="s">
        <v>2358</v>
      </c>
      <c r="J280" s="16" t="s">
        <v>6250</v>
      </c>
      <c r="K280" s="17">
        <v>45085</v>
      </c>
      <c r="L280">
        <f t="shared" si="4"/>
        <v>28</v>
      </c>
    </row>
    <row r="281" spans="1:12" ht="15.75" customHeight="1" x14ac:dyDescent="0.25">
      <c r="A281" s="6" t="s">
        <v>2057</v>
      </c>
      <c r="B281" s="6">
        <v>1999</v>
      </c>
      <c r="C281" s="6" t="s">
        <v>2361</v>
      </c>
      <c r="D281" s="6">
        <v>11</v>
      </c>
      <c r="E281" s="6">
        <v>0</v>
      </c>
      <c r="F281" s="12">
        <v>2690.11</v>
      </c>
      <c r="G281" s="6" t="s">
        <v>2356</v>
      </c>
      <c r="H281" s="9" t="s">
        <v>2356</v>
      </c>
      <c r="I281" s="6" t="s">
        <v>2363</v>
      </c>
      <c r="J281" s="16" t="s">
        <v>6251</v>
      </c>
      <c r="K281" s="17">
        <v>45085</v>
      </c>
      <c r="L281">
        <f t="shared" si="4"/>
        <v>23</v>
      </c>
    </row>
    <row r="282" spans="1:12" ht="15.75" customHeight="1" x14ac:dyDescent="0.25">
      <c r="A282" s="6" t="s">
        <v>2056</v>
      </c>
      <c r="B282" s="6">
        <v>1996</v>
      </c>
      <c r="C282" s="6" t="s">
        <v>2361</v>
      </c>
      <c r="D282" s="6">
        <v>13</v>
      </c>
      <c r="E282" s="6">
        <v>0</v>
      </c>
      <c r="F282" s="12">
        <v>2699.57</v>
      </c>
      <c r="G282" s="6" t="s">
        <v>2356</v>
      </c>
      <c r="H282" s="9" t="s">
        <v>2360</v>
      </c>
      <c r="I282" s="6" t="s">
        <v>2363</v>
      </c>
      <c r="J282" s="16" t="s">
        <v>6252</v>
      </c>
      <c r="K282" s="17">
        <v>45085</v>
      </c>
      <c r="L282">
        <f t="shared" si="4"/>
        <v>26</v>
      </c>
    </row>
    <row r="283" spans="1:12" ht="15.75" customHeight="1" x14ac:dyDescent="0.25">
      <c r="A283" s="6" t="s">
        <v>2055</v>
      </c>
      <c r="B283" s="6">
        <v>2003</v>
      </c>
      <c r="C283" s="6" t="s">
        <v>2355</v>
      </c>
      <c r="D283" s="6">
        <v>17</v>
      </c>
      <c r="E283" s="6">
        <v>1</v>
      </c>
      <c r="F283" s="12">
        <v>2709.11</v>
      </c>
      <c r="G283" s="6" t="s">
        <v>2356</v>
      </c>
      <c r="H283" s="9" t="s">
        <v>2356</v>
      </c>
      <c r="I283" s="6" t="s">
        <v>2363</v>
      </c>
      <c r="J283" s="16" t="s">
        <v>6116</v>
      </c>
      <c r="K283" s="17">
        <v>45085</v>
      </c>
      <c r="L283">
        <f t="shared" si="4"/>
        <v>19</v>
      </c>
    </row>
    <row r="284" spans="1:12" ht="15.75" customHeight="1" x14ac:dyDescent="0.25">
      <c r="A284" s="6" t="s">
        <v>2054</v>
      </c>
      <c r="B284" s="6">
        <v>2003</v>
      </c>
      <c r="C284" s="6" t="s">
        <v>2359</v>
      </c>
      <c r="D284" s="6">
        <v>21</v>
      </c>
      <c r="E284" s="6">
        <v>1</v>
      </c>
      <c r="F284" s="12">
        <v>2709.24</v>
      </c>
      <c r="G284" s="6" t="s">
        <v>2356</v>
      </c>
      <c r="H284" s="9" t="s">
        <v>2356</v>
      </c>
      <c r="I284" s="6" t="s">
        <v>2363</v>
      </c>
      <c r="J284" s="16" t="s">
        <v>6071</v>
      </c>
      <c r="K284" s="17">
        <v>45085</v>
      </c>
      <c r="L284">
        <f t="shared" si="4"/>
        <v>19</v>
      </c>
    </row>
    <row r="285" spans="1:12" ht="15.75" customHeight="1" x14ac:dyDescent="0.25">
      <c r="A285" s="6" t="s">
        <v>2053</v>
      </c>
      <c r="B285" s="6">
        <v>2003</v>
      </c>
      <c r="C285" s="6" t="s">
        <v>2364</v>
      </c>
      <c r="D285" s="6">
        <v>1</v>
      </c>
      <c r="E285" s="6">
        <v>1</v>
      </c>
      <c r="F285" s="12">
        <v>2710.83</v>
      </c>
      <c r="G285" s="6" t="s">
        <v>2356</v>
      </c>
      <c r="H285" s="9" t="s">
        <v>2357</v>
      </c>
      <c r="I285" s="6" t="s">
        <v>2363</v>
      </c>
      <c r="J285" s="16" t="s">
        <v>6253</v>
      </c>
      <c r="K285" s="17">
        <v>45085</v>
      </c>
      <c r="L285">
        <f t="shared" si="4"/>
        <v>19</v>
      </c>
    </row>
    <row r="286" spans="1:12" ht="15.75" customHeight="1" x14ac:dyDescent="0.25">
      <c r="A286" s="6" t="s">
        <v>2052</v>
      </c>
      <c r="B286" s="6">
        <v>2003</v>
      </c>
      <c r="C286" s="6" t="s">
        <v>2365</v>
      </c>
      <c r="D286" s="6">
        <v>6</v>
      </c>
      <c r="E286" s="6">
        <v>1</v>
      </c>
      <c r="F286" s="12">
        <v>2719.28</v>
      </c>
      <c r="G286" s="6" t="s">
        <v>2356</v>
      </c>
      <c r="H286" s="9" t="s">
        <v>2356</v>
      </c>
      <c r="I286" s="6" t="s">
        <v>2363</v>
      </c>
      <c r="J286" s="16" t="s">
        <v>6254</v>
      </c>
      <c r="K286" s="17">
        <v>45085</v>
      </c>
      <c r="L286">
        <f t="shared" si="4"/>
        <v>19</v>
      </c>
    </row>
    <row r="287" spans="1:12" ht="15.75" customHeight="1" x14ac:dyDescent="0.25">
      <c r="A287" s="6" t="s">
        <v>2051</v>
      </c>
      <c r="B287" s="6">
        <v>1997</v>
      </c>
      <c r="C287" s="6" t="s">
        <v>2366</v>
      </c>
      <c r="D287" s="6">
        <v>30</v>
      </c>
      <c r="E287" s="6">
        <v>0</v>
      </c>
      <c r="F287" s="12">
        <v>2721.32</v>
      </c>
      <c r="G287" s="6" t="s">
        <v>2360</v>
      </c>
      <c r="H287" s="9" t="s">
        <v>2357</v>
      </c>
      <c r="I287" s="6" t="s">
        <v>2375</v>
      </c>
      <c r="J287" s="16" t="s">
        <v>6255</v>
      </c>
      <c r="K287" s="17">
        <v>45085</v>
      </c>
      <c r="L287">
        <f t="shared" si="4"/>
        <v>25</v>
      </c>
    </row>
    <row r="288" spans="1:12" ht="15.75" customHeight="1" x14ac:dyDescent="0.25">
      <c r="A288" s="6" t="s">
        <v>2050</v>
      </c>
      <c r="B288" s="6">
        <v>1988</v>
      </c>
      <c r="C288" s="6" t="s">
        <v>2365</v>
      </c>
      <c r="D288" s="6">
        <v>20</v>
      </c>
      <c r="E288" s="6">
        <v>3</v>
      </c>
      <c r="F288" s="12">
        <v>2726.06</v>
      </c>
      <c r="G288" s="6" t="s">
        <v>2356</v>
      </c>
      <c r="H288" s="9" t="s">
        <v>2356</v>
      </c>
      <c r="I288" s="6" t="s">
        <v>2358</v>
      </c>
      <c r="J288" s="16" t="s">
        <v>6256</v>
      </c>
      <c r="K288" s="17">
        <v>45085</v>
      </c>
      <c r="L288">
        <f t="shared" si="4"/>
        <v>34</v>
      </c>
    </row>
    <row r="289" spans="1:12" ht="15.75" customHeight="1" x14ac:dyDescent="0.25">
      <c r="A289" s="6" t="s">
        <v>2049</v>
      </c>
      <c r="B289" s="6">
        <v>1997</v>
      </c>
      <c r="C289" s="6" t="s">
        <v>2366</v>
      </c>
      <c r="D289" s="6">
        <v>6</v>
      </c>
      <c r="E289" s="6">
        <v>0</v>
      </c>
      <c r="F289" s="12">
        <v>2727.4</v>
      </c>
      <c r="G289" s="6" t="s">
        <v>2357</v>
      </c>
      <c r="H289" s="9" t="s">
        <v>2357</v>
      </c>
      <c r="I289" s="6" t="s">
        <v>2370</v>
      </c>
      <c r="J289" s="16" t="s">
        <v>6257</v>
      </c>
      <c r="K289" s="17">
        <v>45085</v>
      </c>
      <c r="L289">
        <f t="shared" si="4"/>
        <v>25</v>
      </c>
    </row>
    <row r="290" spans="1:12" ht="15.75" customHeight="1" x14ac:dyDescent="0.25">
      <c r="A290" s="6" t="s">
        <v>2048</v>
      </c>
      <c r="B290" s="6">
        <v>2003</v>
      </c>
      <c r="C290" s="6" t="s">
        <v>2364</v>
      </c>
      <c r="D290" s="6">
        <v>3</v>
      </c>
      <c r="E290" s="6">
        <v>1</v>
      </c>
      <c r="F290" s="12">
        <v>2730.11</v>
      </c>
      <c r="G290" s="6" t="s">
        <v>2356</v>
      </c>
      <c r="H290" s="9" t="s">
        <v>2357</v>
      </c>
      <c r="I290" s="6" t="s">
        <v>2363</v>
      </c>
      <c r="J290" s="16" t="s">
        <v>6258</v>
      </c>
      <c r="K290" s="17">
        <v>45085</v>
      </c>
      <c r="L290">
        <f t="shared" si="4"/>
        <v>19</v>
      </c>
    </row>
    <row r="291" spans="1:12" ht="15.75" customHeight="1" x14ac:dyDescent="0.25">
      <c r="A291" s="6" t="s">
        <v>2047</v>
      </c>
      <c r="B291" s="6">
        <v>2000</v>
      </c>
      <c r="C291" s="6" t="s">
        <v>2364</v>
      </c>
      <c r="D291" s="6">
        <v>17</v>
      </c>
      <c r="E291" s="6">
        <v>0</v>
      </c>
      <c r="F291" s="12">
        <v>2731.91</v>
      </c>
      <c r="G291" s="6" t="s">
        <v>2356</v>
      </c>
      <c r="H291" s="9" t="s">
        <v>2357</v>
      </c>
      <c r="I291" s="6" t="s">
        <v>2373</v>
      </c>
      <c r="J291" s="16" t="s">
        <v>6259</v>
      </c>
      <c r="K291" s="17">
        <v>45085</v>
      </c>
      <c r="L291">
        <f t="shared" si="4"/>
        <v>22</v>
      </c>
    </row>
    <row r="292" spans="1:12" ht="15.75" customHeight="1" x14ac:dyDescent="0.25">
      <c r="A292" s="6" t="s">
        <v>2046</v>
      </c>
      <c r="B292" s="6">
        <v>2000</v>
      </c>
      <c r="C292" s="6" t="s">
        <v>2366</v>
      </c>
      <c r="D292" s="6">
        <v>3</v>
      </c>
      <c r="E292" s="6">
        <v>0</v>
      </c>
      <c r="F292" s="12">
        <v>2741.95</v>
      </c>
      <c r="G292" s="6" t="s">
        <v>2356</v>
      </c>
      <c r="H292" s="9" t="s">
        <v>2357</v>
      </c>
      <c r="I292" s="6" t="s">
        <v>2373</v>
      </c>
      <c r="J292" s="16" t="s">
        <v>6260</v>
      </c>
      <c r="K292" s="17">
        <v>45085</v>
      </c>
      <c r="L292">
        <f t="shared" si="4"/>
        <v>22</v>
      </c>
    </row>
    <row r="293" spans="1:12" ht="15.75" customHeight="1" x14ac:dyDescent="0.25">
      <c r="A293" s="6" t="s">
        <v>2045</v>
      </c>
      <c r="B293" s="6">
        <v>2000</v>
      </c>
      <c r="C293" s="6" t="s">
        <v>2366</v>
      </c>
      <c r="D293" s="6">
        <v>11</v>
      </c>
      <c r="E293" s="6">
        <v>0</v>
      </c>
      <c r="F293" s="12">
        <v>2755.02</v>
      </c>
      <c r="G293" s="6" t="s">
        <v>2356</v>
      </c>
      <c r="H293" s="9" t="s">
        <v>2360</v>
      </c>
      <c r="I293" s="6" t="s">
        <v>2373</v>
      </c>
      <c r="J293" s="16" t="s">
        <v>6261</v>
      </c>
      <c r="K293" s="17">
        <v>45085</v>
      </c>
      <c r="L293">
        <f t="shared" si="4"/>
        <v>22</v>
      </c>
    </row>
    <row r="294" spans="1:12" ht="15.75" customHeight="1" x14ac:dyDescent="0.25">
      <c r="A294" s="6" t="s">
        <v>2044</v>
      </c>
      <c r="B294" s="6">
        <v>1997</v>
      </c>
      <c r="C294" s="6" t="s">
        <v>2365</v>
      </c>
      <c r="D294" s="6">
        <v>10</v>
      </c>
      <c r="E294" s="6">
        <v>0</v>
      </c>
      <c r="F294" s="12">
        <v>2758.99</v>
      </c>
      <c r="G294" s="6" t="s">
        <v>2356</v>
      </c>
      <c r="H294" s="9" t="s">
        <v>2360</v>
      </c>
      <c r="I294" s="6" t="s">
        <v>2363</v>
      </c>
      <c r="J294" s="16" t="s">
        <v>6262</v>
      </c>
      <c r="K294" s="17">
        <v>45085</v>
      </c>
      <c r="L294">
        <f t="shared" si="4"/>
        <v>25</v>
      </c>
    </row>
    <row r="295" spans="1:12" ht="15.75" customHeight="1" x14ac:dyDescent="0.25">
      <c r="A295" s="6" t="s">
        <v>2043</v>
      </c>
      <c r="B295" s="6">
        <v>2004</v>
      </c>
      <c r="C295" s="6" t="s">
        <v>2359</v>
      </c>
      <c r="D295" s="6">
        <v>14</v>
      </c>
      <c r="E295" s="6">
        <v>0</v>
      </c>
      <c r="F295" s="12">
        <v>2773.46</v>
      </c>
      <c r="G295" s="6" t="s">
        <v>2356</v>
      </c>
      <c r="H295" s="9" t="s">
        <v>2360</v>
      </c>
      <c r="I295" s="6" t="s">
        <v>2376</v>
      </c>
      <c r="J295" s="16" t="s">
        <v>6263</v>
      </c>
      <c r="K295" s="17">
        <v>45085</v>
      </c>
      <c r="L295">
        <f t="shared" si="4"/>
        <v>18</v>
      </c>
    </row>
    <row r="296" spans="1:12" ht="15.75" customHeight="1" x14ac:dyDescent="0.25">
      <c r="A296" s="6" t="s">
        <v>2347</v>
      </c>
      <c r="B296" s="6">
        <v>1999</v>
      </c>
      <c r="C296" s="6" t="s">
        <v>2361</v>
      </c>
      <c r="D296" s="6">
        <v>9</v>
      </c>
      <c r="E296" s="6">
        <v>1</v>
      </c>
      <c r="F296" s="12">
        <v>2775.19</v>
      </c>
      <c r="G296" s="6" t="s">
        <v>2356</v>
      </c>
      <c r="H296" s="9" t="s">
        <v>2360</v>
      </c>
      <c r="I296" s="6" t="s">
        <v>2363</v>
      </c>
      <c r="J296" s="16" t="s">
        <v>6264</v>
      </c>
      <c r="K296" s="17">
        <v>45085</v>
      </c>
      <c r="L296">
        <f t="shared" si="4"/>
        <v>23</v>
      </c>
    </row>
    <row r="297" spans="1:12" ht="15.75" customHeight="1" x14ac:dyDescent="0.25">
      <c r="A297" s="6" t="s">
        <v>2042</v>
      </c>
      <c r="B297" s="6">
        <v>1999</v>
      </c>
      <c r="C297" s="6" t="s">
        <v>2365</v>
      </c>
      <c r="D297" s="6">
        <v>29</v>
      </c>
      <c r="E297" s="6">
        <v>1</v>
      </c>
      <c r="F297" s="12">
        <v>2775.19</v>
      </c>
      <c r="G297" s="6" t="s">
        <v>2356</v>
      </c>
      <c r="H297" s="9" t="s">
        <v>2360</v>
      </c>
      <c r="I297" s="6" t="s">
        <v>2363</v>
      </c>
      <c r="J297" s="16" t="s">
        <v>6265</v>
      </c>
      <c r="K297" s="17">
        <v>45085</v>
      </c>
      <c r="L297">
        <f t="shared" si="4"/>
        <v>23</v>
      </c>
    </row>
    <row r="298" spans="1:12" ht="15.75" customHeight="1" x14ac:dyDescent="0.25">
      <c r="A298" s="6" t="s">
        <v>2041</v>
      </c>
      <c r="B298" s="6">
        <v>1999</v>
      </c>
      <c r="C298" s="6" t="s">
        <v>2364</v>
      </c>
      <c r="D298" s="6">
        <v>24</v>
      </c>
      <c r="E298" s="6">
        <v>1</v>
      </c>
      <c r="F298" s="12">
        <v>2789.06</v>
      </c>
      <c r="G298" s="6" t="s">
        <v>2356</v>
      </c>
      <c r="H298" s="9" t="s">
        <v>2357</v>
      </c>
      <c r="I298" s="6" t="s">
        <v>2363</v>
      </c>
      <c r="J298" s="16" t="s">
        <v>6266</v>
      </c>
      <c r="K298" s="17">
        <v>45085</v>
      </c>
      <c r="L298">
        <f t="shared" si="4"/>
        <v>23</v>
      </c>
    </row>
    <row r="299" spans="1:12" ht="15.75" customHeight="1" x14ac:dyDescent="0.25">
      <c r="A299" s="6" t="s">
        <v>2040</v>
      </c>
      <c r="B299" s="6">
        <v>2004</v>
      </c>
      <c r="C299" s="6" t="s">
        <v>2365</v>
      </c>
      <c r="D299" s="6">
        <v>4</v>
      </c>
      <c r="E299" s="6">
        <v>2</v>
      </c>
      <c r="F299" s="12">
        <v>2801.26</v>
      </c>
      <c r="G299" s="6" t="s">
        <v>2356</v>
      </c>
      <c r="H299" s="9" t="s">
        <v>2357</v>
      </c>
      <c r="I299" s="6" t="s">
        <v>2358</v>
      </c>
      <c r="J299" s="16" t="s">
        <v>6267</v>
      </c>
      <c r="K299" s="17">
        <v>45085</v>
      </c>
      <c r="L299">
        <f t="shared" si="4"/>
        <v>18</v>
      </c>
    </row>
    <row r="300" spans="1:12" ht="15.75" customHeight="1" x14ac:dyDescent="0.25">
      <c r="A300" s="6" t="s">
        <v>2039</v>
      </c>
      <c r="B300" s="6">
        <v>2003</v>
      </c>
      <c r="C300" s="6" t="s">
        <v>2362</v>
      </c>
      <c r="D300" s="6">
        <v>23</v>
      </c>
      <c r="E300" s="6">
        <v>2</v>
      </c>
      <c r="F300" s="12">
        <v>2803.7</v>
      </c>
      <c r="G300" s="6" t="s">
        <v>2356</v>
      </c>
      <c r="H300" s="9" t="s">
        <v>2360</v>
      </c>
      <c r="I300" s="6" t="s">
        <v>2363</v>
      </c>
      <c r="J300" s="16" t="s">
        <v>6268</v>
      </c>
      <c r="K300" s="17">
        <v>45085</v>
      </c>
      <c r="L300">
        <f t="shared" si="4"/>
        <v>19</v>
      </c>
    </row>
    <row r="301" spans="1:12" ht="15.75" customHeight="1" x14ac:dyDescent="0.25">
      <c r="A301" s="6" t="s">
        <v>2038</v>
      </c>
      <c r="B301" s="6">
        <v>2000</v>
      </c>
      <c r="C301" s="6" t="s">
        <v>2366</v>
      </c>
      <c r="D301" s="6">
        <v>1</v>
      </c>
      <c r="E301" s="6">
        <v>0</v>
      </c>
      <c r="F301" s="12">
        <v>2819.51</v>
      </c>
      <c r="G301" s="6" t="s">
        <v>2356</v>
      </c>
      <c r="H301" s="9" t="s">
        <v>2357</v>
      </c>
      <c r="I301" s="6" t="s">
        <v>2367</v>
      </c>
      <c r="J301" s="16" t="s">
        <v>6269</v>
      </c>
      <c r="K301" s="17">
        <v>45085</v>
      </c>
      <c r="L301">
        <f t="shared" si="4"/>
        <v>22</v>
      </c>
    </row>
    <row r="302" spans="1:12" ht="15.75" customHeight="1" x14ac:dyDescent="0.25">
      <c r="A302" s="6" t="s">
        <v>2037</v>
      </c>
      <c r="B302" s="6">
        <v>1998</v>
      </c>
      <c r="C302" s="6" t="s">
        <v>2359</v>
      </c>
      <c r="D302" s="6">
        <v>15</v>
      </c>
      <c r="E302" s="6">
        <v>0</v>
      </c>
      <c r="F302" s="12">
        <v>2842.76</v>
      </c>
      <c r="G302" s="6" t="s">
        <v>2356</v>
      </c>
      <c r="H302" s="9" t="s">
        <v>2357</v>
      </c>
      <c r="I302" s="6" t="s">
        <v>2363</v>
      </c>
      <c r="J302" s="16" t="s">
        <v>6270</v>
      </c>
      <c r="K302" s="17">
        <v>45085</v>
      </c>
      <c r="L302">
        <f t="shared" si="4"/>
        <v>24</v>
      </c>
    </row>
    <row r="303" spans="1:12" ht="15.75" customHeight="1" x14ac:dyDescent="0.25">
      <c r="A303" s="6" t="s">
        <v>2036</v>
      </c>
      <c r="B303" s="6">
        <v>1998</v>
      </c>
      <c r="C303" s="6" t="s">
        <v>2361</v>
      </c>
      <c r="D303" s="6">
        <v>17</v>
      </c>
      <c r="E303" s="6">
        <v>0</v>
      </c>
      <c r="F303" s="12">
        <v>2850.68</v>
      </c>
      <c r="G303" s="6" t="s">
        <v>2356</v>
      </c>
      <c r="H303" s="9" t="s">
        <v>2357</v>
      </c>
      <c r="I303" s="6" t="s">
        <v>2363</v>
      </c>
      <c r="J303" s="16" t="s">
        <v>6271</v>
      </c>
      <c r="K303" s="17">
        <v>45085</v>
      </c>
      <c r="L303">
        <f t="shared" si="4"/>
        <v>24</v>
      </c>
    </row>
    <row r="304" spans="1:12" ht="15.75" customHeight="1" x14ac:dyDescent="0.25">
      <c r="A304" s="6" t="s">
        <v>2035</v>
      </c>
      <c r="B304" s="6">
        <v>1998</v>
      </c>
      <c r="C304" s="6" t="s">
        <v>2362</v>
      </c>
      <c r="D304" s="6">
        <v>4</v>
      </c>
      <c r="E304" s="6">
        <v>0</v>
      </c>
      <c r="F304" s="12">
        <v>2855.44</v>
      </c>
      <c r="G304" s="6" t="s">
        <v>2356</v>
      </c>
      <c r="H304" s="9" t="s">
        <v>2357</v>
      </c>
      <c r="I304" s="6" t="s">
        <v>2363</v>
      </c>
      <c r="J304" s="16" t="s">
        <v>6272</v>
      </c>
      <c r="K304" s="17">
        <v>45085</v>
      </c>
      <c r="L304">
        <f t="shared" si="4"/>
        <v>24</v>
      </c>
    </row>
    <row r="305" spans="1:12" ht="15.75" customHeight="1" x14ac:dyDescent="0.25">
      <c r="A305" s="6" t="s">
        <v>2034</v>
      </c>
      <c r="B305" s="6">
        <v>1993</v>
      </c>
      <c r="C305" s="6" t="s">
        <v>2359</v>
      </c>
      <c r="D305" s="6">
        <v>1</v>
      </c>
      <c r="E305" s="6">
        <v>0</v>
      </c>
      <c r="F305" s="12">
        <v>2866.09</v>
      </c>
      <c r="G305" s="6" t="s">
        <v>2357</v>
      </c>
      <c r="H305" s="9" t="s">
        <v>2357</v>
      </c>
      <c r="I305" s="6" t="s">
        <v>2367</v>
      </c>
      <c r="J305" s="16" t="s">
        <v>6273</v>
      </c>
      <c r="K305" s="17">
        <v>45085</v>
      </c>
      <c r="L305">
        <f t="shared" si="4"/>
        <v>29</v>
      </c>
    </row>
    <row r="306" spans="1:12" ht="15.75" customHeight="1" x14ac:dyDescent="0.25">
      <c r="A306" s="6" t="s">
        <v>2033</v>
      </c>
      <c r="B306" s="6">
        <v>1993</v>
      </c>
      <c r="C306" s="6" t="s">
        <v>2365</v>
      </c>
      <c r="D306" s="6">
        <v>12</v>
      </c>
      <c r="E306" s="6">
        <v>0</v>
      </c>
      <c r="F306" s="12">
        <v>2867.12</v>
      </c>
      <c r="G306" s="6" t="s">
        <v>2360</v>
      </c>
      <c r="H306" s="9" t="s">
        <v>2357</v>
      </c>
      <c r="I306" s="6" t="s">
        <v>2358</v>
      </c>
      <c r="J306" s="16" t="s">
        <v>6274</v>
      </c>
      <c r="K306" s="17">
        <v>45085</v>
      </c>
      <c r="L306">
        <f t="shared" si="4"/>
        <v>29</v>
      </c>
    </row>
    <row r="307" spans="1:12" ht="15.75" customHeight="1" x14ac:dyDescent="0.25">
      <c r="A307" s="6" t="s">
        <v>2032</v>
      </c>
      <c r="B307" s="6">
        <v>1996</v>
      </c>
      <c r="C307" s="6" t="s">
        <v>2361</v>
      </c>
      <c r="D307" s="6">
        <v>21</v>
      </c>
      <c r="E307" s="6">
        <v>0</v>
      </c>
      <c r="F307" s="12">
        <v>2897.32</v>
      </c>
      <c r="G307" s="6" t="s">
        <v>2357</v>
      </c>
      <c r="H307" s="9" t="s">
        <v>2357</v>
      </c>
      <c r="I307" s="6" t="s">
        <v>2370</v>
      </c>
      <c r="J307" s="16" t="s">
        <v>6275</v>
      </c>
      <c r="K307" s="17">
        <v>45085</v>
      </c>
      <c r="L307">
        <f t="shared" si="4"/>
        <v>26</v>
      </c>
    </row>
    <row r="308" spans="1:12" ht="15.75" customHeight="1" x14ac:dyDescent="0.25">
      <c r="A308" s="6" t="s">
        <v>2031</v>
      </c>
      <c r="B308" s="6">
        <v>2000</v>
      </c>
      <c r="C308" s="6" t="s">
        <v>2355</v>
      </c>
      <c r="D308" s="6">
        <v>14</v>
      </c>
      <c r="E308" s="6">
        <v>0</v>
      </c>
      <c r="F308" s="12">
        <v>2897.46</v>
      </c>
      <c r="G308" s="6" t="s">
        <v>2356</v>
      </c>
      <c r="H308" s="9" t="s">
        <v>2360</v>
      </c>
      <c r="I308" s="6" t="s">
        <v>2363</v>
      </c>
      <c r="J308" s="16" t="s">
        <v>6276</v>
      </c>
      <c r="K308" s="17">
        <v>45085</v>
      </c>
      <c r="L308">
        <f t="shared" si="4"/>
        <v>22</v>
      </c>
    </row>
    <row r="309" spans="1:12" ht="15.75" customHeight="1" x14ac:dyDescent="0.25">
      <c r="A309" s="6" t="s">
        <v>2030</v>
      </c>
      <c r="B309" s="6">
        <v>1999</v>
      </c>
      <c r="C309" s="6" t="s">
        <v>2359</v>
      </c>
      <c r="D309" s="6">
        <v>1</v>
      </c>
      <c r="E309" s="6">
        <v>0</v>
      </c>
      <c r="F309" s="12">
        <v>2899.49</v>
      </c>
      <c r="G309" s="6" t="s">
        <v>2356</v>
      </c>
      <c r="H309" s="9" t="s">
        <v>2356</v>
      </c>
      <c r="I309" s="6" t="s">
        <v>2373</v>
      </c>
      <c r="J309" s="16" t="s">
        <v>6277</v>
      </c>
      <c r="K309" s="17">
        <v>45085</v>
      </c>
      <c r="L309">
        <f t="shared" si="4"/>
        <v>23</v>
      </c>
    </row>
    <row r="310" spans="1:12" ht="15.75" customHeight="1" x14ac:dyDescent="0.25">
      <c r="A310" s="6" t="s">
        <v>2029</v>
      </c>
      <c r="B310" s="6">
        <v>1996</v>
      </c>
      <c r="C310" s="6" t="s">
        <v>2366</v>
      </c>
      <c r="D310" s="6">
        <v>24</v>
      </c>
      <c r="E310" s="6">
        <v>1</v>
      </c>
      <c r="F310" s="12">
        <v>2902.91</v>
      </c>
      <c r="G310" s="6" t="s">
        <v>2356</v>
      </c>
      <c r="H310" s="9" t="s">
        <v>2356</v>
      </c>
      <c r="I310" s="6" t="s">
        <v>2358</v>
      </c>
      <c r="J310" s="16" t="s">
        <v>6278</v>
      </c>
      <c r="K310" s="17">
        <v>45085</v>
      </c>
      <c r="L310">
        <f t="shared" si="4"/>
        <v>26</v>
      </c>
    </row>
    <row r="311" spans="1:12" ht="15.75" customHeight="1" x14ac:dyDescent="0.25">
      <c r="A311" s="6" t="s">
        <v>2028</v>
      </c>
      <c r="B311" s="6">
        <v>1996</v>
      </c>
      <c r="C311" s="6" t="s">
        <v>2361</v>
      </c>
      <c r="D311" s="6">
        <v>13</v>
      </c>
      <c r="E311" s="6">
        <v>1</v>
      </c>
      <c r="F311" s="12">
        <v>2904.09</v>
      </c>
      <c r="G311" s="6" t="s">
        <v>2356</v>
      </c>
      <c r="H311" s="9" t="s">
        <v>2356</v>
      </c>
      <c r="I311" s="6" t="s">
        <v>2367</v>
      </c>
      <c r="J311" s="16" t="s">
        <v>6252</v>
      </c>
      <c r="K311" s="17">
        <v>45085</v>
      </c>
      <c r="L311">
        <f t="shared" si="4"/>
        <v>26</v>
      </c>
    </row>
    <row r="312" spans="1:12" ht="15.75" customHeight="1" x14ac:dyDescent="0.25">
      <c r="A312" s="6" t="s">
        <v>2027</v>
      </c>
      <c r="B312" s="6">
        <v>2003</v>
      </c>
      <c r="C312" s="6" t="s">
        <v>2361</v>
      </c>
      <c r="D312" s="6">
        <v>5</v>
      </c>
      <c r="E312" s="6">
        <v>2</v>
      </c>
      <c r="F312" s="12">
        <v>2913.57</v>
      </c>
      <c r="G312" s="6" t="s">
        <v>2356</v>
      </c>
      <c r="H312" s="9" t="s">
        <v>2356</v>
      </c>
      <c r="I312" s="6" t="s">
        <v>2367</v>
      </c>
      <c r="J312" s="16" t="s">
        <v>6279</v>
      </c>
      <c r="K312" s="17">
        <v>45085</v>
      </c>
      <c r="L312">
        <f t="shared" si="4"/>
        <v>20</v>
      </c>
    </row>
    <row r="313" spans="1:12" ht="15.75" customHeight="1" x14ac:dyDescent="0.25">
      <c r="A313" s="6" t="s">
        <v>2026</v>
      </c>
      <c r="B313" s="6">
        <v>1996</v>
      </c>
      <c r="C313" s="6" t="s">
        <v>2361</v>
      </c>
      <c r="D313" s="6">
        <v>30</v>
      </c>
      <c r="E313" s="6">
        <v>1</v>
      </c>
      <c r="F313" s="12">
        <v>2927.06</v>
      </c>
      <c r="G313" s="6" t="s">
        <v>2356</v>
      </c>
      <c r="H313" s="9" t="s">
        <v>2356</v>
      </c>
      <c r="I313" s="6" t="s">
        <v>2358</v>
      </c>
      <c r="J313" s="16" t="s">
        <v>6280</v>
      </c>
      <c r="K313" s="17">
        <v>45085</v>
      </c>
      <c r="L313">
        <f t="shared" si="4"/>
        <v>26</v>
      </c>
    </row>
    <row r="314" spans="1:12" ht="15.75" customHeight="1" x14ac:dyDescent="0.25">
      <c r="A314" s="6" t="s">
        <v>2025</v>
      </c>
      <c r="B314" s="6">
        <v>2002</v>
      </c>
      <c r="C314" s="6" t="s">
        <v>2362</v>
      </c>
      <c r="D314" s="6">
        <v>30</v>
      </c>
      <c r="E314" s="6">
        <v>0</v>
      </c>
      <c r="F314" s="12">
        <v>2943.41</v>
      </c>
      <c r="G314" s="6" t="s">
        <v>2356</v>
      </c>
      <c r="H314" s="9" t="s">
        <v>2357</v>
      </c>
      <c r="I314" s="6" t="s">
        <v>2363</v>
      </c>
      <c r="J314" s="16" t="s">
        <v>6281</v>
      </c>
      <c r="K314" s="17">
        <v>45085</v>
      </c>
      <c r="L314">
        <f t="shared" si="4"/>
        <v>20</v>
      </c>
    </row>
    <row r="315" spans="1:12" ht="15.75" customHeight="1" x14ac:dyDescent="0.25">
      <c r="A315" s="6" t="s">
        <v>2024</v>
      </c>
      <c r="B315" s="6">
        <v>1995</v>
      </c>
      <c r="C315" s="6" t="s">
        <v>2362</v>
      </c>
      <c r="D315" s="6">
        <v>24</v>
      </c>
      <c r="E315" s="6">
        <v>0</v>
      </c>
      <c r="F315" s="12">
        <v>2974.13</v>
      </c>
      <c r="G315" s="6" t="s">
        <v>2356</v>
      </c>
      <c r="H315" s="9" t="s">
        <v>2360</v>
      </c>
      <c r="I315" s="6" t="s">
        <v>2367</v>
      </c>
      <c r="J315" s="16" t="s">
        <v>6282</v>
      </c>
      <c r="K315" s="17">
        <v>45085</v>
      </c>
      <c r="L315">
        <f t="shared" si="4"/>
        <v>27</v>
      </c>
    </row>
    <row r="316" spans="1:12" ht="15.75" customHeight="1" x14ac:dyDescent="0.25">
      <c r="A316" s="6" t="s">
        <v>2023</v>
      </c>
      <c r="B316" s="6">
        <v>1987</v>
      </c>
      <c r="C316" s="6" t="s">
        <v>2361</v>
      </c>
      <c r="D316" s="6">
        <v>18</v>
      </c>
      <c r="E316" s="6">
        <v>3</v>
      </c>
      <c r="F316" s="12">
        <v>2979.52</v>
      </c>
      <c r="G316" s="6" t="s">
        <v>2356</v>
      </c>
      <c r="H316" s="9" t="s">
        <v>2357</v>
      </c>
      <c r="I316" s="6" t="s">
        <v>2358</v>
      </c>
      <c r="J316" s="16" t="s">
        <v>6283</v>
      </c>
      <c r="K316" s="17">
        <v>45085</v>
      </c>
      <c r="L316">
        <f t="shared" si="4"/>
        <v>35</v>
      </c>
    </row>
    <row r="317" spans="1:12" ht="15.75" customHeight="1" x14ac:dyDescent="0.25">
      <c r="A317" s="6" t="s">
        <v>2022</v>
      </c>
      <c r="B317" s="6">
        <v>1991</v>
      </c>
      <c r="C317" s="6" t="s">
        <v>2359</v>
      </c>
      <c r="D317" s="6">
        <v>20</v>
      </c>
      <c r="E317" s="6">
        <v>3</v>
      </c>
      <c r="F317" s="12">
        <v>2985.67</v>
      </c>
      <c r="G317" s="6" t="s">
        <v>2356</v>
      </c>
      <c r="H317" s="9" t="s">
        <v>2356</v>
      </c>
      <c r="I317" s="6" t="s">
        <v>2358</v>
      </c>
      <c r="J317" s="16" t="s">
        <v>6284</v>
      </c>
      <c r="K317" s="17">
        <v>45085</v>
      </c>
      <c r="L317">
        <f t="shared" si="4"/>
        <v>31</v>
      </c>
    </row>
    <row r="318" spans="1:12" ht="15.75" customHeight="1" x14ac:dyDescent="0.25">
      <c r="A318" s="6" t="s">
        <v>2021</v>
      </c>
      <c r="B318" s="6">
        <v>2002</v>
      </c>
      <c r="C318" s="6" t="s">
        <v>2364</v>
      </c>
      <c r="D318" s="6">
        <v>15</v>
      </c>
      <c r="E318" s="6">
        <v>0</v>
      </c>
      <c r="F318" s="12">
        <v>3012.22</v>
      </c>
      <c r="G318" s="6" t="s">
        <v>2356</v>
      </c>
      <c r="H318" s="9" t="s">
        <v>2357</v>
      </c>
      <c r="I318" s="6" t="s">
        <v>2363</v>
      </c>
      <c r="J318" s="16" t="s">
        <v>6285</v>
      </c>
      <c r="K318" s="17">
        <v>45085</v>
      </c>
      <c r="L318">
        <f t="shared" si="4"/>
        <v>20</v>
      </c>
    </row>
    <row r="319" spans="1:12" ht="15.75" customHeight="1" x14ac:dyDescent="0.25">
      <c r="A319" s="6" t="s">
        <v>2020</v>
      </c>
      <c r="B319" s="6">
        <v>1988</v>
      </c>
      <c r="C319" s="6" t="s">
        <v>2362</v>
      </c>
      <c r="D319" s="6">
        <v>28</v>
      </c>
      <c r="E319" s="6">
        <v>3</v>
      </c>
      <c r="F319" s="12">
        <v>3018.04</v>
      </c>
      <c r="G319" s="6" t="s">
        <v>2356</v>
      </c>
      <c r="H319" s="9" t="s">
        <v>2356</v>
      </c>
      <c r="I319" s="6" t="s">
        <v>2363</v>
      </c>
      <c r="J319" s="16" t="s">
        <v>6286</v>
      </c>
      <c r="K319" s="17">
        <v>45085</v>
      </c>
      <c r="L319">
        <f t="shared" si="4"/>
        <v>34</v>
      </c>
    </row>
    <row r="320" spans="1:12" ht="15.75" customHeight="1" x14ac:dyDescent="0.25">
      <c r="A320" s="6" t="s">
        <v>2019</v>
      </c>
      <c r="B320" s="6">
        <v>1997</v>
      </c>
      <c r="C320" s="6" t="s">
        <v>2364</v>
      </c>
      <c r="D320" s="6">
        <v>19</v>
      </c>
      <c r="E320" s="6">
        <v>0</v>
      </c>
      <c r="F320" s="12">
        <v>3021.81</v>
      </c>
      <c r="G320" s="6" t="s">
        <v>2356</v>
      </c>
      <c r="H320" s="9" t="s">
        <v>2357</v>
      </c>
      <c r="I320" s="6" t="s">
        <v>2363</v>
      </c>
      <c r="J320" s="16" t="s">
        <v>6287</v>
      </c>
      <c r="K320" s="17">
        <v>45085</v>
      </c>
      <c r="L320">
        <f t="shared" si="4"/>
        <v>25</v>
      </c>
    </row>
    <row r="321" spans="1:12" ht="15.75" customHeight="1" x14ac:dyDescent="0.25">
      <c r="A321" s="6" t="s">
        <v>2018</v>
      </c>
      <c r="B321" s="6">
        <v>1998</v>
      </c>
      <c r="C321" s="6" t="s">
        <v>2362</v>
      </c>
      <c r="D321" s="6">
        <v>15</v>
      </c>
      <c r="E321" s="6">
        <v>0</v>
      </c>
      <c r="F321" s="12">
        <v>3044.21</v>
      </c>
      <c r="G321" s="6" t="s">
        <v>2356</v>
      </c>
      <c r="H321" s="9" t="s">
        <v>2357</v>
      </c>
      <c r="I321" s="6" t="s">
        <v>2373</v>
      </c>
      <c r="J321" s="16" t="s">
        <v>6288</v>
      </c>
      <c r="K321" s="17">
        <v>45085</v>
      </c>
      <c r="L321">
        <f t="shared" si="4"/>
        <v>24</v>
      </c>
    </row>
    <row r="322" spans="1:12" ht="15.75" customHeight="1" x14ac:dyDescent="0.25">
      <c r="A322" s="6" t="s">
        <v>2017</v>
      </c>
      <c r="B322" s="6">
        <v>1998</v>
      </c>
      <c r="C322" s="6" t="s">
        <v>2365</v>
      </c>
      <c r="D322" s="6">
        <v>9</v>
      </c>
      <c r="E322" s="6">
        <v>0</v>
      </c>
      <c r="F322" s="12">
        <v>3046.06</v>
      </c>
      <c r="G322" s="6" t="s">
        <v>2356</v>
      </c>
      <c r="H322" s="9" t="s">
        <v>2360</v>
      </c>
      <c r="I322" s="6" t="s">
        <v>2374</v>
      </c>
      <c r="J322" s="16" t="s">
        <v>6289</v>
      </c>
      <c r="K322" s="17">
        <v>45085</v>
      </c>
      <c r="L322">
        <f t="shared" si="4"/>
        <v>24</v>
      </c>
    </row>
    <row r="323" spans="1:12" ht="15.75" customHeight="1" x14ac:dyDescent="0.25">
      <c r="A323" s="6" t="s">
        <v>2016</v>
      </c>
      <c r="B323" s="6">
        <v>1997</v>
      </c>
      <c r="C323" s="6" t="s">
        <v>2364</v>
      </c>
      <c r="D323" s="6">
        <v>22</v>
      </c>
      <c r="E323" s="6">
        <v>0</v>
      </c>
      <c r="F323" s="12">
        <v>3051.73</v>
      </c>
      <c r="G323" s="6" t="s">
        <v>2356</v>
      </c>
      <c r="H323" s="9" t="s">
        <v>2356</v>
      </c>
      <c r="I323" s="6" t="s">
        <v>2367</v>
      </c>
      <c r="J323" s="16" t="s">
        <v>6290</v>
      </c>
      <c r="K323" s="17">
        <v>45085</v>
      </c>
      <c r="L323">
        <f t="shared" ref="L323:L386" si="5">DATEDIF(J323,K323,"Y")</f>
        <v>25</v>
      </c>
    </row>
    <row r="324" spans="1:12" ht="15.75" customHeight="1" x14ac:dyDescent="0.25">
      <c r="A324" s="6" t="s">
        <v>2015</v>
      </c>
      <c r="B324" s="6">
        <v>2002</v>
      </c>
      <c r="C324" s="6" t="s">
        <v>2361</v>
      </c>
      <c r="D324" s="6">
        <v>21</v>
      </c>
      <c r="E324" s="6">
        <v>2</v>
      </c>
      <c r="F324" s="12">
        <v>3056.39</v>
      </c>
      <c r="G324" s="6" t="s">
        <v>2356</v>
      </c>
      <c r="H324" s="9" t="s">
        <v>2357</v>
      </c>
      <c r="I324" s="6" t="s">
        <v>2358</v>
      </c>
      <c r="J324" s="16" t="s">
        <v>6291</v>
      </c>
      <c r="K324" s="17">
        <v>45085</v>
      </c>
      <c r="L324">
        <f t="shared" si="5"/>
        <v>20</v>
      </c>
    </row>
    <row r="325" spans="1:12" ht="15.75" customHeight="1" x14ac:dyDescent="0.25">
      <c r="A325" s="6" t="s">
        <v>2014</v>
      </c>
      <c r="B325" s="6">
        <v>1994</v>
      </c>
      <c r="C325" s="6" t="s">
        <v>2362</v>
      </c>
      <c r="D325" s="6">
        <v>26</v>
      </c>
      <c r="E325" s="6">
        <v>0</v>
      </c>
      <c r="F325" s="12">
        <v>3062.51</v>
      </c>
      <c r="G325" s="6" t="s">
        <v>2357</v>
      </c>
      <c r="H325" s="9" t="s">
        <v>2360</v>
      </c>
      <c r="I325" s="6" t="s">
        <v>2363</v>
      </c>
      <c r="J325" s="16" t="s">
        <v>6292</v>
      </c>
      <c r="K325" s="17">
        <v>45085</v>
      </c>
      <c r="L325">
        <f t="shared" si="5"/>
        <v>28</v>
      </c>
    </row>
    <row r="326" spans="1:12" ht="15.75" customHeight="1" x14ac:dyDescent="0.25">
      <c r="A326" s="6" t="s">
        <v>2013</v>
      </c>
      <c r="B326" s="6">
        <v>1989</v>
      </c>
      <c r="C326" s="6" t="s">
        <v>2366</v>
      </c>
      <c r="D326" s="6">
        <v>1</v>
      </c>
      <c r="E326" s="6">
        <v>3</v>
      </c>
      <c r="F326" s="12">
        <v>3065.49</v>
      </c>
      <c r="G326" s="6" t="s">
        <v>2356</v>
      </c>
      <c r="H326" s="9" t="s">
        <v>2360</v>
      </c>
      <c r="I326" s="6" t="s">
        <v>2363</v>
      </c>
      <c r="J326" s="16" t="s">
        <v>6293</v>
      </c>
      <c r="K326" s="17">
        <v>45085</v>
      </c>
      <c r="L326">
        <f t="shared" si="5"/>
        <v>33</v>
      </c>
    </row>
    <row r="327" spans="1:12" ht="15.75" customHeight="1" x14ac:dyDescent="0.25">
      <c r="A327" s="6" t="s">
        <v>2012</v>
      </c>
      <c r="B327" s="6">
        <v>1995</v>
      </c>
      <c r="C327" s="6" t="s">
        <v>2362</v>
      </c>
      <c r="D327" s="6">
        <v>10</v>
      </c>
      <c r="E327" s="6">
        <v>0</v>
      </c>
      <c r="F327" s="12">
        <v>3070.81</v>
      </c>
      <c r="G327" s="6" t="s">
        <v>2357</v>
      </c>
      <c r="H327" s="9" t="s">
        <v>2360</v>
      </c>
      <c r="I327" s="6" t="s">
        <v>2377</v>
      </c>
      <c r="J327" s="16" t="s">
        <v>6294</v>
      </c>
      <c r="K327" s="17">
        <v>45085</v>
      </c>
      <c r="L327">
        <f t="shared" si="5"/>
        <v>27</v>
      </c>
    </row>
    <row r="328" spans="1:12" ht="15.75" customHeight="1" x14ac:dyDescent="0.25">
      <c r="A328" s="6" t="s">
        <v>2011</v>
      </c>
      <c r="B328" s="6">
        <v>2001</v>
      </c>
      <c r="C328" s="6" t="s">
        <v>2366</v>
      </c>
      <c r="D328" s="6">
        <v>13</v>
      </c>
      <c r="E328" s="6">
        <v>2</v>
      </c>
      <c r="F328" s="12">
        <v>3077.1</v>
      </c>
      <c r="G328" s="6" t="s">
        <v>2356</v>
      </c>
      <c r="H328" s="9" t="s">
        <v>2360</v>
      </c>
      <c r="I328" s="6" t="s">
        <v>2363</v>
      </c>
      <c r="J328" s="16" t="s">
        <v>6295</v>
      </c>
      <c r="K328" s="17">
        <v>45085</v>
      </c>
      <c r="L328">
        <f t="shared" si="5"/>
        <v>21</v>
      </c>
    </row>
    <row r="329" spans="1:12" ht="15.75" customHeight="1" x14ac:dyDescent="0.25">
      <c r="A329" s="6" t="s">
        <v>2010</v>
      </c>
      <c r="B329" s="6">
        <v>1987</v>
      </c>
      <c r="C329" s="6" t="s">
        <v>2365</v>
      </c>
      <c r="D329" s="6">
        <v>1</v>
      </c>
      <c r="E329" s="6">
        <v>3</v>
      </c>
      <c r="F329" s="12">
        <v>3088.06</v>
      </c>
      <c r="G329" s="6" t="s">
        <v>2356</v>
      </c>
      <c r="H329" s="9" t="s">
        <v>2356</v>
      </c>
      <c r="I329" s="6" t="s">
        <v>2358</v>
      </c>
      <c r="J329" s="16" t="s">
        <v>6296</v>
      </c>
      <c r="K329" s="17">
        <v>45085</v>
      </c>
      <c r="L329">
        <f t="shared" si="5"/>
        <v>35</v>
      </c>
    </row>
    <row r="330" spans="1:12" ht="15.75" customHeight="1" x14ac:dyDescent="0.25">
      <c r="A330" s="6" t="s">
        <v>2009</v>
      </c>
      <c r="B330" s="6">
        <v>1999</v>
      </c>
      <c r="C330" s="6" t="s">
        <v>2361</v>
      </c>
      <c r="D330" s="6">
        <v>25</v>
      </c>
      <c r="E330" s="6">
        <v>0</v>
      </c>
      <c r="F330" s="12">
        <v>3128.35</v>
      </c>
      <c r="G330" s="6" t="s">
        <v>2356</v>
      </c>
      <c r="H330" s="9" t="s">
        <v>2357</v>
      </c>
      <c r="I330" s="6" t="s">
        <v>2376</v>
      </c>
      <c r="J330" s="16" t="s">
        <v>6297</v>
      </c>
      <c r="K330" s="17">
        <v>45085</v>
      </c>
      <c r="L330">
        <f t="shared" si="5"/>
        <v>23</v>
      </c>
    </row>
    <row r="331" spans="1:12" ht="15.75" customHeight="1" x14ac:dyDescent="0.25">
      <c r="A331" s="6" t="s">
        <v>2008</v>
      </c>
      <c r="B331" s="6">
        <v>1994</v>
      </c>
      <c r="C331" s="6" t="s">
        <v>2355</v>
      </c>
      <c r="D331" s="6">
        <v>10</v>
      </c>
      <c r="E331" s="6">
        <v>0</v>
      </c>
      <c r="F331" s="12">
        <v>3161.45</v>
      </c>
      <c r="G331" s="6" t="s">
        <v>2356</v>
      </c>
      <c r="H331" s="9" t="s">
        <v>2360</v>
      </c>
      <c r="I331" s="6" t="s">
        <v>2367</v>
      </c>
      <c r="J331" s="16" t="s">
        <v>6298</v>
      </c>
      <c r="K331" s="17">
        <v>45085</v>
      </c>
      <c r="L331">
        <f t="shared" si="5"/>
        <v>28</v>
      </c>
    </row>
    <row r="332" spans="1:12" ht="15.75" customHeight="1" x14ac:dyDescent="0.25">
      <c r="A332" s="6" t="s">
        <v>2007</v>
      </c>
      <c r="B332" s="6">
        <v>1993</v>
      </c>
      <c r="C332" s="6" t="s">
        <v>2362</v>
      </c>
      <c r="D332" s="6">
        <v>25</v>
      </c>
      <c r="E332" s="6">
        <v>0</v>
      </c>
      <c r="F332" s="12">
        <v>3162.02</v>
      </c>
      <c r="G332" s="6" t="s">
        <v>2356</v>
      </c>
      <c r="H332" s="9" t="s">
        <v>2357</v>
      </c>
      <c r="I332" s="6" t="s">
        <v>2358</v>
      </c>
      <c r="J332" s="16" t="s">
        <v>6299</v>
      </c>
      <c r="K332" s="17">
        <v>45085</v>
      </c>
      <c r="L332">
        <f t="shared" si="5"/>
        <v>29</v>
      </c>
    </row>
    <row r="333" spans="1:12" ht="15.75" customHeight="1" x14ac:dyDescent="0.25">
      <c r="A333" s="6" t="s">
        <v>2006</v>
      </c>
      <c r="B333" s="6">
        <v>2001</v>
      </c>
      <c r="C333" s="6" t="s">
        <v>2365</v>
      </c>
      <c r="D333" s="6">
        <v>29</v>
      </c>
      <c r="E333" s="6">
        <v>1</v>
      </c>
      <c r="F333" s="12">
        <v>3167.46</v>
      </c>
      <c r="G333" s="6" t="s">
        <v>2356</v>
      </c>
      <c r="H333" s="9" t="s">
        <v>2357</v>
      </c>
      <c r="I333" s="6" t="s">
        <v>2373</v>
      </c>
      <c r="J333" s="16" t="s">
        <v>6300</v>
      </c>
      <c r="K333" s="17">
        <v>45085</v>
      </c>
      <c r="L333">
        <f t="shared" si="5"/>
        <v>21</v>
      </c>
    </row>
    <row r="334" spans="1:12" ht="15.75" customHeight="1" x14ac:dyDescent="0.25">
      <c r="A334" s="6" t="s">
        <v>2005</v>
      </c>
      <c r="B334" s="6">
        <v>1994</v>
      </c>
      <c r="C334" s="6" t="s">
        <v>2366</v>
      </c>
      <c r="D334" s="6">
        <v>25</v>
      </c>
      <c r="E334" s="6">
        <v>0</v>
      </c>
      <c r="F334" s="12">
        <v>3171.61</v>
      </c>
      <c r="G334" s="6" t="s">
        <v>2356</v>
      </c>
      <c r="H334" s="9" t="s">
        <v>2357</v>
      </c>
      <c r="I334" s="6" t="s">
        <v>2358</v>
      </c>
      <c r="J334" s="16" t="s">
        <v>6301</v>
      </c>
      <c r="K334" s="17">
        <v>45085</v>
      </c>
      <c r="L334">
        <f t="shared" si="5"/>
        <v>28</v>
      </c>
    </row>
    <row r="335" spans="1:12" ht="15.75" customHeight="1" x14ac:dyDescent="0.25">
      <c r="A335" s="6" t="s">
        <v>2004</v>
      </c>
      <c r="B335" s="6">
        <v>1994</v>
      </c>
      <c r="C335" s="6" t="s">
        <v>2355</v>
      </c>
      <c r="D335" s="6">
        <v>6</v>
      </c>
      <c r="E335" s="6">
        <v>0</v>
      </c>
      <c r="F335" s="12">
        <v>3172.02</v>
      </c>
      <c r="G335" s="6" t="s">
        <v>2356</v>
      </c>
      <c r="H335" s="9" t="s">
        <v>2360</v>
      </c>
      <c r="I335" s="6" t="s">
        <v>2367</v>
      </c>
      <c r="J335" s="16" t="s">
        <v>6302</v>
      </c>
      <c r="K335" s="17">
        <v>45085</v>
      </c>
      <c r="L335">
        <f t="shared" si="5"/>
        <v>28</v>
      </c>
    </row>
    <row r="336" spans="1:12" ht="15.75" customHeight="1" x14ac:dyDescent="0.25">
      <c r="A336" s="6" t="s">
        <v>2003</v>
      </c>
      <c r="B336" s="6">
        <v>1996</v>
      </c>
      <c r="C336" s="6" t="s">
        <v>2365</v>
      </c>
      <c r="D336" s="6">
        <v>14</v>
      </c>
      <c r="E336" s="6">
        <v>0</v>
      </c>
      <c r="F336" s="12">
        <v>3176.29</v>
      </c>
      <c r="G336" s="6" t="s">
        <v>2356</v>
      </c>
      <c r="H336" s="9" t="s">
        <v>2356</v>
      </c>
      <c r="I336" s="6" t="s">
        <v>2363</v>
      </c>
      <c r="J336" s="16" t="s">
        <v>6303</v>
      </c>
      <c r="K336" s="17">
        <v>45085</v>
      </c>
      <c r="L336">
        <f t="shared" si="5"/>
        <v>26</v>
      </c>
    </row>
    <row r="337" spans="1:12" ht="15.75" customHeight="1" x14ac:dyDescent="0.25">
      <c r="A337" s="6" t="s">
        <v>2002</v>
      </c>
      <c r="B337" s="6">
        <v>1996</v>
      </c>
      <c r="C337" s="6" t="s">
        <v>2355</v>
      </c>
      <c r="D337" s="6">
        <v>3</v>
      </c>
      <c r="E337" s="6">
        <v>0</v>
      </c>
      <c r="F337" s="12">
        <v>3176.82</v>
      </c>
      <c r="G337" s="6" t="s">
        <v>2356</v>
      </c>
      <c r="H337" s="9" t="s">
        <v>2360</v>
      </c>
      <c r="I337" s="6" t="s">
        <v>2363</v>
      </c>
      <c r="J337" s="16" t="s">
        <v>6304</v>
      </c>
      <c r="K337" s="17">
        <v>45085</v>
      </c>
      <c r="L337">
        <f t="shared" si="5"/>
        <v>26</v>
      </c>
    </row>
    <row r="338" spans="1:12" ht="15.75" customHeight="1" x14ac:dyDescent="0.25">
      <c r="A338" s="6" t="s">
        <v>2001</v>
      </c>
      <c r="B338" s="6">
        <v>2000</v>
      </c>
      <c r="C338" s="6" t="s">
        <v>2362</v>
      </c>
      <c r="D338" s="6">
        <v>23</v>
      </c>
      <c r="E338" s="6">
        <v>0</v>
      </c>
      <c r="F338" s="12">
        <v>3179.96</v>
      </c>
      <c r="G338" s="6" t="s">
        <v>2356</v>
      </c>
      <c r="H338" s="9" t="s">
        <v>2356</v>
      </c>
      <c r="I338" s="6" t="s">
        <v>2363</v>
      </c>
      <c r="J338" s="16" t="s">
        <v>6305</v>
      </c>
      <c r="K338" s="17">
        <v>45085</v>
      </c>
      <c r="L338">
        <f t="shared" si="5"/>
        <v>22</v>
      </c>
    </row>
    <row r="339" spans="1:12" ht="15.75" customHeight="1" x14ac:dyDescent="0.25">
      <c r="A339" s="6" t="s">
        <v>2000</v>
      </c>
      <c r="B339" s="6">
        <v>2001</v>
      </c>
      <c r="C339" s="6" t="s">
        <v>2362</v>
      </c>
      <c r="D339" s="6">
        <v>2</v>
      </c>
      <c r="E339" s="6">
        <v>2</v>
      </c>
      <c r="F339" s="12">
        <v>3180.51</v>
      </c>
      <c r="G339" s="6" t="s">
        <v>2356</v>
      </c>
      <c r="H339" s="9" t="s">
        <v>2356</v>
      </c>
      <c r="I339" s="6" t="s">
        <v>2358</v>
      </c>
      <c r="J339" s="16" t="s">
        <v>6306</v>
      </c>
      <c r="K339" s="17">
        <v>45085</v>
      </c>
      <c r="L339">
        <f t="shared" si="5"/>
        <v>21</v>
      </c>
    </row>
    <row r="340" spans="1:12" ht="15.75" customHeight="1" x14ac:dyDescent="0.25">
      <c r="A340" s="6" t="s">
        <v>1999</v>
      </c>
      <c r="B340" s="6">
        <v>1996</v>
      </c>
      <c r="C340" s="6" t="s">
        <v>2366</v>
      </c>
      <c r="D340" s="6">
        <v>11</v>
      </c>
      <c r="E340" s="6">
        <v>0</v>
      </c>
      <c r="F340" s="12">
        <v>3201.25</v>
      </c>
      <c r="G340" s="6" t="s">
        <v>2356</v>
      </c>
      <c r="H340" s="9" t="s">
        <v>2357</v>
      </c>
      <c r="I340" s="6" t="s">
        <v>2363</v>
      </c>
      <c r="J340" s="16" t="s">
        <v>6307</v>
      </c>
      <c r="K340" s="17">
        <v>45085</v>
      </c>
      <c r="L340">
        <f t="shared" si="5"/>
        <v>26</v>
      </c>
    </row>
    <row r="341" spans="1:12" ht="15.75" customHeight="1" x14ac:dyDescent="0.25">
      <c r="A341" s="6" t="s">
        <v>1998</v>
      </c>
      <c r="B341" s="6">
        <v>1997</v>
      </c>
      <c r="C341" s="6" t="s">
        <v>2355</v>
      </c>
      <c r="D341" s="6">
        <v>5</v>
      </c>
      <c r="E341" s="6">
        <v>0</v>
      </c>
      <c r="F341" s="12">
        <v>3206.49</v>
      </c>
      <c r="G341" s="6" t="s">
        <v>2356</v>
      </c>
      <c r="H341" s="9" t="s">
        <v>2357</v>
      </c>
      <c r="I341" s="6" t="s">
        <v>2373</v>
      </c>
      <c r="J341" s="16" t="s">
        <v>6308</v>
      </c>
      <c r="K341" s="17">
        <v>45085</v>
      </c>
      <c r="L341">
        <f t="shared" si="5"/>
        <v>25</v>
      </c>
    </row>
    <row r="342" spans="1:12" ht="15.75" customHeight="1" x14ac:dyDescent="0.25">
      <c r="A342" s="6" t="s">
        <v>1997</v>
      </c>
      <c r="B342" s="6">
        <v>1997</v>
      </c>
      <c r="C342" s="6" t="s">
        <v>2364</v>
      </c>
      <c r="D342" s="6">
        <v>22</v>
      </c>
      <c r="E342" s="6">
        <v>1</v>
      </c>
      <c r="F342" s="12">
        <v>3208.79</v>
      </c>
      <c r="G342" s="6" t="s">
        <v>2356</v>
      </c>
      <c r="H342" s="9" t="s">
        <v>2357</v>
      </c>
      <c r="I342" s="6" t="s">
        <v>2367</v>
      </c>
      <c r="J342" s="16" t="s">
        <v>6290</v>
      </c>
      <c r="K342" s="17">
        <v>45085</v>
      </c>
      <c r="L342">
        <f t="shared" si="5"/>
        <v>25</v>
      </c>
    </row>
    <row r="343" spans="1:12" ht="15.75" customHeight="1" x14ac:dyDescent="0.25">
      <c r="A343" s="6" t="s">
        <v>1996</v>
      </c>
      <c r="B343" s="6">
        <v>1997</v>
      </c>
      <c r="C343" s="6" t="s">
        <v>2355</v>
      </c>
      <c r="D343" s="6">
        <v>6</v>
      </c>
      <c r="E343" s="6">
        <v>0</v>
      </c>
      <c r="F343" s="12">
        <v>3213.62</v>
      </c>
      <c r="G343" s="6" t="s">
        <v>2356</v>
      </c>
      <c r="H343" s="9" t="s">
        <v>2356</v>
      </c>
      <c r="I343" s="6" t="s">
        <v>2373</v>
      </c>
      <c r="J343" s="16" t="s">
        <v>6309</v>
      </c>
      <c r="K343" s="17">
        <v>45085</v>
      </c>
      <c r="L343">
        <f t="shared" si="5"/>
        <v>25</v>
      </c>
    </row>
    <row r="344" spans="1:12" ht="15.75" customHeight="1" x14ac:dyDescent="0.25">
      <c r="A344" s="6" t="s">
        <v>1995</v>
      </c>
      <c r="B344" s="6">
        <v>1997</v>
      </c>
      <c r="C344" s="6" t="s">
        <v>2365</v>
      </c>
      <c r="D344" s="6">
        <v>2</v>
      </c>
      <c r="E344" s="6">
        <v>1</v>
      </c>
      <c r="F344" s="12">
        <v>3227.12</v>
      </c>
      <c r="G344" s="6" t="s">
        <v>2356</v>
      </c>
      <c r="H344" s="9" t="s">
        <v>2357</v>
      </c>
      <c r="I344" s="6" t="s">
        <v>2358</v>
      </c>
      <c r="J344" s="16" t="s">
        <v>6310</v>
      </c>
      <c r="K344" s="17">
        <v>45085</v>
      </c>
      <c r="L344">
        <f t="shared" si="5"/>
        <v>25</v>
      </c>
    </row>
    <row r="345" spans="1:12" ht="15.75" customHeight="1" x14ac:dyDescent="0.25">
      <c r="A345" s="6" t="s">
        <v>1994</v>
      </c>
      <c r="B345" s="6">
        <v>1997</v>
      </c>
      <c r="C345" s="6" t="s">
        <v>2362</v>
      </c>
      <c r="D345" s="6">
        <v>2</v>
      </c>
      <c r="E345" s="6">
        <v>1</v>
      </c>
      <c r="F345" s="12">
        <v>3238.44</v>
      </c>
      <c r="G345" s="6" t="s">
        <v>2356</v>
      </c>
      <c r="H345" s="9" t="s">
        <v>2357</v>
      </c>
      <c r="I345" s="6" t="s">
        <v>2358</v>
      </c>
      <c r="J345" s="16" t="s">
        <v>6311</v>
      </c>
      <c r="K345" s="17">
        <v>45085</v>
      </c>
      <c r="L345">
        <f t="shared" si="5"/>
        <v>25</v>
      </c>
    </row>
    <row r="346" spans="1:12" ht="15.75" customHeight="1" x14ac:dyDescent="0.25">
      <c r="A346" s="6" t="s">
        <v>1993</v>
      </c>
      <c r="B346" s="6">
        <v>1991</v>
      </c>
      <c r="C346" s="6" t="s">
        <v>2359</v>
      </c>
      <c r="D346" s="6">
        <v>13</v>
      </c>
      <c r="E346" s="6">
        <v>0</v>
      </c>
      <c r="F346" s="12">
        <v>3260.2</v>
      </c>
      <c r="G346" s="6" t="s">
        <v>2357</v>
      </c>
      <c r="H346" s="9" t="s">
        <v>2356</v>
      </c>
      <c r="I346" s="6" t="s">
        <v>2367</v>
      </c>
      <c r="J346" s="16" t="s">
        <v>6312</v>
      </c>
      <c r="K346" s="17">
        <v>45085</v>
      </c>
      <c r="L346">
        <f t="shared" si="5"/>
        <v>31</v>
      </c>
    </row>
    <row r="347" spans="1:12" ht="15.75" customHeight="1" x14ac:dyDescent="0.25">
      <c r="A347" s="6" t="s">
        <v>1992</v>
      </c>
      <c r="B347" s="6">
        <v>1994</v>
      </c>
      <c r="C347" s="6" t="s">
        <v>2364</v>
      </c>
      <c r="D347" s="6">
        <v>2</v>
      </c>
      <c r="E347" s="6">
        <v>0</v>
      </c>
      <c r="F347" s="12">
        <v>3268.85</v>
      </c>
      <c r="G347" s="6" t="s">
        <v>2357</v>
      </c>
      <c r="H347" s="9" t="s">
        <v>2360</v>
      </c>
      <c r="I347" s="6" t="s">
        <v>2370</v>
      </c>
      <c r="J347" s="16" t="s">
        <v>6313</v>
      </c>
      <c r="K347" s="17">
        <v>45085</v>
      </c>
      <c r="L347">
        <f t="shared" si="5"/>
        <v>28</v>
      </c>
    </row>
    <row r="348" spans="1:12" ht="15.75" customHeight="1" x14ac:dyDescent="0.25">
      <c r="A348" s="6" t="s">
        <v>1991</v>
      </c>
      <c r="B348" s="6">
        <v>1994</v>
      </c>
      <c r="C348" s="6" t="s">
        <v>2355</v>
      </c>
      <c r="D348" s="6">
        <v>1</v>
      </c>
      <c r="E348" s="6">
        <v>1</v>
      </c>
      <c r="F348" s="12">
        <v>3277.16</v>
      </c>
      <c r="G348" s="6" t="s">
        <v>2356</v>
      </c>
      <c r="H348" s="9" t="s">
        <v>2357</v>
      </c>
      <c r="I348" s="6" t="s">
        <v>2367</v>
      </c>
      <c r="J348" s="16" t="s">
        <v>6314</v>
      </c>
      <c r="K348" s="17">
        <v>45085</v>
      </c>
      <c r="L348">
        <f t="shared" si="5"/>
        <v>28</v>
      </c>
    </row>
    <row r="349" spans="1:12" ht="15.75" customHeight="1" x14ac:dyDescent="0.25">
      <c r="A349" s="6" t="s">
        <v>1990</v>
      </c>
      <c r="B349" s="6">
        <v>2001</v>
      </c>
      <c r="C349" s="6" t="s">
        <v>2366</v>
      </c>
      <c r="D349" s="6">
        <v>6</v>
      </c>
      <c r="E349" s="6">
        <v>2</v>
      </c>
      <c r="F349" s="12">
        <v>3279.87</v>
      </c>
      <c r="G349" s="6" t="s">
        <v>2356</v>
      </c>
      <c r="H349" s="9" t="s">
        <v>2360</v>
      </c>
      <c r="I349" s="6" t="s">
        <v>2377</v>
      </c>
      <c r="J349" s="16" t="s">
        <v>6315</v>
      </c>
      <c r="K349" s="17">
        <v>45085</v>
      </c>
      <c r="L349">
        <f t="shared" si="5"/>
        <v>21</v>
      </c>
    </row>
    <row r="350" spans="1:12" ht="15.75" customHeight="1" x14ac:dyDescent="0.25">
      <c r="A350" s="6" t="s">
        <v>1989</v>
      </c>
      <c r="B350" s="6">
        <v>2003</v>
      </c>
      <c r="C350" s="6" t="s">
        <v>2355</v>
      </c>
      <c r="D350" s="6">
        <v>3</v>
      </c>
      <c r="E350" s="6">
        <v>0</v>
      </c>
      <c r="F350" s="12">
        <v>3280.22</v>
      </c>
      <c r="G350" s="6" t="s">
        <v>2356</v>
      </c>
      <c r="H350" s="9" t="s">
        <v>2357</v>
      </c>
      <c r="I350" s="6" t="s">
        <v>2367</v>
      </c>
      <c r="J350" s="16" t="s">
        <v>6316</v>
      </c>
      <c r="K350" s="17">
        <v>45085</v>
      </c>
      <c r="L350">
        <f t="shared" si="5"/>
        <v>19</v>
      </c>
    </row>
    <row r="351" spans="1:12" ht="15.75" customHeight="1" x14ac:dyDescent="0.25">
      <c r="A351" s="6" t="s">
        <v>1988</v>
      </c>
      <c r="B351" s="6">
        <v>1996</v>
      </c>
      <c r="C351" s="6" t="s">
        <v>2359</v>
      </c>
      <c r="D351" s="6">
        <v>17</v>
      </c>
      <c r="E351" s="6">
        <v>1</v>
      </c>
      <c r="F351" s="12">
        <v>3292.53</v>
      </c>
      <c r="G351" s="6" t="s">
        <v>2356</v>
      </c>
      <c r="H351" s="9" t="s">
        <v>2356</v>
      </c>
      <c r="I351" s="6" t="s">
        <v>2363</v>
      </c>
      <c r="J351" s="16" t="s">
        <v>6317</v>
      </c>
      <c r="K351" s="17">
        <v>45085</v>
      </c>
      <c r="L351">
        <f t="shared" si="5"/>
        <v>26</v>
      </c>
    </row>
    <row r="352" spans="1:12" ht="15.75" customHeight="1" x14ac:dyDescent="0.25">
      <c r="A352" s="6" t="s">
        <v>1987</v>
      </c>
      <c r="B352" s="6">
        <v>2003</v>
      </c>
      <c r="C352" s="6" t="s">
        <v>2364</v>
      </c>
      <c r="D352" s="6">
        <v>5</v>
      </c>
      <c r="E352" s="6">
        <v>0</v>
      </c>
      <c r="F352" s="12">
        <v>3300.7</v>
      </c>
      <c r="G352" s="6" t="s">
        <v>2356</v>
      </c>
      <c r="H352" s="9" t="s">
        <v>2356</v>
      </c>
      <c r="I352" s="6" t="s">
        <v>2372</v>
      </c>
      <c r="J352" s="16" t="s">
        <v>6318</v>
      </c>
      <c r="K352" s="17">
        <v>45085</v>
      </c>
      <c r="L352">
        <f t="shared" si="5"/>
        <v>19</v>
      </c>
    </row>
    <row r="353" spans="1:12" ht="15.75" customHeight="1" x14ac:dyDescent="0.25">
      <c r="A353" s="6" t="s">
        <v>1986</v>
      </c>
      <c r="B353" s="6">
        <v>2003</v>
      </c>
      <c r="C353" s="6" t="s">
        <v>2359</v>
      </c>
      <c r="D353" s="6">
        <v>18</v>
      </c>
      <c r="E353" s="6">
        <v>0</v>
      </c>
      <c r="F353" s="12">
        <v>3308.46</v>
      </c>
      <c r="G353" s="6" t="s">
        <v>2356</v>
      </c>
      <c r="H353" s="9" t="s">
        <v>2360</v>
      </c>
      <c r="I353" s="6" t="s">
        <v>2376</v>
      </c>
      <c r="J353" s="16" t="s">
        <v>6217</v>
      </c>
      <c r="K353" s="17">
        <v>45085</v>
      </c>
      <c r="L353">
        <f t="shared" si="5"/>
        <v>19</v>
      </c>
    </row>
    <row r="354" spans="1:12" ht="15.75" customHeight="1" x14ac:dyDescent="0.25">
      <c r="A354" s="6" t="s">
        <v>1985</v>
      </c>
      <c r="B354" s="6">
        <v>1997</v>
      </c>
      <c r="C354" s="6" t="s">
        <v>2361</v>
      </c>
      <c r="D354" s="6">
        <v>20</v>
      </c>
      <c r="E354" s="6">
        <v>1</v>
      </c>
      <c r="F354" s="12">
        <v>3309.79</v>
      </c>
      <c r="G354" s="6" t="s">
        <v>2357</v>
      </c>
      <c r="H354" s="9" t="s">
        <v>2357</v>
      </c>
      <c r="I354" s="6" t="s">
        <v>2377</v>
      </c>
      <c r="J354" s="16" t="s">
        <v>6319</v>
      </c>
      <c r="K354" s="17">
        <v>45085</v>
      </c>
      <c r="L354">
        <f t="shared" si="5"/>
        <v>25</v>
      </c>
    </row>
    <row r="355" spans="1:12" ht="15.75" customHeight="1" x14ac:dyDescent="0.25">
      <c r="A355" s="6" t="s">
        <v>1984</v>
      </c>
      <c r="B355" s="6">
        <v>1991</v>
      </c>
      <c r="C355" s="6" t="s">
        <v>2362</v>
      </c>
      <c r="D355" s="6">
        <v>1</v>
      </c>
      <c r="E355" s="6">
        <v>3</v>
      </c>
      <c r="F355" s="12">
        <v>3342.79</v>
      </c>
      <c r="G355" s="6" t="s">
        <v>2356</v>
      </c>
      <c r="H355" s="9" t="s">
        <v>2360</v>
      </c>
      <c r="I355" s="6" t="s">
        <v>2358</v>
      </c>
      <c r="J355" s="16" t="s">
        <v>6320</v>
      </c>
      <c r="K355" s="17">
        <v>45085</v>
      </c>
      <c r="L355">
        <f t="shared" si="5"/>
        <v>31</v>
      </c>
    </row>
    <row r="356" spans="1:12" ht="15.75" customHeight="1" x14ac:dyDescent="0.25">
      <c r="A356" s="6" t="s">
        <v>1983</v>
      </c>
      <c r="B356" s="6">
        <v>1993</v>
      </c>
      <c r="C356" s="6" t="s">
        <v>2366</v>
      </c>
      <c r="D356" s="6">
        <v>28</v>
      </c>
      <c r="E356" s="6">
        <v>0</v>
      </c>
      <c r="F356" s="12">
        <v>3353.28</v>
      </c>
      <c r="G356" s="6" t="s">
        <v>2356</v>
      </c>
      <c r="H356" s="9" t="s">
        <v>2360</v>
      </c>
      <c r="I356" s="6" t="s">
        <v>2367</v>
      </c>
      <c r="J356" s="16" t="s">
        <v>6321</v>
      </c>
      <c r="K356" s="17">
        <v>45085</v>
      </c>
      <c r="L356">
        <f t="shared" si="5"/>
        <v>29</v>
      </c>
    </row>
    <row r="357" spans="1:12" ht="15.75" customHeight="1" x14ac:dyDescent="0.25">
      <c r="A357" s="6" t="s">
        <v>1982</v>
      </c>
      <c r="B357" s="6">
        <v>1995</v>
      </c>
      <c r="C357" s="6" t="s">
        <v>2361</v>
      </c>
      <c r="D357" s="6">
        <v>23</v>
      </c>
      <c r="E357" s="6">
        <v>0</v>
      </c>
      <c r="F357" s="12">
        <v>3353.47</v>
      </c>
      <c r="G357" s="6" t="s">
        <v>2356</v>
      </c>
      <c r="H357" s="9" t="s">
        <v>2357</v>
      </c>
      <c r="I357" s="6" t="s">
        <v>2363</v>
      </c>
      <c r="J357" s="16" t="s">
        <v>6322</v>
      </c>
      <c r="K357" s="17">
        <v>45085</v>
      </c>
      <c r="L357">
        <f t="shared" si="5"/>
        <v>27</v>
      </c>
    </row>
    <row r="358" spans="1:12" ht="15.75" customHeight="1" x14ac:dyDescent="0.25">
      <c r="A358" s="6" t="s">
        <v>1981</v>
      </c>
      <c r="B358" s="6">
        <v>1993</v>
      </c>
      <c r="C358" s="6" t="s">
        <v>2366</v>
      </c>
      <c r="D358" s="6">
        <v>7</v>
      </c>
      <c r="E358" s="6">
        <v>0</v>
      </c>
      <c r="F358" s="12">
        <v>3366.67</v>
      </c>
      <c r="G358" s="6" t="s">
        <v>2356</v>
      </c>
      <c r="H358" s="9" t="s">
        <v>2356</v>
      </c>
      <c r="I358" s="6" t="s">
        <v>2358</v>
      </c>
      <c r="J358" s="16" t="s">
        <v>6323</v>
      </c>
      <c r="K358" s="17">
        <v>45085</v>
      </c>
      <c r="L358">
        <f t="shared" si="5"/>
        <v>29</v>
      </c>
    </row>
    <row r="359" spans="1:12" ht="15.75" customHeight="1" x14ac:dyDescent="0.25">
      <c r="A359" s="6" t="s">
        <v>1980</v>
      </c>
      <c r="B359" s="6">
        <v>1996</v>
      </c>
      <c r="C359" s="6" t="s">
        <v>2364</v>
      </c>
      <c r="D359" s="6">
        <v>14</v>
      </c>
      <c r="E359" s="6">
        <v>1</v>
      </c>
      <c r="F359" s="12">
        <v>3378.91</v>
      </c>
      <c r="G359" s="6" t="s">
        <v>2356</v>
      </c>
      <c r="H359" s="9" t="s">
        <v>2360</v>
      </c>
      <c r="I359" s="6" t="s">
        <v>2367</v>
      </c>
      <c r="J359" s="16" t="s">
        <v>6324</v>
      </c>
      <c r="K359" s="17">
        <v>45085</v>
      </c>
      <c r="L359">
        <f t="shared" si="5"/>
        <v>26</v>
      </c>
    </row>
    <row r="360" spans="1:12" ht="15.75" customHeight="1" x14ac:dyDescent="0.25">
      <c r="A360" s="6" t="s">
        <v>1979</v>
      </c>
      <c r="B360" s="6">
        <v>1996</v>
      </c>
      <c r="C360" s="6" t="s">
        <v>2359</v>
      </c>
      <c r="D360" s="6">
        <v>13</v>
      </c>
      <c r="E360" s="6">
        <v>0</v>
      </c>
      <c r="F360" s="12">
        <v>3385.4</v>
      </c>
      <c r="G360" s="6" t="s">
        <v>2356</v>
      </c>
      <c r="H360" s="9" t="s">
        <v>2356</v>
      </c>
      <c r="I360" s="6" t="s">
        <v>2373</v>
      </c>
      <c r="J360" s="16" t="s">
        <v>6325</v>
      </c>
      <c r="K360" s="17">
        <v>45085</v>
      </c>
      <c r="L360">
        <f t="shared" si="5"/>
        <v>26</v>
      </c>
    </row>
    <row r="361" spans="1:12" ht="15.75" customHeight="1" x14ac:dyDescent="0.25">
      <c r="A361" s="6" t="s">
        <v>1978</v>
      </c>
      <c r="B361" s="6">
        <v>1996</v>
      </c>
      <c r="C361" s="6" t="s">
        <v>2365</v>
      </c>
      <c r="D361" s="6">
        <v>10</v>
      </c>
      <c r="E361" s="6">
        <v>1</v>
      </c>
      <c r="F361" s="12">
        <v>3392.37</v>
      </c>
      <c r="G361" s="6" t="s">
        <v>2356</v>
      </c>
      <c r="H361" s="9" t="s">
        <v>2357</v>
      </c>
      <c r="I361" s="6" t="s">
        <v>2358</v>
      </c>
      <c r="J361" s="16" t="s">
        <v>6326</v>
      </c>
      <c r="K361" s="17">
        <v>45085</v>
      </c>
      <c r="L361">
        <f t="shared" si="5"/>
        <v>26</v>
      </c>
    </row>
    <row r="362" spans="1:12" ht="15.75" customHeight="1" x14ac:dyDescent="0.25">
      <c r="A362" s="6" t="s">
        <v>1977</v>
      </c>
      <c r="B362" s="6">
        <v>1996</v>
      </c>
      <c r="C362" s="6" t="s">
        <v>2366</v>
      </c>
      <c r="D362" s="6">
        <v>27</v>
      </c>
      <c r="E362" s="6">
        <v>1</v>
      </c>
      <c r="F362" s="12">
        <v>3392.98</v>
      </c>
      <c r="G362" s="6" t="s">
        <v>2356</v>
      </c>
      <c r="H362" s="9" t="s">
        <v>2357</v>
      </c>
      <c r="I362" s="6" t="s">
        <v>2358</v>
      </c>
      <c r="J362" s="16" t="s">
        <v>6327</v>
      </c>
      <c r="K362" s="17">
        <v>45085</v>
      </c>
      <c r="L362">
        <f t="shared" si="5"/>
        <v>26</v>
      </c>
    </row>
    <row r="363" spans="1:12" ht="15.75" customHeight="1" x14ac:dyDescent="0.25">
      <c r="A363" s="6" t="s">
        <v>1976</v>
      </c>
      <c r="B363" s="6">
        <v>2004</v>
      </c>
      <c r="C363" s="6" t="s">
        <v>2355</v>
      </c>
      <c r="D363" s="6">
        <v>16</v>
      </c>
      <c r="E363" s="6">
        <v>2</v>
      </c>
      <c r="F363" s="12">
        <v>3393.36</v>
      </c>
      <c r="G363" s="6" t="s">
        <v>2356</v>
      </c>
      <c r="H363" s="9" t="s">
        <v>2356</v>
      </c>
      <c r="I363" s="6" t="s">
        <v>2374</v>
      </c>
      <c r="J363" s="16" t="s">
        <v>6328</v>
      </c>
      <c r="K363" s="17">
        <v>45085</v>
      </c>
      <c r="L363">
        <f t="shared" si="5"/>
        <v>18</v>
      </c>
    </row>
    <row r="364" spans="1:12" ht="15.75" customHeight="1" x14ac:dyDescent="0.25">
      <c r="A364" s="6" t="s">
        <v>1975</v>
      </c>
      <c r="B364" s="6">
        <v>1996</v>
      </c>
      <c r="C364" s="6" t="s">
        <v>2364</v>
      </c>
      <c r="D364" s="6">
        <v>19</v>
      </c>
      <c r="E364" s="6">
        <v>1</v>
      </c>
      <c r="F364" s="12">
        <v>3410.32</v>
      </c>
      <c r="G364" s="6" t="s">
        <v>2356</v>
      </c>
      <c r="H364" s="9" t="s">
        <v>2356</v>
      </c>
      <c r="I364" s="6" t="s">
        <v>2367</v>
      </c>
      <c r="J364" s="16" t="s">
        <v>6329</v>
      </c>
      <c r="K364" s="17">
        <v>45085</v>
      </c>
      <c r="L364">
        <f t="shared" si="5"/>
        <v>26</v>
      </c>
    </row>
    <row r="365" spans="1:12" ht="15.75" customHeight="1" x14ac:dyDescent="0.25">
      <c r="A365" s="6" t="s">
        <v>1974</v>
      </c>
      <c r="B365" s="6">
        <v>2001</v>
      </c>
      <c r="C365" s="6" t="s">
        <v>2364</v>
      </c>
      <c r="D365" s="6">
        <v>26</v>
      </c>
      <c r="E365" s="6">
        <v>0</v>
      </c>
      <c r="F365" s="12">
        <v>3434.38</v>
      </c>
      <c r="G365" s="6" t="s">
        <v>2356</v>
      </c>
      <c r="H365" s="9" t="s">
        <v>2356</v>
      </c>
      <c r="I365" s="6" t="s">
        <v>2367</v>
      </c>
      <c r="J365" s="16" t="s">
        <v>6330</v>
      </c>
      <c r="K365" s="17">
        <v>45085</v>
      </c>
      <c r="L365">
        <f t="shared" si="5"/>
        <v>21</v>
      </c>
    </row>
    <row r="366" spans="1:12" ht="15.75" customHeight="1" x14ac:dyDescent="0.25">
      <c r="A366" s="6" t="s">
        <v>1973</v>
      </c>
      <c r="B366" s="6">
        <v>1986</v>
      </c>
      <c r="C366" s="6" t="s">
        <v>2365</v>
      </c>
      <c r="D366" s="6">
        <v>27</v>
      </c>
      <c r="E366" s="6">
        <v>3</v>
      </c>
      <c r="F366" s="12">
        <v>3436.5</v>
      </c>
      <c r="G366" s="6" t="s">
        <v>2356</v>
      </c>
      <c r="H366" s="9" t="s">
        <v>2360</v>
      </c>
      <c r="I366" s="6" t="s">
        <v>2358</v>
      </c>
      <c r="J366" s="16" t="s">
        <v>6331</v>
      </c>
      <c r="K366" s="17">
        <v>45085</v>
      </c>
      <c r="L366">
        <f t="shared" si="5"/>
        <v>36</v>
      </c>
    </row>
    <row r="367" spans="1:12" ht="15.75" customHeight="1" x14ac:dyDescent="0.25">
      <c r="A367" s="6" t="s">
        <v>1972</v>
      </c>
      <c r="B367" s="6">
        <v>2000</v>
      </c>
      <c r="C367" s="6" t="s">
        <v>2361</v>
      </c>
      <c r="D367" s="6">
        <v>20</v>
      </c>
      <c r="E367" s="6">
        <v>3</v>
      </c>
      <c r="F367" s="12">
        <v>3443.06</v>
      </c>
      <c r="G367" s="6" t="s">
        <v>2356</v>
      </c>
      <c r="H367" s="9" t="s">
        <v>2360</v>
      </c>
      <c r="I367" s="6" t="s">
        <v>2367</v>
      </c>
      <c r="J367" s="16" t="s">
        <v>6332</v>
      </c>
      <c r="K367" s="17">
        <v>45085</v>
      </c>
      <c r="L367">
        <f t="shared" si="5"/>
        <v>22</v>
      </c>
    </row>
    <row r="368" spans="1:12" ht="15.75" customHeight="1" x14ac:dyDescent="0.25">
      <c r="A368" s="6" t="s">
        <v>1971</v>
      </c>
      <c r="B368" s="6">
        <v>1987</v>
      </c>
      <c r="C368" s="6" t="s">
        <v>2362</v>
      </c>
      <c r="D368" s="6">
        <v>14</v>
      </c>
      <c r="E368" s="6">
        <v>3</v>
      </c>
      <c r="F368" s="12">
        <v>3453.77</v>
      </c>
      <c r="G368" s="6" t="s">
        <v>2356</v>
      </c>
      <c r="H368" s="9" t="s">
        <v>2360</v>
      </c>
      <c r="I368" s="6" t="s">
        <v>2367</v>
      </c>
      <c r="J368" s="16" t="s">
        <v>6333</v>
      </c>
      <c r="K368" s="17">
        <v>45085</v>
      </c>
      <c r="L368">
        <f t="shared" si="5"/>
        <v>35</v>
      </c>
    </row>
    <row r="369" spans="1:12" ht="15.75" customHeight="1" x14ac:dyDescent="0.25">
      <c r="A369" s="6" t="s">
        <v>1970</v>
      </c>
      <c r="B369" s="6">
        <v>2003</v>
      </c>
      <c r="C369" s="6" t="s">
        <v>2355</v>
      </c>
      <c r="D369" s="6">
        <v>29</v>
      </c>
      <c r="E369" s="6">
        <v>0</v>
      </c>
      <c r="F369" s="12">
        <v>3463.51</v>
      </c>
      <c r="G369" s="6" t="s">
        <v>2356</v>
      </c>
      <c r="H369" s="9" t="s">
        <v>2360</v>
      </c>
      <c r="I369" s="6" t="s">
        <v>2372</v>
      </c>
      <c r="J369" s="16" t="s">
        <v>6334</v>
      </c>
      <c r="K369" s="17">
        <v>45085</v>
      </c>
      <c r="L369">
        <f t="shared" si="5"/>
        <v>19</v>
      </c>
    </row>
    <row r="370" spans="1:12" ht="15.75" customHeight="1" x14ac:dyDescent="0.25">
      <c r="A370" s="6" t="s">
        <v>1969</v>
      </c>
      <c r="B370" s="6">
        <v>1993</v>
      </c>
      <c r="C370" s="6" t="s">
        <v>2366</v>
      </c>
      <c r="D370" s="6">
        <v>12</v>
      </c>
      <c r="E370" s="6">
        <v>1</v>
      </c>
      <c r="F370" s="12">
        <v>3471.41</v>
      </c>
      <c r="G370" s="6" t="s">
        <v>2356</v>
      </c>
      <c r="H370" s="9" t="s">
        <v>2356</v>
      </c>
      <c r="I370" s="6" t="s">
        <v>2358</v>
      </c>
      <c r="J370" s="16" t="s">
        <v>6335</v>
      </c>
      <c r="K370" s="17">
        <v>45085</v>
      </c>
      <c r="L370">
        <f t="shared" si="5"/>
        <v>29</v>
      </c>
    </row>
    <row r="371" spans="1:12" ht="15.75" customHeight="1" x14ac:dyDescent="0.25">
      <c r="A371" s="6" t="s">
        <v>1968</v>
      </c>
      <c r="B371" s="6">
        <v>2004</v>
      </c>
      <c r="C371" s="6" t="s">
        <v>2361</v>
      </c>
      <c r="D371" s="6">
        <v>26</v>
      </c>
      <c r="E371" s="6">
        <v>3</v>
      </c>
      <c r="F371" s="12">
        <v>3481.87</v>
      </c>
      <c r="G371" s="6" t="s">
        <v>2356</v>
      </c>
      <c r="H371" s="9" t="s">
        <v>2357</v>
      </c>
      <c r="I371" s="6" t="s">
        <v>2370</v>
      </c>
      <c r="J371" s="16" t="s">
        <v>6336</v>
      </c>
      <c r="K371" s="17">
        <v>45085</v>
      </c>
      <c r="L371">
        <f t="shared" si="5"/>
        <v>18</v>
      </c>
    </row>
    <row r="372" spans="1:12" ht="15.75" customHeight="1" x14ac:dyDescent="0.25">
      <c r="A372" s="6" t="s">
        <v>1967</v>
      </c>
      <c r="B372" s="6">
        <v>1996</v>
      </c>
      <c r="C372" s="6" t="s">
        <v>2362</v>
      </c>
      <c r="D372" s="6">
        <v>19</v>
      </c>
      <c r="E372" s="6">
        <v>2</v>
      </c>
      <c r="F372" s="12">
        <v>3484.33</v>
      </c>
      <c r="G372" s="6" t="s">
        <v>2357</v>
      </c>
      <c r="H372" s="9" t="s">
        <v>2357</v>
      </c>
      <c r="I372" s="6" t="s">
        <v>2367</v>
      </c>
      <c r="J372" s="16" t="s">
        <v>6337</v>
      </c>
      <c r="K372" s="17">
        <v>45085</v>
      </c>
      <c r="L372">
        <f t="shared" si="5"/>
        <v>26</v>
      </c>
    </row>
    <row r="373" spans="1:12" ht="15.75" customHeight="1" x14ac:dyDescent="0.25">
      <c r="A373" s="6" t="s">
        <v>1966</v>
      </c>
      <c r="B373" s="6">
        <v>1996</v>
      </c>
      <c r="C373" s="6" t="s">
        <v>2362</v>
      </c>
      <c r="D373" s="6">
        <v>18</v>
      </c>
      <c r="E373" s="6">
        <v>1</v>
      </c>
      <c r="F373" s="12">
        <v>3490.55</v>
      </c>
      <c r="G373" s="6" t="s">
        <v>2360</v>
      </c>
      <c r="H373" s="9" t="s">
        <v>2356</v>
      </c>
      <c r="I373" s="6" t="s">
        <v>2368</v>
      </c>
      <c r="J373" s="16" t="s">
        <v>6010</v>
      </c>
      <c r="K373" s="17">
        <v>45085</v>
      </c>
      <c r="L373">
        <f t="shared" si="5"/>
        <v>26</v>
      </c>
    </row>
    <row r="374" spans="1:12" ht="15.75" customHeight="1" x14ac:dyDescent="0.25">
      <c r="A374" s="6" t="s">
        <v>1965</v>
      </c>
      <c r="B374" s="6">
        <v>1999</v>
      </c>
      <c r="C374" s="6" t="s">
        <v>2362</v>
      </c>
      <c r="D374" s="6">
        <v>22</v>
      </c>
      <c r="E374" s="6">
        <v>2</v>
      </c>
      <c r="F374" s="12">
        <v>3500.61</v>
      </c>
      <c r="G374" s="6" t="s">
        <v>2356</v>
      </c>
      <c r="H374" s="9" t="s">
        <v>2356</v>
      </c>
      <c r="I374" s="6" t="s">
        <v>2358</v>
      </c>
      <c r="J374" s="16" t="s">
        <v>6338</v>
      </c>
      <c r="K374" s="17">
        <v>45085</v>
      </c>
      <c r="L374">
        <f t="shared" si="5"/>
        <v>23</v>
      </c>
    </row>
    <row r="375" spans="1:12" ht="15.75" customHeight="1" x14ac:dyDescent="0.25">
      <c r="A375" s="6" t="s">
        <v>1964</v>
      </c>
      <c r="B375" s="6">
        <v>1998</v>
      </c>
      <c r="C375" s="6" t="s">
        <v>2362</v>
      </c>
      <c r="D375" s="6">
        <v>16</v>
      </c>
      <c r="E375" s="6">
        <v>2</v>
      </c>
      <c r="F375" s="12">
        <v>3537.7</v>
      </c>
      <c r="G375" s="6" t="s">
        <v>2357</v>
      </c>
      <c r="H375" s="9" t="s">
        <v>2357</v>
      </c>
      <c r="I375" s="6" t="s">
        <v>2363</v>
      </c>
      <c r="J375" s="16" t="s">
        <v>6339</v>
      </c>
      <c r="K375" s="17">
        <v>45085</v>
      </c>
      <c r="L375">
        <f t="shared" si="5"/>
        <v>24</v>
      </c>
    </row>
    <row r="376" spans="1:12" ht="15.75" customHeight="1" x14ac:dyDescent="0.25">
      <c r="A376" s="6" t="s">
        <v>1963</v>
      </c>
      <c r="B376" s="6">
        <v>2003</v>
      </c>
      <c r="C376" s="6" t="s">
        <v>2365</v>
      </c>
      <c r="D376" s="6">
        <v>24</v>
      </c>
      <c r="E376" s="6">
        <v>0</v>
      </c>
      <c r="F376" s="12">
        <v>3538.9</v>
      </c>
      <c r="G376" s="6" t="s">
        <v>2356</v>
      </c>
      <c r="H376" s="9" t="s">
        <v>2356</v>
      </c>
      <c r="I376" s="6" t="s">
        <v>2363</v>
      </c>
      <c r="J376" s="16" t="s">
        <v>6340</v>
      </c>
      <c r="K376" s="17">
        <v>45085</v>
      </c>
      <c r="L376">
        <f t="shared" si="5"/>
        <v>19</v>
      </c>
    </row>
    <row r="377" spans="1:12" ht="15.75" customHeight="1" x14ac:dyDescent="0.25">
      <c r="A377" s="6" t="s">
        <v>1962</v>
      </c>
      <c r="B377" s="6">
        <v>1988</v>
      </c>
      <c r="C377" s="6" t="s">
        <v>2366</v>
      </c>
      <c r="D377" s="6">
        <v>15</v>
      </c>
      <c r="E377" s="6">
        <v>3</v>
      </c>
      <c r="F377" s="12">
        <v>3540.12</v>
      </c>
      <c r="G377" s="6" t="s">
        <v>2356</v>
      </c>
      <c r="H377" s="9" t="s">
        <v>2360</v>
      </c>
      <c r="I377" s="6" t="s">
        <v>2358</v>
      </c>
      <c r="J377" s="16" t="s">
        <v>6341</v>
      </c>
      <c r="K377" s="17">
        <v>45085</v>
      </c>
      <c r="L377">
        <f t="shared" si="5"/>
        <v>34</v>
      </c>
    </row>
    <row r="378" spans="1:12" ht="15.75" customHeight="1" x14ac:dyDescent="0.25">
      <c r="A378" s="6" t="s">
        <v>1961</v>
      </c>
      <c r="B378" s="6">
        <v>1992</v>
      </c>
      <c r="C378" s="6" t="s">
        <v>2364</v>
      </c>
      <c r="D378" s="6">
        <v>22</v>
      </c>
      <c r="E378" s="6">
        <v>0</v>
      </c>
      <c r="F378" s="12">
        <v>3554.2</v>
      </c>
      <c r="G378" s="6" t="s">
        <v>2356</v>
      </c>
      <c r="H378" s="9" t="s">
        <v>2357</v>
      </c>
      <c r="I378" s="6" t="s">
        <v>2367</v>
      </c>
      <c r="J378" s="16" t="s">
        <v>6342</v>
      </c>
      <c r="K378" s="17">
        <v>45085</v>
      </c>
      <c r="L378">
        <f t="shared" si="5"/>
        <v>30</v>
      </c>
    </row>
    <row r="379" spans="1:12" ht="15.75" customHeight="1" x14ac:dyDescent="0.25">
      <c r="A379" s="6" t="s">
        <v>1960</v>
      </c>
      <c r="B379" s="6">
        <v>1994</v>
      </c>
      <c r="C379" s="6" t="s">
        <v>2362</v>
      </c>
      <c r="D379" s="6">
        <v>24</v>
      </c>
      <c r="E379" s="6">
        <v>0</v>
      </c>
      <c r="F379" s="12">
        <v>3556.92</v>
      </c>
      <c r="G379" s="6" t="s">
        <v>2356</v>
      </c>
      <c r="H379" s="9" t="s">
        <v>2357</v>
      </c>
      <c r="I379" s="6" t="s">
        <v>2363</v>
      </c>
      <c r="J379" s="16" t="s">
        <v>6343</v>
      </c>
      <c r="K379" s="17">
        <v>45085</v>
      </c>
      <c r="L379">
        <f t="shared" si="5"/>
        <v>28</v>
      </c>
    </row>
    <row r="380" spans="1:12" ht="15.75" customHeight="1" x14ac:dyDescent="0.25">
      <c r="A380" s="6" t="s">
        <v>1959</v>
      </c>
      <c r="B380" s="6">
        <v>1995</v>
      </c>
      <c r="C380" s="6" t="s">
        <v>2366</v>
      </c>
      <c r="D380" s="6">
        <v>9</v>
      </c>
      <c r="E380" s="6">
        <v>0</v>
      </c>
      <c r="F380" s="12">
        <v>3558.62</v>
      </c>
      <c r="G380" s="6" t="s">
        <v>2356</v>
      </c>
      <c r="H380" s="9" t="s">
        <v>2357</v>
      </c>
      <c r="I380" s="6" t="s">
        <v>2373</v>
      </c>
      <c r="J380" s="16" t="s">
        <v>6344</v>
      </c>
      <c r="K380" s="17">
        <v>45085</v>
      </c>
      <c r="L380">
        <f t="shared" si="5"/>
        <v>27</v>
      </c>
    </row>
    <row r="381" spans="1:12" ht="15.75" customHeight="1" x14ac:dyDescent="0.25">
      <c r="A381" s="6" t="s">
        <v>1958</v>
      </c>
      <c r="B381" s="6">
        <v>1995</v>
      </c>
      <c r="C381" s="6" t="s">
        <v>2361</v>
      </c>
      <c r="D381" s="6">
        <v>16</v>
      </c>
      <c r="E381" s="6">
        <v>1</v>
      </c>
      <c r="F381" s="12">
        <v>3561.89</v>
      </c>
      <c r="G381" s="6" t="s">
        <v>2356</v>
      </c>
      <c r="H381" s="9" t="s">
        <v>2360</v>
      </c>
      <c r="I381" s="6" t="s">
        <v>2358</v>
      </c>
      <c r="J381" s="16" t="s">
        <v>6345</v>
      </c>
      <c r="K381" s="17">
        <v>45085</v>
      </c>
      <c r="L381">
        <f t="shared" si="5"/>
        <v>27</v>
      </c>
    </row>
    <row r="382" spans="1:12" ht="15.75" customHeight="1" x14ac:dyDescent="0.25">
      <c r="A382" s="6" t="s">
        <v>1957</v>
      </c>
      <c r="B382" s="6">
        <v>1981</v>
      </c>
      <c r="C382" s="6" t="s">
        <v>2366</v>
      </c>
      <c r="D382" s="6">
        <v>10</v>
      </c>
      <c r="E382" s="6">
        <v>1</v>
      </c>
      <c r="F382" s="12">
        <v>3562.87</v>
      </c>
      <c r="G382" s="6" t="s">
        <v>2356</v>
      </c>
      <c r="H382" s="9" t="s">
        <v>2360</v>
      </c>
      <c r="I382" s="6" t="s">
        <v>2358</v>
      </c>
      <c r="J382" s="16" t="s">
        <v>6346</v>
      </c>
      <c r="K382" s="17">
        <v>45085</v>
      </c>
      <c r="L382">
        <f t="shared" si="5"/>
        <v>41</v>
      </c>
    </row>
    <row r="383" spans="1:12" ht="15.75" customHeight="1" x14ac:dyDescent="0.25">
      <c r="A383" s="6" t="s">
        <v>1956</v>
      </c>
      <c r="B383" s="6">
        <v>1988</v>
      </c>
      <c r="C383" s="6" t="s">
        <v>2365</v>
      </c>
      <c r="D383" s="6">
        <v>18</v>
      </c>
      <c r="E383" s="6">
        <v>3</v>
      </c>
      <c r="F383" s="12">
        <v>3569.96</v>
      </c>
      <c r="G383" s="6" t="s">
        <v>2356</v>
      </c>
      <c r="H383" s="9" t="s">
        <v>2360</v>
      </c>
      <c r="I383" s="6" t="s">
        <v>2363</v>
      </c>
      <c r="J383" s="16" t="s">
        <v>6347</v>
      </c>
      <c r="K383" s="17">
        <v>45085</v>
      </c>
      <c r="L383">
        <f t="shared" si="5"/>
        <v>34</v>
      </c>
    </row>
    <row r="384" spans="1:12" ht="15.75" customHeight="1" x14ac:dyDescent="0.25">
      <c r="A384" s="6" t="s">
        <v>1955</v>
      </c>
      <c r="B384" s="6">
        <v>1995</v>
      </c>
      <c r="C384" s="6" t="s">
        <v>2365</v>
      </c>
      <c r="D384" s="6">
        <v>23</v>
      </c>
      <c r="E384" s="6">
        <v>1</v>
      </c>
      <c r="F384" s="12">
        <v>3578</v>
      </c>
      <c r="G384" s="6" t="s">
        <v>2356</v>
      </c>
      <c r="H384" s="9" t="s">
        <v>2357</v>
      </c>
      <c r="I384" s="6" t="s">
        <v>2367</v>
      </c>
      <c r="J384" s="16" t="s">
        <v>6348</v>
      </c>
      <c r="K384" s="17">
        <v>45085</v>
      </c>
      <c r="L384">
        <f t="shared" si="5"/>
        <v>27</v>
      </c>
    </row>
    <row r="385" spans="1:12" ht="15.75" customHeight="1" x14ac:dyDescent="0.25">
      <c r="A385" s="6" t="s">
        <v>1954</v>
      </c>
      <c r="B385" s="6">
        <v>2001</v>
      </c>
      <c r="C385" s="6" t="s">
        <v>2359</v>
      </c>
      <c r="D385" s="6">
        <v>11</v>
      </c>
      <c r="E385" s="6">
        <v>2</v>
      </c>
      <c r="F385" s="12">
        <v>3579.83</v>
      </c>
      <c r="G385" s="6" t="s">
        <v>2356</v>
      </c>
      <c r="H385" s="9" t="s">
        <v>2356</v>
      </c>
      <c r="I385" s="6" t="s">
        <v>2363</v>
      </c>
      <c r="J385" s="16" t="s">
        <v>6349</v>
      </c>
      <c r="K385" s="17">
        <v>45085</v>
      </c>
      <c r="L385">
        <f t="shared" si="5"/>
        <v>21</v>
      </c>
    </row>
    <row r="386" spans="1:12" ht="15.75" customHeight="1" x14ac:dyDescent="0.25">
      <c r="A386" s="6" t="s">
        <v>1953</v>
      </c>
      <c r="B386" s="6">
        <v>1986</v>
      </c>
      <c r="C386" s="6" t="s">
        <v>2364</v>
      </c>
      <c r="D386" s="6">
        <v>27</v>
      </c>
      <c r="E386" s="6">
        <v>3</v>
      </c>
      <c r="F386" s="12">
        <v>3589.14</v>
      </c>
      <c r="G386" s="6" t="s">
        <v>2356</v>
      </c>
      <c r="H386" s="9" t="s">
        <v>2356</v>
      </c>
      <c r="I386" s="6" t="s">
        <v>2358</v>
      </c>
      <c r="J386" s="16" t="s">
        <v>6350</v>
      </c>
      <c r="K386" s="17">
        <v>45085</v>
      </c>
      <c r="L386">
        <f t="shared" si="5"/>
        <v>36</v>
      </c>
    </row>
    <row r="387" spans="1:12" ht="15.75" customHeight="1" x14ac:dyDescent="0.25">
      <c r="A387" s="6" t="s">
        <v>1952</v>
      </c>
      <c r="B387" s="6">
        <v>1999</v>
      </c>
      <c r="C387" s="6" t="s">
        <v>2361</v>
      </c>
      <c r="D387" s="6">
        <v>6</v>
      </c>
      <c r="E387" s="6">
        <v>3</v>
      </c>
      <c r="F387" s="12">
        <v>3591.48</v>
      </c>
      <c r="G387" s="6" t="s">
        <v>2356</v>
      </c>
      <c r="H387" s="9" t="s">
        <v>2357</v>
      </c>
      <c r="I387" s="6" t="s">
        <v>2367</v>
      </c>
      <c r="J387" s="16" t="s">
        <v>6351</v>
      </c>
      <c r="K387" s="17">
        <v>45085</v>
      </c>
      <c r="L387">
        <f t="shared" ref="L387:L450" si="6">DATEDIF(J387,K387,"Y")</f>
        <v>24</v>
      </c>
    </row>
    <row r="388" spans="1:12" ht="15.75" customHeight="1" x14ac:dyDescent="0.25">
      <c r="A388" s="6" t="s">
        <v>1951</v>
      </c>
      <c r="B388" s="6">
        <v>1997</v>
      </c>
      <c r="C388" s="6" t="s">
        <v>2359</v>
      </c>
      <c r="D388" s="6">
        <v>4</v>
      </c>
      <c r="E388" s="6">
        <v>1</v>
      </c>
      <c r="F388" s="12">
        <v>3594.17</v>
      </c>
      <c r="G388" s="6" t="s">
        <v>2356</v>
      </c>
      <c r="H388" s="9" t="s">
        <v>2356</v>
      </c>
      <c r="I388" s="6" t="s">
        <v>2363</v>
      </c>
      <c r="J388" s="16" t="s">
        <v>6066</v>
      </c>
      <c r="K388" s="17">
        <v>45085</v>
      </c>
      <c r="L388">
        <f t="shared" si="6"/>
        <v>25</v>
      </c>
    </row>
    <row r="389" spans="1:12" ht="15.75" customHeight="1" x14ac:dyDescent="0.25">
      <c r="A389" s="6" t="s">
        <v>1950</v>
      </c>
      <c r="B389" s="6">
        <v>1999</v>
      </c>
      <c r="C389" s="6" t="s">
        <v>2365</v>
      </c>
      <c r="D389" s="6">
        <v>12</v>
      </c>
      <c r="E389" s="6">
        <v>3</v>
      </c>
      <c r="F389" s="12">
        <v>3597.6</v>
      </c>
      <c r="G389" s="6" t="s">
        <v>2356</v>
      </c>
      <c r="H389" s="9" t="s">
        <v>2356</v>
      </c>
      <c r="I389" s="6" t="s">
        <v>2367</v>
      </c>
      <c r="J389" s="16" t="s">
        <v>6352</v>
      </c>
      <c r="K389" s="17">
        <v>45085</v>
      </c>
      <c r="L389">
        <f t="shared" si="6"/>
        <v>23</v>
      </c>
    </row>
    <row r="390" spans="1:12" ht="15.75" customHeight="1" x14ac:dyDescent="0.25">
      <c r="A390" s="6" t="s">
        <v>1949</v>
      </c>
      <c r="B390" s="6">
        <v>1988</v>
      </c>
      <c r="C390" s="6" t="s">
        <v>2359</v>
      </c>
      <c r="D390" s="6">
        <v>4</v>
      </c>
      <c r="E390" s="6">
        <v>3</v>
      </c>
      <c r="F390" s="12">
        <v>3603.6</v>
      </c>
      <c r="G390" s="6" t="s">
        <v>2356</v>
      </c>
      <c r="H390" s="9" t="s">
        <v>2360</v>
      </c>
      <c r="I390" s="6" t="s">
        <v>2358</v>
      </c>
      <c r="J390" s="16" t="s">
        <v>6353</v>
      </c>
      <c r="K390" s="17">
        <v>45085</v>
      </c>
      <c r="L390">
        <f t="shared" si="6"/>
        <v>34</v>
      </c>
    </row>
    <row r="391" spans="1:12" ht="15.75" customHeight="1" x14ac:dyDescent="0.25">
      <c r="A391" s="6" t="s">
        <v>1948</v>
      </c>
      <c r="B391" s="6">
        <v>1990</v>
      </c>
      <c r="C391" s="6" t="s">
        <v>2366</v>
      </c>
      <c r="D391" s="6">
        <v>11</v>
      </c>
      <c r="E391" s="6">
        <v>3</v>
      </c>
      <c r="F391" s="12">
        <v>3606.43</v>
      </c>
      <c r="G391" s="6" t="s">
        <v>2356</v>
      </c>
      <c r="H391" s="9" t="s">
        <v>2360</v>
      </c>
      <c r="I391" s="6" t="s">
        <v>2358</v>
      </c>
      <c r="J391" s="16" t="s">
        <v>6354</v>
      </c>
      <c r="K391" s="17">
        <v>45085</v>
      </c>
      <c r="L391">
        <f t="shared" si="6"/>
        <v>32</v>
      </c>
    </row>
    <row r="392" spans="1:12" ht="15.75" customHeight="1" x14ac:dyDescent="0.25">
      <c r="A392" s="6" t="s">
        <v>1947</v>
      </c>
      <c r="B392" s="6">
        <v>1985</v>
      </c>
      <c r="C392" s="6" t="s">
        <v>2361</v>
      </c>
      <c r="D392" s="6">
        <v>14</v>
      </c>
      <c r="E392" s="6">
        <v>3</v>
      </c>
      <c r="F392" s="12">
        <v>3622.13</v>
      </c>
      <c r="G392" s="6" t="s">
        <v>2356</v>
      </c>
      <c r="H392" s="9" t="s">
        <v>2360</v>
      </c>
      <c r="I392" s="6" t="s">
        <v>2358</v>
      </c>
      <c r="J392" s="16" t="s">
        <v>6355</v>
      </c>
      <c r="K392" s="17">
        <v>45085</v>
      </c>
      <c r="L392">
        <f t="shared" si="6"/>
        <v>37</v>
      </c>
    </row>
    <row r="393" spans="1:12" ht="15.75" customHeight="1" x14ac:dyDescent="0.25">
      <c r="A393" s="6" t="s">
        <v>1946</v>
      </c>
      <c r="B393" s="6">
        <v>1992</v>
      </c>
      <c r="C393" s="6" t="s">
        <v>2359</v>
      </c>
      <c r="D393" s="6">
        <v>17</v>
      </c>
      <c r="E393" s="6">
        <v>0</v>
      </c>
      <c r="F393" s="12">
        <v>3645.09</v>
      </c>
      <c r="G393" s="6" t="s">
        <v>2360</v>
      </c>
      <c r="H393" s="9" t="s">
        <v>2356</v>
      </c>
      <c r="I393" s="6" t="s">
        <v>2375</v>
      </c>
      <c r="J393" s="16" t="s">
        <v>6356</v>
      </c>
      <c r="K393" s="17">
        <v>45085</v>
      </c>
      <c r="L393">
        <f t="shared" si="6"/>
        <v>30</v>
      </c>
    </row>
    <row r="394" spans="1:12" ht="15.75" customHeight="1" x14ac:dyDescent="0.25">
      <c r="A394" s="6" t="s">
        <v>1945</v>
      </c>
      <c r="B394" s="6">
        <v>1990</v>
      </c>
      <c r="C394" s="6" t="s">
        <v>2359</v>
      </c>
      <c r="D394" s="6">
        <v>8</v>
      </c>
      <c r="E394" s="6">
        <v>3</v>
      </c>
      <c r="F394" s="12">
        <v>3653.29</v>
      </c>
      <c r="G394" s="6" t="s">
        <v>2356</v>
      </c>
      <c r="H394" s="9" t="s">
        <v>2357</v>
      </c>
      <c r="I394" s="6" t="s">
        <v>2367</v>
      </c>
      <c r="J394" s="16" t="s">
        <v>6357</v>
      </c>
      <c r="K394" s="17">
        <v>45085</v>
      </c>
      <c r="L394">
        <f t="shared" si="6"/>
        <v>32</v>
      </c>
    </row>
    <row r="395" spans="1:12" ht="15.75" customHeight="1" x14ac:dyDescent="0.25">
      <c r="A395" s="6" t="s">
        <v>1944</v>
      </c>
      <c r="B395" s="6">
        <v>1992</v>
      </c>
      <c r="C395" s="6" t="s">
        <v>2362</v>
      </c>
      <c r="D395" s="6">
        <v>14</v>
      </c>
      <c r="E395" s="6">
        <v>1</v>
      </c>
      <c r="F395" s="12">
        <v>3659.35</v>
      </c>
      <c r="G395" s="6" t="s">
        <v>2357</v>
      </c>
      <c r="H395" s="9" t="s">
        <v>2360</v>
      </c>
      <c r="I395" s="6" t="s">
        <v>2367</v>
      </c>
      <c r="J395" s="16" t="s">
        <v>6358</v>
      </c>
      <c r="K395" s="17">
        <v>45085</v>
      </c>
      <c r="L395">
        <f t="shared" si="6"/>
        <v>30</v>
      </c>
    </row>
    <row r="396" spans="1:12" ht="15.75" customHeight="1" x14ac:dyDescent="0.25">
      <c r="A396" s="6" t="s">
        <v>1943</v>
      </c>
      <c r="B396" s="6">
        <v>1984</v>
      </c>
      <c r="C396" s="6" t="s">
        <v>2355</v>
      </c>
      <c r="D396" s="6">
        <v>6</v>
      </c>
      <c r="E396" s="6">
        <v>3</v>
      </c>
      <c r="F396" s="12">
        <v>3678.86</v>
      </c>
      <c r="G396" s="6" t="s">
        <v>2356</v>
      </c>
      <c r="H396" s="9" t="s">
        <v>2357</v>
      </c>
      <c r="I396" s="6" t="s">
        <v>2358</v>
      </c>
      <c r="J396" s="16" t="s">
        <v>6359</v>
      </c>
      <c r="K396" s="17">
        <v>45085</v>
      </c>
      <c r="L396">
        <f t="shared" si="6"/>
        <v>38</v>
      </c>
    </row>
    <row r="397" spans="1:12" ht="15.75" customHeight="1" x14ac:dyDescent="0.25">
      <c r="A397" s="6" t="s">
        <v>1942</v>
      </c>
      <c r="B397" s="6">
        <v>2003</v>
      </c>
      <c r="C397" s="6" t="s">
        <v>2355</v>
      </c>
      <c r="D397" s="6">
        <v>10</v>
      </c>
      <c r="E397" s="6">
        <v>0</v>
      </c>
      <c r="F397" s="12">
        <v>3688.35</v>
      </c>
      <c r="G397" s="6" t="s">
        <v>2356</v>
      </c>
      <c r="H397" s="9" t="s">
        <v>2356</v>
      </c>
      <c r="I397" s="6" t="s">
        <v>2376</v>
      </c>
      <c r="J397" s="16" t="s">
        <v>6360</v>
      </c>
      <c r="K397" s="17">
        <v>45085</v>
      </c>
      <c r="L397">
        <f t="shared" si="6"/>
        <v>19</v>
      </c>
    </row>
    <row r="398" spans="1:12" ht="15.75" customHeight="1" x14ac:dyDescent="0.25">
      <c r="A398" s="6" t="s">
        <v>1941</v>
      </c>
      <c r="B398" s="6">
        <v>1981</v>
      </c>
      <c r="C398" s="6" t="s">
        <v>2364</v>
      </c>
      <c r="D398" s="6">
        <v>14</v>
      </c>
      <c r="E398" s="6">
        <v>1</v>
      </c>
      <c r="F398" s="12">
        <v>3688.38</v>
      </c>
      <c r="G398" s="6" t="s">
        <v>2356</v>
      </c>
      <c r="H398" s="9" t="s">
        <v>2356</v>
      </c>
      <c r="I398" s="6" t="s">
        <v>2358</v>
      </c>
      <c r="J398" s="16" t="s">
        <v>6361</v>
      </c>
      <c r="K398" s="17">
        <v>45085</v>
      </c>
      <c r="L398">
        <f t="shared" si="6"/>
        <v>41</v>
      </c>
    </row>
    <row r="399" spans="1:12" ht="15.75" customHeight="1" x14ac:dyDescent="0.25">
      <c r="A399" s="6" t="s">
        <v>1940</v>
      </c>
      <c r="B399" s="6">
        <v>1995</v>
      </c>
      <c r="C399" s="6" t="s">
        <v>2366</v>
      </c>
      <c r="D399" s="6">
        <v>21</v>
      </c>
      <c r="E399" s="6">
        <v>2</v>
      </c>
      <c r="F399" s="12">
        <v>3693.43</v>
      </c>
      <c r="G399" s="6" t="s">
        <v>2356</v>
      </c>
      <c r="H399" s="9" t="s">
        <v>2357</v>
      </c>
      <c r="I399" s="6" t="s">
        <v>2367</v>
      </c>
      <c r="J399" s="16" t="s">
        <v>6362</v>
      </c>
      <c r="K399" s="17">
        <v>45085</v>
      </c>
      <c r="L399">
        <f t="shared" si="6"/>
        <v>27</v>
      </c>
    </row>
    <row r="400" spans="1:12" ht="15.75" customHeight="1" x14ac:dyDescent="0.25">
      <c r="A400" s="6" t="s">
        <v>1939</v>
      </c>
      <c r="B400" s="6">
        <v>1988</v>
      </c>
      <c r="C400" s="6" t="s">
        <v>2365</v>
      </c>
      <c r="D400" s="6">
        <v>18</v>
      </c>
      <c r="E400" s="6">
        <v>3</v>
      </c>
      <c r="F400" s="12">
        <v>3699.54</v>
      </c>
      <c r="G400" s="6" t="s">
        <v>2356</v>
      </c>
      <c r="H400" s="9" t="s">
        <v>2357</v>
      </c>
      <c r="I400" s="6" t="s">
        <v>2358</v>
      </c>
      <c r="J400" s="16" t="s">
        <v>6347</v>
      </c>
      <c r="K400" s="17">
        <v>45085</v>
      </c>
      <c r="L400">
        <f t="shared" si="6"/>
        <v>34</v>
      </c>
    </row>
    <row r="401" spans="1:12" ht="15.75" customHeight="1" x14ac:dyDescent="0.25">
      <c r="A401" s="6" t="s">
        <v>1938</v>
      </c>
      <c r="B401" s="6">
        <v>1989</v>
      </c>
      <c r="C401" s="6" t="s">
        <v>2364</v>
      </c>
      <c r="D401" s="6">
        <v>2</v>
      </c>
      <c r="E401" s="6">
        <v>0</v>
      </c>
      <c r="F401" s="12">
        <v>3704.35</v>
      </c>
      <c r="G401" s="6" t="s">
        <v>2356</v>
      </c>
      <c r="H401" s="9" t="s">
        <v>2356</v>
      </c>
      <c r="I401" s="6" t="s">
        <v>2358</v>
      </c>
      <c r="J401" s="16" t="s">
        <v>6363</v>
      </c>
      <c r="K401" s="17">
        <v>45085</v>
      </c>
      <c r="L401">
        <f t="shared" si="6"/>
        <v>33</v>
      </c>
    </row>
    <row r="402" spans="1:12" ht="15.75" customHeight="1" x14ac:dyDescent="0.25">
      <c r="A402" s="6" t="s">
        <v>1937</v>
      </c>
      <c r="B402" s="6">
        <v>2004</v>
      </c>
      <c r="C402" s="6" t="s">
        <v>2359</v>
      </c>
      <c r="D402" s="6">
        <v>5</v>
      </c>
      <c r="E402" s="6">
        <v>0</v>
      </c>
      <c r="F402" s="12">
        <v>3722.23</v>
      </c>
      <c r="G402" s="6" t="s">
        <v>2356</v>
      </c>
      <c r="H402" s="9" t="s">
        <v>2356</v>
      </c>
      <c r="I402" s="6" t="s">
        <v>2372</v>
      </c>
      <c r="J402" s="16" t="s">
        <v>6364</v>
      </c>
      <c r="K402" s="17">
        <v>45085</v>
      </c>
      <c r="L402">
        <f t="shared" si="6"/>
        <v>18</v>
      </c>
    </row>
    <row r="403" spans="1:12" ht="15.75" customHeight="1" x14ac:dyDescent="0.25">
      <c r="A403" s="6" t="s">
        <v>1936</v>
      </c>
      <c r="B403" s="6">
        <v>1986</v>
      </c>
      <c r="C403" s="6" t="s">
        <v>2364</v>
      </c>
      <c r="D403" s="6">
        <v>1</v>
      </c>
      <c r="E403" s="6">
        <v>3</v>
      </c>
      <c r="F403" s="12">
        <v>3731.6</v>
      </c>
      <c r="G403" s="6" t="s">
        <v>2356</v>
      </c>
      <c r="H403" s="9" t="s">
        <v>2356</v>
      </c>
      <c r="I403" s="6" t="s">
        <v>2358</v>
      </c>
      <c r="J403" s="16" t="s">
        <v>6365</v>
      </c>
      <c r="K403" s="17">
        <v>45085</v>
      </c>
      <c r="L403">
        <f t="shared" si="6"/>
        <v>36</v>
      </c>
    </row>
    <row r="404" spans="1:12" ht="15.75" customHeight="1" x14ac:dyDescent="0.25">
      <c r="A404" s="6" t="s">
        <v>1935</v>
      </c>
      <c r="B404" s="6">
        <v>1994</v>
      </c>
      <c r="C404" s="6" t="s">
        <v>2365</v>
      </c>
      <c r="D404" s="6">
        <v>22</v>
      </c>
      <c r="E404" s="6">
        <v>0</v>
      </c>
      <c r="F404" s="12">
        <v>3732.63</v>
      </c>
      <c r="G404" s="6" t="s">
        <v>2356</v>
      </c>
      <c r="H404" s="9" t="s">
        <v>2357</v>
      </c>
      <c r="I404" s="6" t="s">
        <v>2373</v>
      </c>
      <c r="J404" s="16" t="s">
        <v>6366</v>
      </c>
      <c r="K404" s="17">
        <v>45085</v>
      </c>
      <c r="L404">
        <f t="shared" si="6"/>
        <v>28</v>
      </c>
    </row>
    <row r="405" spans="1:12" ht="15.75" customHeight="1" x14ac:dyDescent="0.25">
      <c r="A405" s="6" t="s">
        <v>1934</v>
      </c>
      <c r="B405" s="6">
        <v>1993</v>
      </c>
      <c r="C405" s="6" t="s">
        <v>2361</v>
      </c>
      <c r="D405" s="6">
        <v>22</v>
      </c>
      <c r="E405" s="6">
        <v>0</v>
      </c>
      <c r="F405" s="12">
        <v>3736.46</v>
      </c>
      <c r="G405" s="6" t="s">
        <v>2356</v>
      </c>
      <c r="H405" s="9" t="s">
        <v>2356</v>
      </c>
      <c r="I405" s="6" t="s">
        <v>2363</v>
      </c>
      <c r="J405" s="16" t="s">
        <v>6367</v>
      </c>
      <c r="K405" s="17">
        <v>45085</v>
      </c>
      <c r="L405">
        <f t="shared" si="6"/>
        <v>29</v>
      </c>
    </row>
    <row r="406" spans="1:12" ht="15.75" customHeight="1" x14ac:dyDescent="0.25">
      <c r="A406" s="6" t="s">
        <v>1933</v>
      </c>
      <c r="B406" s="6">
        <v>1986</v>
      </c>
      <c r="C406" s="6" t="s">
        <v>2362</v>
      </c>
      <c r="D406" s="6">
        <v>9</v>
      </c>
      <c r="E406" s="6">
        <v>3</v>
      </c>
      <c r="F406" s="12">
        <v>3748.56</v>
      </c>
      <c r="G406" s="6" t="s">
        <v>2356</v>
      </c>
      <c r="H406" s="9" t="s">
        <v>2356</v>
      </c>
      <c r="I406" s="6" t="s">
        <v>2358</v>
      </c>
      <c r="J406" s="16" t="s">
        <v>6368</v>
      </c>
      <c r="K406" s="17">
        <v>45085</v>
      </c>
      <c r="L406">
        <f t="shared" si="6"/>
        <v>36</v>
      </c>
    </row>
    <row r="407" spans="1:12" ht="15.75" customHeight="1" x14ac:dyDescent="0.25">
      <c r="A407" s="6" t="s">
        <v>1932</v>
      </c>
      <c r="B407" s="6">
        <v>1991</v>
      </c>
      <c r="C407" s="6" t="s">
        <v>2366</v>
      </c>
      <c r="D407" s="6">
        <v>28</v>
      </c>
      <c r="E407" s="6">
        <v>0</v>
      </c>
      <c r="F407" s="12">
        <v>3756.62</v>
      </c>
      <c r="G407" s="6" t="s">
        <v>2356</v>
      </c>
      <c r="H407" s="9" t="s">
        <v>2356</v>
      </c>
      <c r="I407" s="6" t="s">
        <v>2358</v>
      </c>
      <c r="J407" s="16" t="s">
        <v>6369</v>
      </c>
      <c r="K407" s="17">
        <v>45085</v>
      </c>
      <c r="L407">
        <f t="shared" si="6"/>
        <v>31</v>
      </c>
    </row>
    <row r="408" spans="1:12" ht="15.75" customHeight="1" x14ac:dyDescent="0.25">
      <c r="A408" s="6" t="s">
        <v>1931</v>
      </c>
      <c r="B408" s="6">
        <v>1991</v>
      </c>
      <c r="C408" s="6" t="s">
        <v>2365</v>
      </c>
      <c r="D408" s="6">
        <v>25</v>
      </c>
      <c r="E408" s="6">
        <v>0</v>
      </c>
      <c r="F408" s="12">
        <v>3757.84</v>
      </c>
      <c r="G408" s="6" t="s">
        <v>2356</v>
      </c>
      <c r="H408" s="9" t="s">
        <v>2360</v>
      </c>
      <c r="I408" s="6" t="s">
        <v>2358</v>
      </c>
      <c r="J408" s="16" t="s">
        <v>6370</v>
      </c>
      <c r="K408" s="17">
        <v>45085</v>
      </c>
      <c r="L408">
        <f t="shared" si="6"/>
        <v>31</v>
      </c>
    </row>
    <row r="409" spans="1:12" ht="15.75" customHeight="1" x14ac:dyDescent="0.25">
      <c r="A409" s="6" t="s">
        <v>1930</v>
      </c>
      <c r="B409" s="6">
        <v>1991</v>
      </c>
      <c r="C409" s="6" t="s">
        <v>2366</v>
      </c>
      <c r="D409" s="6">
        <v>24</v>
      </c>
      <c r="E409" s="6">
        <v>0</v>
      </c>
      <c r="F409" s="12">
        <v>3761.29</v>
      </c>
      <c r="G409" s="6" t="s">
        <v>2356</v>
      </c>
      <c r="H409" s="9" t="s">
        <v>2357</v>
      </c>
      <c r="I409" s="6" t="s">
        <v>2367</v>
      </c>
      <c r="J409" s="16" t="s">
        <v>6371</v>
      </c>
      <c r="K409" s="17">
        <v>45085</v>
      </c>
      <c r="L409">
        <f t="shared" si="6"/>
        <v>31</v>
      </c>
    </row>
    <row r="410" spans="1:12" ht="15.75" customHeight="1" x14ac:dyDescent="0.25">
      <c r="A410" s="6" t="s">
        <v>1929</v>
      </c>
      <c r="B410" s="6">
        <v>1994</v>
      </c>
      <c r="C410" s="6" t="s">
        <v>2359</v>
      </c>
      <c r="D410" s="6">
        <v>21</v>
      </c>
      <c r="E410" s="6">
        <v>1</v>
      </c>
      <c r="F410" s="12">
        <v>3766.88</v>
      </c>
      <c r="G410" s="6" t="s">
        <v>2356</v>
      </c>
      <c r="H410" s="9" t="s">
        <v>2360</v>
      </c>
      <c r="I410" s="6" t="s">
        <v>2358</v>
      </c>
      <c r="J410" s="16" t="s">
        <v>6372</v>
      </c>
      <c r="K410" s="17">
        <v>45085</v>
      </c>
      <c r="L410">
        <f t="shared" si="6"/>
        <v>28</v>
      </c>
    </row>
    <row r="411" spans="1:12" ht="15.75" customHeight="1" x14ac:dyDescent="0.25">
      <c r="A411" s="6" t="s">
        <v>1928</v>
      </c>
      <c r="B411" s="6">
        <v>1987</v>
      </c>
      <c r="C411" s="6" t="s">
        <v>2366</v>
      </c>
      <c r="D411" s="6">
        <v>24</v>
      </c>
      <c r="E411" s="6">
        <v>3</v>
      </c>
      <c r="F411" s="12">
        <v>3773.23</v>
      </c>
      <c r="G411" s="6" t="s">
        <v>2356</v>
      </c>
      <c r="H411" s="9" t="s">
        <v>2357</v>
      </c>
      <c r="I411" s="6" t="s">
        <v>2358</v>
      </c>
      <c r="J411" s="16" t="s">
        <v>6373</v>
      </c>
      <c r="K411" s="17">
        <v>45085</v>
      </c>
      <c r="L411">
        <f t="shared" si="6"/>
        <v>35</v>
      </c>
    </row>
    <row r="412" spans="1:12" ht="15.75" customHeight="1" x14ac:dyDescent="0.25">
      <c r="A412" s="6" t="s">
        <v>1927</v>
      </c>
      <c r="B412" s="6">
        <v>1981</v>
      </c>
      <c r="C412" s="6" t="s">
        <v>2364</v>
      </c>
      <c r="D412" s="6">
        <v>13</v>
      </c>
      <c r="E412" s="6">
        <v>1</v>
      </c>
      <c r="F412" s="12">
        <v>3785.77</v>
      </c>
      <c r="G412" s="6" t="s">
        <v>2356</v>
      </c>
      <c r="H412" s="9" t="s">
        <v>2360</v>
      </c>
      <c r="I412" s="6" t="s">
        <v>2358</v>
      </c>
      <c r="J412" s="16" t="s">
        <v>6374</v>
      </c>
      <c r="K412" s="17">
        <v>45085</v>
      </c>
      <c r="L412">
        <f t="shared" si="6"/>
        <v>41</v>
      </c>
    </row>
    <row r="413" spans="1:12" ht="15.75" customHeight="1" x14ac:dyDescent="0.25">
      <c r="A413" s="6" t="s">
        <v>1926</v>
      </c>
      <c r="B413" s="6">
        <v>1988</v>
      </c>
      <c r="C413" s="6" t="s">
        <v>2365</v>
      </c>
      <c r="D413" s="6">
        <v>28</v>
      </c>
      <c r="E413" s="6">
        <v>3</v>
      </c>
      <c r="F413" s="12">
        <v>3793.55</v>
      </c>
      <c r="G413" s="6" t="s">
        <v>2356</v>
      </c>
      <c r="H413" s="9" t="s">
        <v>2357</v>
      </c>
      <c r="I413" s="6" t="s">
        <v>2358</v>
      </c>
      <c r="J413" s="16" t="s">
        <v>6375</v>
      </c>
      <c r="K413" s="17">
        <v>45085</v>
      </c>
      <c r="L413">
        <f t="shared" si="6"/>
        <v>34</v>
      </c>
    </row>
    <row r="414" spans="1:12" ht="15.75" customHeight="1" x14ac:dyDescent="0.25">
      <c r="A414" s="6" t="s">
        <v>1925</v>
      </c>
      <c r="B414" s="6">
        <v>1999</v>
      </c>
      <c r="C414" s="6" t="s">
        <v>2361</v>
      </c>
      <c r="D414" s="6">
        <v>24</v>
      </c>
      <c r="E414" s="6">
        <v>0</v>
      </c>
      <c r="F414" s="12">
        <v>3796.36</v>
      </c>
      <c r="G414" s="6" t="s">
        <v>2356</v>
      </c>
      <c r="H414" s="9" t="s">
        <v>2357</v>
      </c>
      <c r="I414" s="6" t="s">
        <v>2363</v>
      </c>
      <c r="J414" s="16" t="s">
        <v>6376</v>
      </c>
      <c r="K414" s="17">
        <v>45085</v>
      </c>
      <c r="L414">
        <f t="shared" si="6"/>
        <v>23</v>
      </c>
    </row>
    <row r="415" spans="1:12" ht="15.75" customHeight="1" x14ac:dyDescent="0.25">
      <c r="A415" s="6" t="s">
        <v>1924</v>
      </c>
      <c r="B415" s="6">
        <v>1981</v>
      </c>
      <c r="C415" s="6" t="s">
        <v>2362</v>
      </c>
      <c r="D415" s="6">
        <v>29</v>
      </c>
      <c r="E415" s="6">
        <v>1</v>
      </c>
      <c r="F415" s="12">
        <v>3797.2</v>
      </c>
      <c r="G415" s="6" t="s">
        <v>2356</v>
      </c>
      <c r="H415" s="9" t="s">
        <v>2357</v>
      </c>
      <c r="I415" s="6" t="s">
        <v>2363</v>
      </c>
      <c r="J415" s="16" t="s">
        <v>6377</v>
      </c>
      <c r="K415" s="17">
        <v>45085</v>
      </c>
      <c r="L415">
        <f t="shared" si="6"/>
        <v>41</v>
      </c>
    </row>
    <row r="416" spans="1:12" ht="15.75" customHeight="1" x14ac:dyDescent="0.25">
      <c r="A416" s="6" t="s">
        <v>1923</v>
      </c>
      <c r="B416" s="6">
        <v>1994</v>
      </c>
      <c r="C416" s="6" t="s">
        <v>2365</v>
      </c>
      <c r="D416" s="6">
        <v>12</v>
      </c>
      <c r="E416" s="6">
        <v>2</v>
      </c>
      <c r="F416" s="12">
        <v>3847.67</v>
      </c>
      <c r="G416" s="6" t="s">
        <v>2357</v>
      </c>
      <c r="H416" s="9" t="s">
        <v>2356</v>
      </c>
      <c r="I416" s="6" t="s">
        <v>2367</v>
      </c>
      <c r="J416" s="16" t="s">
        <v>6378</v>
      </c>
      <c r="K416" s="17">
        <v>45085</v>
      </c>
      <c r="L416">
        <f t="shared" si="6"/>
        <v>28</v>
      </c>
    </row>
    <row r="417" spans="1:12" ht="15.75" customHeight="1" x14ac:dyDescent="0.25">
      <c r="A417" s="6" t="s">
        <v>1922</v>
      </c>
      <c r="B417" s="6">
        <v>1991</v>
      </c>
      <c r="C417" s="6" t="s">
        <v>2365</v>
      </c>
      <c r="D417" s="6">
        <v>19</v>
      </c>
      <c r="E417" s="6">
        <v>0</v>
      </c>
      <c r="F417" s="12">
        <v>3857.76</v>
      </c>
      <c r="G417" s="6" t="s">
        <v>2357</v>
      </c>
      <c r="H417" s="9" t="s">
        <v>2360</v>
      </c>
      <c r="I417" s="6" t="s">
        <v>2370</v>
      </c>
      <c r="J417" s="16" t="s">
        <v>6379</v>
      </c>
      <c r="K417" s="17">
        <v>45085</v>
      </c>
      <c r="L417">
        <f t="shared" si="6"/>
        <v>31</v>
      </c>
    </row>
    <row r="418" spans="1:12" ht="15.75" customHeight="1" x14ac:dyDescent="0.25">
      <c r="A418" s="6" t="s">
        <v>1921</v>
      </c>
      <c r="B418" s="6">
        <v>2001</v>
      </c>
      <c r="C418" s="6" t="s">
        <v>2361</v>
      </c>
      <c r="D418" s="6">
        <v>6</v>
      </c>
      <c r="E418" s="6">
        <v>0</v>
      </c>
      <c r="F418" s="12">
        <v>3858.51</v>
      </c>
      <c r="G418" s="6" t="s">
        <v>2356</v>
      </c>
      <c r="H418" s="9" t="s">
        <v>2357</v>
      </c>
      <c r="I418" s="6" t="s">
        <v>2372</v>
      </c>
      <c r="J418" s="16" t="s">
        <v>6380</v>
      </c>
      <c r="K418" s="17">
        <v>45085</v>
      </c>
      <c r="L418">
        <f t="shared" si="6"/>
        <v>22</v>
      </c>
    </row>
    <row r="419" spans="1:12" ht="15.75" customHeight="1" x14ac:dyDescent="0.25">
      <c r="A419" s="6" t="s">
        <v>1920</v>
      </c>
      <c r="B419" s="6">
        <v>2001</v>
      </c>
      <c r="C419" s="6" t="s">
        <v>2366</v>
      </c>
      <c r="D419" s="6">
        <v>18</v>
      </c>
      <c r="E419" s="6">
        <v>3</v>
      </c>
      <c r="F419" s="12">
        <v>3861.21</v>
      </c>
      <c r="G419" s="6" t="s">
        <v>2356</v>
      </c>
      <c r="H419" s="9" t="s">
        <v>2356</v>
      </c>
      <c r="I419" s="6" t="s">
        <v>2370</v>
      </c>
      <c r="J419" s="16" t="s">
        <v>6381</v>
      </c>
      <c r="K419" s="17">
        <v>45085</v>
      </c>
      <c r="L419">
        <f t="shared" si="6"/>
        <v>21</v>
      </c>
    </row>
    <row r="420" spans="1:12" ht="15.75" customHeight="1" x14ac:dyDescent="0.25">
      <c r="A420" s="6" t="s">
        <v>1919</v>
      </c>
      <c r="B420" s="6">
        <v>1990</v>
      </c>
      <c r="C420" s="6" t="s">
        <v>2361</v>
      </c>
      <c r="D420" s="6">
        <v>24</v>
      </c>
      <c r="E420" s="6">
        <v>0</v>
      </c>
      <c r="F420" s="12">
        <v>3866.86</v>
      </c>
      <c r="G420" s="6" t="s">
        <v>2360</v>
      </c>
      <c r="H420" s="9" t="s">
        <v>2360</v>
      </c>
      <c r="I420" s="6" t="s">
        <v>2363</v>
      </c>
      <c r="J420" s="16" t="s">
        <v>6382</v>
      </c>
      <c r="K420" s="17">
        <v>45085</v>
      </c>
      <c r="L420">
        <f t="shared" si="6"/>
        <v>32</v>
      </c>
    </row>
    <row r="421" spans="1:12" ht="15.75" customHeight="1" x14ac:dyDescent="0.25">
      <c r="A421" s="6" t="s">
        <v>1918</v>
      </c>
      <c r="B421" s="6">
        <v>1991</v>
      </c>
      <c r="C421" s="6" t="s">
        <v>2355</v>
      </c>
      <c r="D421" s="6">
        <v>25</v>
      </c>
      <c r="E421" s="6">
        <v>1</v>
      </c>
      <c r="F421" s="12">
        <v>3875.73</v>
      </c>
      <c r="G421" s="6" t="s">
        <v>2356</v>
      </c>
      <c r="H421" s="9" t="s">
        <v>2357</v>
      </c>
      <c r="I421" s="6" t="s">
        <v>2358</v>
      </c>
      <c r="J421" s="16" t="s">
        <v>6383</v>
      </c>
      <c r="K421" s="17">
        <v>45085</v>
      </c>
      <c r="L421">
        <f t="shared" si="6"/>
        <v>31</v>
      </c>
    </row>
    <row r="422" spans="1:12" ht="15.75" customHeight="1" x14ac:dyDescent="0.25">
      <c r="A422" s="6" t="s">
        <v>1917</v>
      </c>
      <c r="B422" s="6">
        <v>1996</v>
      </c>
      <c r="C422" s="6" t="s">
        <v>2366</v>
      </c>
      <c r="D422" s="6">
        <v>23</v>
      </c>
      <c r="E422" s="6">
        <v>2</v>
      </c>
      <c r="F422" s="12">
        <v>3877.3</v>
      </c>
      <c r="G422" s="6" t="s">
        <v>2360</v>
      </c>
      <c r="H422" s="9" t="s">
        <v>2357</v>
      </c>
      <c r="I422" s="6" t="s">
        <v>2363</v>
      </c>
      <c r="J422" s="16" t="s">
        <v>6384</v>
      </c>
      <c r="K422" s="17">
        <v>45085</v>
      </c>
      <c r="L422">
        <f t="shared" si="6"/>
        <v>26</v>
      </c>
    </row>
    <row r="423" spans="1:12" ht="15.75" customHeight="1" x14ac:dyDescent="0.25">
      <c r="A423" s="6" t="s">
        <v>1916</v>
      </c>
      <c r="B423" s="6">
        <v>2004</v>
      </c>
      <c r="C423" s="6" t="s">
        <v>2355</v>
      </c>
      <c r="D423" s="6">
        <v>13</v>
      </c>
      <c r="E423" s="6">
        <v>0</v>
      </c>
      <c r="F423" s="12">
        <v>3889.2</v>
      </c>
      <c r="G423" s="6" t="s">
        <v>2356</v>
      </c>
      <c r="H423" s="9" t="s">
        <v>2356</v>
      </c>
      <c r="I423" s="6" t="s">
        <v>2363</v>
      </c>
      <c r="J423" s="16" t="s">
        <v>6385</v>
      </c>
      <c r="K423" s="17">
        <v>45085</v>
      </c>
      <c r="L423">
        <f t="shared" si="6"/>
        <v>18</v>
      </c>
    </row>
    <row r="424" spans="1:12" ht="15.75" customHeight="1" x14ac:dyDescent="0.25">
      <c r="A424" s="6" t="s">
        <v>1915</v>
      </c>
      <c r="B424" s="6">
        <v>1993</v>
      </c>
      <c r="C424" s="6" t="s">
        <v>2362</v>
      </c>
      <c r="D424" s="6">
        <v>14</v>
      </c>
      <c r="E424" s="6">
        <v>0</v>
      </c>
      <c r="F424" s="12">
        <v>3898.35</v>
      </c>
      <c r="G424" s="6" t="s">
        <v>2356</v>
      </c>
      <c r="H424" s="9" t="s">
        <v>2356</v>
      </c>
      <c r="I424" s="6" t="s">
        <v>2363</v>
      </c>
      <c r="J424" s="16" t="s">
        <v>6386</v>
      </c>
      <c r="K424" s="17">
        <v>45085</v>
      </c>
      <c r="L424">
        <f t="shared" si="6"/>
        <v>29</v>
      </c>
    </row>
    <row r="425" spans="1:12" ht="15.75" customHeight="1" x14ac:dyDescent="0.25">
      <c r="A425" s="6" t="s">
        <v>1914</v>
      </c>
      <c r="B425" s="6">
        <v>1981</v>
      </c>
      <c r="C425" s="6" t="s">
        <v>2365</v>
      </c>
      <c r="D425" s="6">
        <v>27</v>
      </c>
      <c r="E425" s="6">
        <v>1</v>
      </c>
      <c r="F425" s="12">
        <v>3902.07</v>
      </c>
      <c r="G425" s="6" t="s">
        <v>2356</v>
      </c>
      <c r="H425" s="9" t="s">
        <v>2356</v>
      </c>
      <c r="I425" s="6" t="s">
        <v>2358</v>
      </c>
      <c r="J425" s="16" t="s">
        <v>6387</v>
      </c>
      <c r="K425" s="17">
        <v>45085</v>
      </c>
      <c r="L425">
        <f t="shared" si="6"/>
        <v>41</v>
      </c>
    </row>
    <row r="426" spans="1:12" ht="15.75" customHeight="1" x14ac:dyDescent="0.25">
      <c r="A426" s="6" t="s">
        <v>1913</v>
      </c>
      <c r="B426" s="6">
        <v>1997</v>
      </c>
      <c r="C426" s="6" t="s">
        <v>2359</v>
      </c>
      <c r="D426" s="6">
        <v>24</v>
      </c>
      <c r="E426" s="6">
        <v>3</v>
      </c>
      <c r="F426" s="12">
        <v>3906.13</v>
      </c>
      <c r="G426" s="6" t="s">
        <v>2357</v>
      </c>
      <c r="H426" s="9" t="s">
        <v>2357</v>
      </c>
      <c r="I426" s="6" t="s">
        <v>2367</v>
      </c>
      <c r="J426" s="16" t="s">
        <v>6388</v>
      </c>
      <c r="K426" s="17">
        <v>45085</v>
      </c>
      <c r="L426">
        <f t="shared" si="6"/>
        <v>25</v>
      </c>
    </row>
    <row r="427" spans="1:12" ht="15.75" customHeight="1" x14ac:dyDescent="0.25">
      <c r="A427" s="6" t="s">
        <v>1912</v>
      </c>
      <c r="B427" s="6">
        <v>1985</v>
      </c>
      <c r="C427" s="6" t="s">
        <v>2355</v>
      </c>
      <c r="D427" s="6">
        <v>5</v>
      </c>
      <c r="E427" s="6">
        <v>3</v>
      </c>
      <c r="F427" s="12">
        <v>3910.44</v>
      </c>
      <c r="G427" s="6" t="s">
        <v>2356</v>
      </c>
      <c r="H427" s="9" t="s">
        <v>2356</v>
      </c>
      <c r="I427" s="6" t="s">
        <v>2358</v>
      </c>
      <c r="J427" s="16" t="s">
        <v>6389</v>
      </c>
      <c r="K427" s="17">
        <v>45085</v>
      </c>
      <c r="L427">
        <f t="shared" si="6"/>
        <v>37</v>
      </c>
    </row>
    <row r="428" spans="1:12" ht="15.75" customHeight="1" x14ac:dyDescent="0.25">
      <c r="A428" s="6" t="s">
        <v>1911</v>
      </c>
      <c r="B428" s="6">
        <v>2000</v>
      </c>
      <c r="C428" s="6" t="s">
        <v>2355</v>
      </c>
      <c r="D428" s="6">
        <v>10</v>
      </c>
      <c r="E428" s="6">
        <v>2</v>
      </c>
      <c r="F428" s="12">
        <v>3925.76</v>
      </c>
      <c r="G428" s="6" t="s">
        <v>2356</v>
      </c>
      <c r="H428" s="9" t="s">
        <v>2356</v>
      </c>
      <c r="I428" s="6" t="s">
        <v>2373</v>
      </c>
      <c r="J428" s="16" t="s">
        <v>6390</v>
      </c>
      <c r="K428" s="17">
        <v>45085</v>
      </c>
      <c r="L428">
        <f t="shared" si="6"/>
        <v>22</v>
      </c>
    </row>
    <row r="429" spans="1:12" ht="15.75" customHeight="1" x14ac:dyDescent="0.25">
      <c r="A429" s="6" t="s">
        <v>1910</v>
      </c>
      <c r="B429" s="6">
        <v>2002</v>
      </c>
      <c r="C429" s="6" t="s">
        <v>2361</v>
      </c>
      <c r="D429" s="6">
        <v>15</v>
      </c>
      <c r="E429" s="6">
        <v>0</v>
      </c>
      <c r="F429" s="12">
        <v>3931.51</v>
      </c>
      <c r="G429" s="6" t="s">
        <v>2356</v>
      </c>
      <c r="H429" s="9" t="s">
        <v>2357</v>
      </c>
      <c r="I429" s="6" t="s">
        <v>2367</v>
      </c>
      <c r="J429" s="16" t="s">
        <v>6391</v>
      </c>
      <c r="K429" s="17">
        <v>45085</v>
      </c>
      <c r="L429">
        <f t="shared" si="6"/>
        <v>20</v>
      </c>
    </row>
    <row r="430" spans="1:12" ht="15.75" customHeight="1" x14ac:dyDescent="0.25">
      <c r="A430" s="6" t="s">
        <v>1909</v>
      </c>
      <c r="B430" s="6">
        <v>1988</v>
      </c>
      <c r="C430" s="6" t="s">
        <v>2366</v>
      </c>
      <c r="D430" s="6">
        <v>24</v>
      </c>
      <c r="E430" s="6">
        <v>0</v>
      </c>
      <c r="F430" s="12">
        <v>3935.18</v>
      </c>
      <c r="G430" s="6" t="s">
        <v>2357</v>
      </c>
      <c r="H430" s="9" t="s">
        <v>2360</v>
      </c>
      <c r="I430" s="6" t="s">
        <v>2358</v>
      </c>
      <c r="J430" s="16" t="s">
        <v>6392</v>
      </c>
      <c r="K430" s="17">
        <v>45085</v>
      </c>
      <c r="L430">
        <f t="shared" si="6"/>
        <v>34</v>
      </c>
    </row>
    <row r="431" spans="1:12" ht="15.75" customHeight="1" x14ac:dyDescent="0.25">
      <c r="A431" s="6" t="s">
        <v>1908</v>
      </c>
      <c r="B431" s="6">
        <v>1993</v>
      </c>
      <c r="C431" s="6" t="s">
        <v>2362</v>
      </c>
      <c r="D431" s="6">
        <v>29</v>
      </c>
      <c r="E431" s="6">
        <v>0</v>
      </c>
      <c r="F431" s="12">
        <v>3943.6</v>
      </c>
      <c r="G431" s="6" t="s">
        <v>2356</v>
      </c>
      <c r="H431" s="9" t="s">
        <v>2357</v>
      </c>
      <c r="I431" s="6" t="s">
        <v>2373</v>
      </c>
      <c r="J431" s="16" t="s">
        <v>6393</v>
      </c>
      <c r="K431" s="17">
        <v>45085</v>
      </c>
      <c r="L431">
        <f t="shared" si="6"/>
        <v>29</v>
      </c>
    </row>
    <row r="432" spans="1:12" ht="15.75" customHeight="1" x14ac:dyDescent="0.25">
      <c r="A432" s="6" t="s">
        <v>1907</v>
      </c>
      <c r="B432" s="6">
        <v>1993</v>
      </c>
      <c r="C432" s="6" t="s">
        <v>2359</v>
      </c>
      <c r="D432" s="6">
        <v>11</v>
      </c>
      <c r="E432" s="6">
        <v>1</v>
      </c>
      <c r="F432" s="12">
        <v>3947.41</v>
      </c>
      <c r="G432" s="6" t="s">
        <v>2356</v>
      </c>
      <c r="H432" s="9" t="s">
        <v>2356</v>
      </c>
      <c r="I432" s="6" t="s">
        <v>2358</v>
      </c>
      <c r="J432" s="16" t="s">
        <v>6394</v>
      </c>
      <c r="K432" s="17">
        <v>45085</v>
      </c>
      <c r="L432">
        <f t="shared" si="6"/>
        <v>29</v>
      </c>
    </row>
    <row r="433" spans="1:12" ht="15.75" customHeight="1" x14ac:dyDescent="0.25">
      <c r="A433" s="6" t="s">
        <v>1906</v>
      </c>
      <c r="B433" s="6">
        <v>1999</v>
      </c>
      <c r="C433" s="6" t="s">
        <v>2355</v>
      </c>
      <c r="D433" s="6">
        <v>10</v>
      </c>
      <c r="E433" s="6">
        <v>0</v>
      </c>
      <c r="F433" s="12">
        <v>3955.98</v>
      </c>
      <c r="G433" s="6" t="s">
        <v>2356</v>
      </c>
      <c r="H433" s="9" t="s">
        <v>2357</v>
      </c>
      <c r="I433" s="6" t="s">
        <v>2376</v>
      </c>
      <c r="J433" s="16" t="s">
        <v>6395</v>
      </c>
      <c r="K433" s="17">
        <v>45085</v>
      </c>
      <c r="L433">
        <f t="shared" si="6"/>
        <v>23</v>
      </c>
    </row>
    <row r="434" spans="1:12" ht="15.75" customHeight="1" x14ac:dyDescent="0.25">
      <c r="A434" s="6" t="s">
        <v>1905</v>
      </c>
      <c r="B434" s="6">
        <v>1995</v>
      </c>
      <c r="C434" s="6" t="s">
        <v>2355</v>
      </c>
      <c r="D434" s="6">
        <v>11</v>
      </c>
      <c r="E434" s="6">
        <v>1</v>
      </c>
      <c r="F434" s="12">
        <v>3956.07</v>
      </c>
      <c r="G434" s="6" t="s">
        <v>2356</v>
      </c>
      <c r="H434" s="9" t="s">
        <v>2356</v>
      </c>
      <c r="I434" s="6" t="s">
        <v>2363</v>
      </c>
      <c r="J434" s="16" t="s">
        <v>6396</v>
      </c>
      <c r="K434" s="17">
        <v>45085</v>
      </c>
      <c r="L434">
        <f t="shared" si="6"/>
        <v>27</v>
      </c>
    </row>
    <row r="435" spans="1:12" ht="15.75" customHeight="1" x14ac:dyDescent="0.25">
      <c r="A435" s="6" t="s">
        <v>1904</v>
      </c>
      <c r="B435" s="6">
        <v>1990</v>
      </c>
      <c r="C435" s="6" t="s">
        <v>2355</v>
      </c>
      <c r="D435" s="6">
        <v>29</v>
      </c>
      <c r="E435" s="6">
        <v>0</v>
      </c>
      <c r="F435" s="12">
        <v>3972.92</v>
      </c>
      <c r="G435" s="6" t="s">
        <v>2356</v>
      </c>
      <c r="H435" s="9" t="s">
        <v>2357</v>
      </c>
      <c r="I435" s="6" t="s">
        <v>2358</v>
      </c>
      <c r="J435" s="16" t="s">
        <v>6397</v>
      </c>
      <c r="K435" s="17">
        <v>45085</v>
      </c>
      <c r="L435">
        <f t="shared" si="6"/>
        <v>32</v>
      </c>
    </row>
    <row r="436" spans="1:12" ht="15.75" customHeight="1" x14ac:dyDescent="0.25">
      <c r="A436" s="6" t="s">
        <v>1903</v>
      </c>
      <c r="B436" s="6">
        <v>1996</v>
      </c>
      <c r="C436" s="6" t="s">
        <v>2365</v>
      </c>
      <c r="D436" s="6">
        <v>17</v>
      </c>
      <c r="E436" s="6">
        <v>2</v>
      </c>
      <c r="F436" s="12">
        <v>3981.98</v>
      </c>
      <c r="G436" s="6" t="s">
        <v>2356</v>
      </c>
      <c r="H436" s="9" t="s">
        <v>2356</v>
      </c>
      <c r="I436" s="6" t="s">
        <v>2358</v>
      </c>
      <c r="J436" s="16" t="s">
        <v>6398</v>
      </c>
      <c r="K436" s="17">
        <v>45085</v>
      </c>
      <c r="L436">
        <f t="shared" si="6"/>
        <v>26</v>
      </c>
    </row>
    <row r="437" spans="1:12" ht="15.75" customHeight="1" x14ac:dyDescent="0.25">
      <c r="A437" s="6" t="s">
        <v>1902</v>
      </c>
      <c r="B437" s="6">
        <v>1996</v>
      </c>
      <c r="C437" s="6" t="s">
        <v>2362</v>
      </c>
      <c r="D437" s="6">
        <v>8</v>
      </c>
      <c r="E437" s="6">
        <v>2</v>
      </c>
      <c r="F437" s="12">
        <v>3987.93</v>
      </c>
      <c r="G437" s="6" t="s">
        <v>2356</v>
      </c>
      <c r="H437" s="9" t="s">
        <v>2356</v>
      </c>
      <c r="I437" s="6" t="s">
        <v>2367</v>
      </c>
      <c r="J437" s="16" t="s">
        <v>6399</v>
      </c>
      <c r="K437" s="17">
        <v>45085</v>
      </c>
      <c r="L437">
        <f t="shared" si="6"/>
        <v>26</v>
      </c>
    </row>
    <row r="438" spans="1:12" ht="15.75" customHeight="1" x14ac:dyDescent="0.25">
      <c r="A438" s="6" t="s">
        <v>1901</v>
      </c>
      <c r="B438" s="6">
        <v>1990</v>
      </c>
      <c r="C438" s="6" t="s">
        <v>2359</v>
      </c>
      <c r="D438" s="6">
        <v>22</v>
      </c>
      <c r="E438" s="6">
        <v>0</v>
      </c>
      <c r="F438" s="12">
        <v>3989.84</v>
      </c>
      <c r="G438" s="6" t="s">
        <v>2356</v>
      </c>
      <c r="H438" s="9" t="s">
        <v>2356</v>
      </c>
      <c r="I438" s="6" t="s">
        <v>2367</v>
      </c>
      <c r="J438" s="16" t="s">
        <v>6400</v>
      </c>
      <c r="K438" s="17">
        <v>45085</v>
      </c>
      <c r="L438">
        <f t="shared" si="6"/>
        <v>32</v>
      </c>
    </row>
    <row r="439" spans="1:12" ht="15.75" customHeight="1" x14ac:dyDescent="0.25">
      <c r="A439" s="6" t="s">
        <v>1900</v>
      </c>
      <c r="B439" s="6">
        <v>1990</v>
      </c>
      <c r="C439" s="6" t="s">
        <v>2359</v>
      </c>
      <c r="D439" s="6">
        <v>1</v>
      </c>
      <c r="E439" s="6">
        <v>0</v>
      </c>
      <c r="F439" s="12">
        <v>3994.18</v>
      </c>
      <c r="G439" s="6" t="s">
        <v>2356</v>
      </c>
      <c r="H439" s="9" t="s">
        <v>2356</v>
      </c>
      <c r="I439" s="6" t="s">
        <v>2358</v>
      </c>
      <c r="J439" s="16" t="s">
        <v>6401</v>
      </c>
      <c r="K439" s="17">
        <v>45085</v>
      </c>
      <c r="L439">
        <f t="shared" si="6"/>
        <v>32</v>
      </c>
    </row>
    <row r="440" spans="1:12" ht="15.75" customHeight="1" x14ac:dyDescent="0.25">
      <c r="A440" s="6" t="s">
        <v>1899</v>
      </c>
      <c r="B440" s="6">
        <v>1989</v>
      </c>
      <c r="C440" s="6" t="s">
        <v>2355</v>
      </c>
      <c r="D440" s="6">
        <v>10</v>
      </c>
      <c r="E440" s="6">
        <v>3</v>
      </c>
      <c r="F440" s="12">
        <v>4002.36</v>
      </c>
      <c r="G440" s="6" t="s">
        <v>2356</v>
      </c>
      <c r="H440" s="9" t="s">
        <v>2360</v>
      </c>
      <c r="I440" s="6" t="s">
        <v>2358</v>
      </c>
      <c r="J440" s="16" t="s">
        <v>6402</v>
      </c>
      <c r="K440" s="17">
        <v>45085</v>
      </c>
      <c r="L440">
        <f t="shared" si="6"/>
        <v>33</v>
      </c>
    </row>
    <row r="441" spans="1:12" ht="15.75" customHeight="1" x14ac:dyDescent="0.25">
      <c r="A441" s="6" t="s">
        <v>1898</v>
      </c>
      <c r="B441" s="6">
        <v>2000</v>
      </c>
      <c r="C441" s="6" t="s">
        <v>2362</v>
      </c>
      <c r="D441" s="6">
        <v>13</v>
      </c>
      <c r="E441" s="6">
        <v>3</v>
      </c>
      <c r="F441" s="12">
        <v>4005.42</v>
      </c>
      <c r="G441" s="6" t="s">
        <v>2356</v>
      </c>
      <c r="H441" s="9" t="s">
        <v>2360</v>
      </c>
      <c r="I441" s="6" t="s">
        <v>2368</v>
      </c>
      <c r="J441" s="16" t="s">
        <v>6403</v>
      </c>
      <c r="K441" s="17">
        <v>45085</v>
      </c>
      <c r="L441">
        <f t="shared" si="6"/>
        <v>22</v>
      </c>
    </row>
    <row r="442" spans="1:12" ht="15.75" customHeight="1" x14ac:dyDescent="0.25">
      <c r="A442" s="6" t="s">
        <v>1897</v>
      </c>
      <c r="B442" s="6">
        <v>1992</v>
      </c>
      <c r="C442" s="6" t="s">
        <v>2366</v>
      </c>
      <c r="D442" s="6">
        <v>11</v>
      </c>
      <c r="E442" s="6">
        <v>1</v>
      </c>
      <c r="F442" s="12">
        <v>4032.24</v>
      </c>
      <c r="G442" s="6" t="s">
        <v>2357</v>
      </c>
      <c r="H442" s="9" t="s">
        <v>2357</v>
      </c>
      <c r="I442" s="6" t="s">
        <v>2363</v>
      </c>
      <c r="J442" s="16" t="s">
        <v>6404</v>
      </c>
      <c r="K442" s="17">
        <v>45085</v>
      </c>
      <c r="L442">
        <f t="shared" si="6"/>
        <v>30</v>
      </c>
    </row>
    <row r="443" spans="1:12" ht="15.75" customHeight="1" x14ac:dyDescent="0.25">
      <c r="A443" s="6" t="s">
        <v>1896</v>
      </c>
      <c r="B443" s="6">
        <v>1984</v>
      </c>
      <c r="C443" s="6" t="s">
        <v>2355</v>
      </c>
      <c r="D443" s="6">
        <v>7</v>
      </c>
      <c r="E443" s="6">
        <v>3</v>
      </c>
      <c r="F443" s="12">
        <v>4038.41</v>
      </c>
      <c r="G443" s="6" t="s">
        <v>2356</v>
      </c>
      <c r="H443" s="9" t="s">
        <v>2360</v>
      </c>
      <c r="I443" s="6" t="s">
        <v>2358</v>
      </c>
      <c r="J443" s="16" t="s">
        <v>6405</v>
      </c>
      <c r="K443" s="17">
        <v>45085</v>
      </c>
      <c r="L443">
        <f t="shared" si="6"/>
        <v>38</v>
      </c>
    </row>
    <row r="444" spans="1:12" ht="15.75" customHeight="1" x14ac:dyDescent="0.25">
      <c r="A444" s="6" t="s">
        <v>1895</v>
      </c>
      <c r="B444" s="6">
        <v>1983</v>
      </c>
      <c r="C444" s="6" t="s">
        <v>2359</v>
      </c>
      <c r="D444" s="6">
        <v>10</v>
      </c>
      <c r="E444" s="6">
        <v>3</v>
      </c>
      <c r="F444" s="12">
        <v>4039.9</v>
      </c>
      <c r="G444" s="6" t="s">
        <v>2356</v>
      </c>
      <c r="H444" s="9" t="s">
        <v>2360</v>
      </c>
      <c r="I444" s="6" t="s">
        <v>2358</v>
      </c>
      <c r="J444" s="16" t="s">
        <v>6406</v>
      </c>
      <c r="K444" s="17">
        <v>45085</v>
      </c>
      <c r="L444">
        <f t="shared" si="6"/>
        <v>39</v>
      </c>
    </row>
    <row r="445" spans="1:12" ht="15.75" customHeight="1" x14ac:dyDescent="0.25">
      <c r="A445" s="6" t="s">
        <v>1894</v>
      </c>
      <c r="B445" s="6">
        <v>1993</v>
      </c>
      <c r="C445" s="6" t="s">
        <v>2364</v>
      </c>
      <c r="D445" s="6">
        <v>26</v>
      </c>
      <c r="E445" s="6">
        <v>1</v>
      </c>
      <c r="F445" s="12">
        <v>4040.56</v>
      </c>
      <c r="G445" s="6" t="s">
        <v>2357</v>
      </c>
      <c r="H445" s="9" t="s">
        <v>2357</v>
      </c>
      <c r="I445" s="6" t="s">
        <v>2368</v>
      </c>
      <c r="J445" s="16" t="s">
        <v>6407</v>
      </c>
      <c r="K445" s="17">
        <v>45085</v>
      </c>
      <c r="L445">
        <f t="shared" si="6"/>
        <v>29</v>
      </c>
    </row>
    <row r="446" spans="1:12" ht="15.75" customHeight="1" x14ac:dyDescent="0.25">
      <c r="A446" s="6" t="s">
        <v>1893</v>
      </c>
      <c r="B446" s="6">
        <v>1988</v>
      </c>
      <c r="C446" s="6" t="s">
        <v>2359</v>
      </c>
      <c r="D446" s="6">
        <v>30</v>
      </c>
      <c r="E446" s="6">
        <v>3</v>
      </c>
      <c r="F446" s="12">
        <v>4047.94</v>
      </c>
      <c r="G446" s="6" t="s">
        <v>2356</v>
      </c>
      <c r="H446" s="9" t="s">
        <v>2360</v>
      </c>
      <c r="I446" s="6" t="s">
        <v>2358</v>
      </c>
      <c r="J446" s="16" t="s">
        <v>6408</v>
      </c>
      <c r="K446" s="17">
        <v>45085</v>
      </c>
      <c r="L446">
        <f t="shared" si="6"/>
        <v>34</v>
      </c>
    </row>
    <row r="447" spans="1:12" ht="15.75" customHeight="1" x14ac:dyDescent="0.25">
      <c r="A447" s="6" t="s">
        <v>1892</v>
      </c>
      <c r="B447" s="6">
        <v>1993</v>
      </c>
      <c r="C447" s="6" t="s">
        <v>2365</v>
      </c>
      <c r="D447" s="6">
        <v>13</v>
      </c>
      <c r="E447" s="6">
        <v>2</v>
      </c>
      <c r="F447" s="12">
        <v>4058.12</v>
      </c>
      <c r="G447" s="6" t="s">
        <v>2356</v>
      </c>
      <c r="H447" s="9" t="s">
        <v>2360</v>
      </c>
      <c r="I447" s="6" t="s">
        <v>2358</v>
      </c>
      <c r="J447" s="16" t="s">
        <v>6409</v>
      </c>
      <c r="K447" s="17">
        <v>45085</v>
      </c>
      <c r="L447">
        <f t="shared" si="6"/>
        <v>29</v>
      </c>
    </row>
    <row r="448" spans="1:12" ht="15.75" customHeight="1" x14ac:dyDescent="0.25">
      <c r="A448" s="6" t="s">
        <v>1891</v>
      </c>
      <c r="B448" s="6">
        <v>1995</v>
      </c>
      <c r="C448" s="6" t="s">
        <v>2362</v>
      </c>
      <c r="D448" s="6">
        <v>14</v>
      </c>
      <c r="E448" s="6">
        <v>2</v>
      </c>
      <c r="F448" s="12">
        <v>4058.71</v>
      </c>
      <c r="G448" s="6" t="s">
        <v>2357</v>
      </c>
      <c r="H448" s="9" t="s">
        <v>2357</v>
      </c>
      <c r="I448" s="6" t="s">
        <v>2363</v>
      </c>
      <c r="J448" s="16" t="s">
        <v>6410</v>
      </c>
      <c r="K448" s="17">
        <v>45085</v>
      </c>
      <c r="L448">
        <f t="shared" si="6"/>
        <v>27</v>
      </c>
    </row>
    <row r="449" spans="1:12" ht="15.75" customHeight="1" x14ac:dyDescent="0.25">
      <c r="A449" s="6" t="s">
        <v>1890</v>
      </c>
      <c r="B449" s="6">
        <v>1983</v>
      </c>
      <c r="C449" s="6" t="s">
        <v>2362</v>
      </c>
      <c r="D449" s="6">
        <v>16</v>
      </c>
      <c r="E449" s="6">
        <v>3</v>
      </c>
      <c r="F449" s="12">
        <v>4070.42</v>
      </c>
      <c r="G449" s="6" t="s">
        <v>2356</v>
      </c>
      <c r="H449" s="9" t="s">
        <v>2360</v>
      </c>
      <c r="I449" s="6" t="s">
        <v>2358</v>
      </c>
      <c r="J449" s="16" t="s">
        <v>6411</v>
      </c>
      <c r="K449" s="17">
        <v>45085</v>
      </c>
      <c r="L449">
        <f t="shared" si="6"/>
        <v>39</v>
      </c>
    </row>
    <row r="450" spans="1:12" ht="15.75" customHeight="1" x14ac:dyDescent="0.25">
      <c r="A450" s="6" t="s">
        <v>1889</v>
      </c>
      <c r="B450" s="6">
        <v>2002</v>
      </c>
      <c r="C450" s="6" t="s">
        <v>2366</v>
      </c>
      <c r="D450" s="6">
        <v>18</v>
      </c>
      <c r="E450" s="6">
        <v>0</v>
      </c>
      <c r="F450" s="12">
        <v>4070.51</v>
      </c>
      <c r="G450" s="6" t="s">
        <v>2356</v>
      </c>
      <c r="H450" s="9" t="s">
        <v>2360</v>
      </c>
      <c r="I450" s="6" t="s">
        <v>2363</v>
      </c>
      <c r="J450" s="16" t="s">
        <v>6412</v>
      </c>
      <c r="K450" s="17">
        <v>45085</v>
      </c>
      <c r="L450">
        <f t="shared" si="6"/>
        <v>20</v>
      </c>
    </row>
    <row r="451" spans="1:12" ht="15.75" customHeight="1" x14ac:dyDescent="0.25">
      <c r="A451" s="6" t="s">
        <v>1888</v>
      </c>
      <c r="B451" s="6">
        <v>1990</v>
      </c>
      <c r="C451" s="6" t="s">
        <v>2364</v>
      </c>
      <c r="D451" s="6">
        <v>1</v>
      </c>
      <c r="E451" s="6">
        <v>1</v>
      </c>
      <c r="F451" s="12">
        <v>4074.45</v>
      </c>
      <c r="G451" s="6" t="s">
        <v>2357</v>
      </c>
      <c r="H451" s="9" t="s">
        <v>2356</v>
      </c>
      <c r="I451" s="6" t="s">
        <v>2358</v>
      </c>
      <c r="J451" s="16" t="s">
        <v>6413</v>
      </c>
      <c r="K451" s="17">
        <v>45085</v>
      </c>
      <c r="L451">
        <f t="shared" ref="L451:L514" si="7">DATEDIF(J451,K451,"Y")</f>
        <v>32</v>
      </c>
    </row>
    <row r="452" spans="1:12" ht="15.75" customHeight="1" x14ac:dyDescent="0.25">
      <c r="A452" s="6" t="s">
        <v>1887</v>
      </c>
      <c r="B452" s="6">
        <v>1990</v>
      </c>
      <c r="C452" s="6" t="s">
        <v>2364</v>
      </c>
      <c r="D452" s="6">
        <v>14</v>
      </c>
      <c r="E452" s="6">
        <v>1</v>
      </c>
      <c r="F452" s="12">
        <v>4076.5</v>
      </c>
      <c r="G452" s="6" t="s">
        <v>2356</v>
      </c>
      <c r="H452" s="9" t="s">
        <v>2357</v>
      </c>
      <c r="I452" s="6" t="s">
        <v>2367</v>
      </c>
      <c r="J452" s="16" t="s">
        <v>6414</v>
      </c>
      <c r="K452" s="17">
        <v>45085</v>
      </c>
      <c r="L452">
        <f t="shared" si="7"/>
        <v>32</v>
      </c>
    </row>
    <row r="453" spans="1:12" ht="15.75" customHeight="1" x14ac:dyDescent="0.25">
      <c r="A453" s="6" t="s">
        <v>1886</v>
      </c>
      <c r="B453" s="6">
        <v>1994</v>
      </c>
      <c r="C453" s="6" t="s">
        <v>2365</v>
      </c>
      <c r="D453" s="6">
        <v>21</v>
      </c>
      <c r="E453" s="6">
        <v>1</v>
      </c>
      <c r="F453" s="12">
        <v>4133.6400000000003</v>
      </c>
      <c r="G453" s="6" t="s">
        <v>2356</v>
      </c>
      <c r="H453" s="9" t="s">
        <v>2357</v>
      </c>
      <c r="I453" s="6" t="s">
        <v>2363</v>
      </c>
      <c r="J453" s="16" t="s">
        <v>6415</v>
      </c>
      <c r="K453" s="17">
        <v>45085</v>
      </c>
      <c r="L453">
        <f t="shared" si="7"/>
        <v>28</v>
      </c>
    </row>
    <row r="454" spans="1:12" ht="15.75" customHeight="1" x14ac:dyDescent="0.25">
      <c r="A454" s="6" t="s">
        <v>1885</v>
      </c>
      <c r="B454" s="6">
        <v>1991</v>
      </c>
      <c r="C454" s="6" t="s">
        <v>2365</v>
      </c>
      <c r="D454" s="6">
        <v>6</v>
      </c>
      <c r="E454" s="6">
        <v>0</v>
      </c>
      <c r="F454" s="12">
        <v>4134.08</v>
      </c>
      <c r="G454" s="6" t="s">
        <v>2356</v>
      </c>
      <c r="H454" s="9" t="s">
        <v>2360</v>
      </c>
      <c r="I454" s="6" t="s">
        <v>2363</v>
      </c>
      <c r="J454" s="16" t="s">
        <v>6416</v>
      </c>
      <c r="K454" s="17">
        <v>45085</v>
      </c>
      <c r="L454">
        <f t="shared" si="7"/>
        <v>31</v>
      </c>
    </row>
    <row r="455" spans="1:12" ht="15.75" customHeight="1" x14ac:dyDescent="0.25">
      <c r="A455" s="6" t="s">
        <v>1884</v>
      </c>
      <c r="B455" s="6">
        <v>1992</v>
      </c>
      <c r="C455" s="6" t="s">
        <v>2361</v>
      </c>
      <c r="D455" s="6">
        <v>18</v>
      </c>
      <c r="E455" s="6">
        <v>0</v>
      </c>
      <c r="F455" s="12">
        <v>4137.5200000000004</v>
      </c>
      <c r="G455" s="6" t="s">
        <v>2356</v>
      </c>
      <c r="H455" s="9" t="s">
        <v>2357</v>
      </c>
      <c r="I455" s="6" t="s">
        <v>2373</v>
      </c>
      <c r="J455" s="16" t="s">
        <v>6417</v>
      </c>
      <c r="K455" s="17">
        <v>45085</v>
      </c>
      <c r="L455">
        <f t="shared" si="7"/>
        <v>30</v>
      </c>
    </row>
    <row r="456" spans="1:12" ht="15.75" customHeight="1" x14ac:dyDescent="0.25">
      <c r="A456" s="6" t="s">
        <v>1883</v>
      </c>
      <c r="B456" s="6">
        <v>1992</v>
      </c>
      <c r="C456" s="6" t="s">
        <v>2361</v>
      </c>
      <c r="D456" s="6">
        <v>28</v>
      </c>
      <c r="E456" s="6">
        <v>1</v>
      </c>
      <c r="F456" s="12">
        <v>4149.74</v>
      </c>
      <c r="G456" s="6" t="s">
        <v>2356</v>
      </c>
      <c r="H456" s="9" t="s">
        <v>2360</v>
      </c>
      <c r="I456" s="6" t="s">
        <v>2367</v>
      </c>
      <c r="J456" s="16" t="s">
        <v>6418</v>
      </c>
      <c r="K456" s="17">
        <v>45085</v>
      </c>
      <c r="L456">
        <f t="shared" si="7"/>
        <v>30</v>
      </c>
    </row>
    <row r="457" spans="1:12" ht="15.75" customHeight="1" x14ac:dyDescent="0.25">
      <c r="A457" s="6" t="s">
        <v>1882</v>
      </c>
      <c r="B457" s="6">
        <v>1992</v>
      </c>
      <c r="C457" s="6" t="s">
        <v>2365</v>
      </c>
      <c r="D457" s="6">
        <v>4</v>
      </c>
      <c r="E457" s="6">
        <v>1</v>
      </c>
      <c r="F457" s="12">
        <v>4151.03</v>
      </c>
      <c r="G457" s="6" t="s">
        <v>2356</v>
      </c>
      <c r="H457" s="9" t="s">
        <v>2356</v>
      </c>
      <c r="I457" s="6" t="s">
        <v>2358</v>
      </c>
      <c r="J457" s="16" t="s">
        <v>6419</v>
      </c>
      <c r="K457" s="17">
        <v>45085</v>
      </c>
      <c r="L457">
        <f t="shared" si="7"/>
        <v>30</v>
      </c>
    </row>
    <row r="458" spans="1:12" ht="15.75" customHeight="1" x14ac:dyDescent="0.25">
      <c r="A458" s="6" t="s">
        <v>1881</v>
      </c>
      <c r="B458" s="6">
        <v>1998</v>
      </c>
      <c r="C458" s="6" t="s">
        <v>2359</v>
      </c>
      <c r="D458" s="6">
        <v>26</v>
      </c>
      <c r="E458" s="6">
        <v>0</v>
      </c>
      <c r="F458" s="12">
        <v>4154.97</v>
      </c>
      <c r="G458" s="6" t="s">
        <v>2356</v>
      </c>
      <c r="H458" s="9" t="s">
        <v>2360</v>
      </c>
      <c r="I458" s="6" t="s">
        <v>2363</v>
      </c>
      <c r="J458" s="16" t="s">
        <v>6420</v>
      </c>
      <c r="K458" s="17">
        <v>45085</v>
      </c>
      <c r="L458">
        <f t="shared" si="7"/>
        <v>24</v>
      </c>
    </row>
    <row r="459" spans="1:12" ht="15.75" customHeight="1" x14ac:dyDescent="0.25">
      <c r="A459" s="6" t="s">
        <v>1880</v>
      </c>
      <c r="B459" s="6">
        <v>1984</v>
      </c>
      <c r="C459" s="6" t="s">
        <v>2362</v>
      </c>
      <c r="D459" s="6">
        <v>16</v>
      </c>
      <c r="E459" s="6">
        <v>3</v>
      </c>
      <c r="F459" s="12">
        <v>4163.21</v>
      </c>
      <c r="G459" s="6" t="s">
        <v>2356</v>
      </c>
      <c r="H459" s="9" t="s">
        <v>2356</v>
      </c>
      <c r="I459" s="6" t="s">
        <v>2363</v>
      </c>
      <c r="J459" s="16" t="s">
        <v>6421</v>
      </c>
      <c r="K459" s="17">
        <v>45085</v>
      </c>
      <c r="L459">
        <f t="shared" si="7"/>
        <v>38</v>
      </c>
    </row>
    <row r="460" spans="1:12" ht="15.75" customHeight="1" x14ac:dyDescent="0.25">
      <c r="A460" s="6" t="s">
        <v>1879</v>
      </c>
      <c r="B460" s="6">
        <v>1989</v>
      </c>
      <c r="C460" s="6" t="s">
        <v>2361</v>
      </c>
      <c r="D460" s="6">
        <v>25</v>
      </c>
      <c r="E460" s="6">
        <v>0</v>
      </c>
      <c r="F460" s="12">
        <v>4185.1000000000004</v>
      </c>
      <c r="G460" s="6" t="s">
        <v>2356</v>
      </c>
      <c r="H460" s="9" t="s">
        <v>2357</v>
      </c>
      <c r="I460" s="6" t="s">
        <v>2358</v>
      </c>
      <c r="J460" s="16" t="s">
        <v>6422</v>
      </c>
      <c r="K460" s="17">
        <v>45085</v>
      </c>
      <c r="L460">
        <f t="shared" si="7"/>
        <v>33</v>
      </c>
    </row>
    <row r="461" spans="1:12" ht="15.75" customHeight="1" x14ac:dyDescent="0.25">
      <c r="A461" s="6" t="s">
        <v>1878</v>
      </c>
      <c r="B461" s="6">
        <v>1995</v>
      </c>
      <c r="C461" s="6" t="s">
        <v>2366</v>
      </c>
      <c r="D461" s="6">
        <v>3</v>
      </c>
      <c r="E461" s="6">
        <v>0</v>
      </c>
      <c r="F461" s="12">
        <v>4188.7299999999996</v>
      </c>
      <c r="G461" s="6" t="s">
        <v>2356</v>
      </c>
      <c r="H461" s="9" t="s">
        <v>2356</v>
      </c>
      <c r="I461" s="6" t="s">
        <v>2372</v>
      </c>
      <c r="J461" s="16" t="s">
        <v>6423</v>
      </c>
      <c r="K461" s="17">
        <v>45085</v>
      </c>
      <c r="L461">
        <f t="shared" si="7"/>
        <v>27</v>
      </c>
    </row>
    <row r="462" spans="1:12" ht="15.75" customHeight="1" x14ac:dyDescent="0.25">
      <c r="A462" s="6" t="s">
        <v>1877</v>
      </c>
      <c r="B462" s="6">
        <v>1997</v>
      </c>
      <c r="C462" s="6" t="s">
        <v>2362</v>
      </c>
      <c r="D462" s="6">
        <v>6</v>
      </c>
      <c r="E462" s="6">
        <v>2</v>
      </c>
      <c r="F462" s="12">
        <v>4189.1099999999997</v>
      </c>
      <c r="G462" s="6" t="s">
        <v>2356</v>
      </c>
      <c r="H462" s="9" t="s">
        <v>2356</v>
      </c>
      <c r="I462" s="6" t="s">
        <v>2363</v>
      </c>
      <c r="J462" s="16" t="s">
        <v>6424</v>
      </c>
      <c r="K462" s="17">
        <v>45085</v>
      </c>
      <c r="L462">
        <f t="shared" si="7"/>
        <v>25</v>
      </c>
    </row>
    <row r="463" spans="1:12" ht="15.75" customHeight="1" x14ac:dyDescent="0.25">
      <c r="A463" s="6" t="s">
        <v>1876</v>
      </c>
      <c r="B463" s="6">
        <v>1998</v>
      </c>
      <c r="C463" s="6" t="s">
        <v>2364</v>
      </c>
      <c r="D463" s="6">
        <v>14</v>
      </c>
      <c r="E463" s="6">
        <v>3</v>
      </c>
      <c r="F463" s="12">
        <v>4234.93</v>
      </c>
      <c r="G463" s="6" t="s">
        <v>2356</v>
      </c>
      <c r="H463" s="9" t="s">
        <v>2360</v>
      </c>
      <c r="I463" s="6" t="s">
        <v>2367</v>
      </c>
      <c r="J463" s="16" t="s">
        <v>6425</v>
      </c>
      <c r="K463" s="17">
        <v>45085</v>
      </c>
      <c r="L463">
        <f t="shared" si="7"/>
        <v>24</v>
      </c>
    </row>
    <row r="464" spans="1:12" ht="15.75" customHeight="1" x14ac:dyDescent="0.25">
      <c r="A464" s="6" t="s">
        <v>1875</v>
      </c>
      <c r="B464" s="6">
        <v>1992</v>
      </c>
      <c r="C464" s="6" t="s">
        <v>2361</v>
      </c>
      <c r="D464" s="6">
        <v>27</v>
      </c>
      <c r="E464" s="6">
        <v>1</v>
      </c>
      <c r="F464" s="12">
        <v>4237.13</v>
      </c>
      <c r="G464" s="6" t="s">
        <v>2357</v>
      </c>
      <c r="H464" s="9" t="s">
        <v>2360</v>
      </c>
      <c r="I464" s="6" t="s">
        <v>2370</v>
      </c>
      <c r="J464" s="16" t="s">
        <v>6426</v>
      </c>
      <c r="K464" s="17">
        <v>45085</v>
      </c>
      <c r="L464">
        <f t="shared" si="7"/>
        <v>30</v>
      </c>
    </row>
    <row r="465" spans="1:12" ht="15.75" customHeight="1" x14ac:dyDescent="0.25">
      <c r="A465" s="6" t="s">
        <v>1874</v>
      </c>
      <c r="B465" s="6">
        <v>1991</v>
      </c>
      <c r="C465" s="6" t="s">
        <v>2359</v>
      </c>
      <c r="D465" s="6">
        <v>3</v>
      </c>
      <c r="E465" s="6">
        <v>1</v>
      </c>
      <c r="F465" s="12">
        <v>4239.8900000000003</v>
      </c>
      <c r="G465" s="6" t="s">
        <v>2356</v>
      </c>
      <c r="H465" s="9" t="s">
        <v>2356</v>
      </c>
      <c r="I465" s="6" t="s">
        <v>2363</v>
      </c>
      <c r="J465" s="16" t="s">
        <v>6427</v>
      </c>
      <c r="K465" s="17">
        <v>45085</v>
      </c>
      <c r="L465">
        <f t="shared" si="7"/>
        <v>31</v>
      </c>
    </row>
    <row r="466" spans="1:12" ht="15.75" customHeight="1" x14ac:dyDescent="0.25">
      <c r="A466" s="6" t="s">
        <v>1873</v>
      </c>
      <c r="B466" s="6">
        <v>1991</v>
      </c>
      <c r="C466" s="6" t="s">
        <v>2364</v>
      </c>
      <c r="D466" s="6">
        <v>1</v>
      </c>
      <c r="E466" s="6">
        <v>1</v>
      </c>
      <c r="F466" s="12">
        <v>4243.59</v>
      </c>
      <c r="G466" s="6" t="s">
        <v>2357</v>
      </c>
      <c r="H466" s="9" t="s">
        <v>2360</v>
      </c>
      <c r="I466" s="6" t="s">
        <v>2363</v>
      </c>
      <c r="J466" s="16" t="s">
        <v>6428</v>
      </c>
      <c r="K466" s="17">
        <v>45085</v>
      </c>
      <c r="L466">
        <f t="shared" si="7"/>
        <v>31</v>
      </c>
    </row>
    <row r="467" spans="1:12" ht="15.75" customHeight="1" x14ac:dyDescent="0.25">
      <c r="A467" s="6" t="s">
        <v>1872</v>
      </c>
      <c r="B467" s="6">
        <v>1982</v>
      </c>
      <c r="C467" s="6" t="s">
        <v>2361</v>
      </c>
      <c r="D467" s="6">
        <v>16</v>
      </c>
      <c r="E467" s="6">
        <v>3</v>
      </c>
      <c r="F467" s="12">
        <v>4250.24</v>
      </c>
      <c r="G467" s="6" t="s">
        <v>2356</v>
      </c>
      <c r="H467" s="9" t="s">
        <v>2357</v>
      </c>
      <c r="I467" s="6" t="s">
        <v>2358</v>
      </c>
      <c r="J467" s="16" t="s">
        <v>6429</v>
      </c>
      <c r="K467" s="17">
        <v>45085</v>
      </c>
      <c r="L467">
        <f t="shared" si="7"/>
        <v>40</v>
      </c>
    </row>
    <row r="468" spans="1:12" ht="15.75" customHeight="1" x14ac:dyDescent="0.25">
      <c r="A468" s="6" t="s">
        <v>1871</v>
      </c>
      <c r="B468" s="6">
        <v>1995</v>
      </c>
      <c r="C468" s="6" t="s">
        <v>2366</v>
      </c>
      <c r="D468" s="6">
        <v>14</v>
      </c>
      <c r="E468" s="6">
        <v>3</v>
      </c>
      <c r="F468" s="12">
        <v>4260.74</v>
      </c>
      <c r="G468" s="6" t="s">
        <v>2357</v>
      </c>
      <c r="H468" s="9" t="s">
        <v>2356</v>
      </c>
      <c r="I468" s="6" t="s">
        <v>2367</v>
      </c>
      <c r="J468" s="16" t="s">
        <v>6232</v>
      </c>
      <c r="K468" s="17">
        <v>45085</v>
      </c>
      <c r="L468">
        <f t="shared" si="7"/>
        <v>27</v>
      </c>
    </row>
    <row r="469" spans="1:12" ht="15.75" customHeight="1" x14ac:dyDescent="0.25">
      <c r="A469" s="6" t="s">
        <v>1870</v>
      </c>
      <c r="B469" s="6">
        <v>1983</v>
      </c>
      <c r="C469" s="6" t="s">
        <v>2359</v>
      </c>
      <c r="D469" s="6">
        <v>20</v>
      </c>
      <c r="E469" s="6">
        <v>3</v>
      </c>
      <c r="F469" s="12">
        <v>4265.01</v>
      </c>
      <c r="G469" s="6" t="s">
        <v>2356</v>
      </c>
      <c r="H469" s="9" t="s">
        <v>2360</v>
      </c>
      <c r="I469" s="6" t="s">
        <v>2363</v>
      </c>
      <c r="J469" s="16" t="s">
        <v>6430</v>
      </c>
      <c r="K469" s="17">
        <v>45085</v>
      </c>
      <c r="L469">
        <f t="shared" si="7"/>
        <v>39</v>
      </c>
    </row>
    <row r="470" spans="1:12" ht="15.75" customHeight="1" x14ac:dyDescent="0.25">
      <c r="A470" s="6" t="s">
        <v>1869</v>
      </c>
      <c r="B470" s="6">
        <v>1992</v>
      </c>
      <c r="C470" s="6" t="s">
        <v>2361</v>
      </c>
      <c r="D470" s="6">
        <v>18</v>
      </c>
      <c r="E470" s="6">
        <v>2</v>
      </c>
      <c r="F470" s="12">
        <v>4266.17</v>
      </c>
      <c r="G470" s="6" t="s">
        <v>2357</v>
      </c>
      <c r="H470" s="9" t="s">
        <v>2356</v>
      </c>
      <c r="I470" s="6" t="s">
        <v>2358</v>
      </c>
      <c r="J470" s="16" t="s">
        <v>6417</v>
      </c>
      <c r="K470" s="17">
        <v>45085</v>
      </c>
      <c r="L470">
        <f t="shared" si="7"/>
        <v>30</v>
      </c>
    </row>
    <row r="471" spans="1:12" ht="15.75" customHeight="1" x14ac:dyDescent="0.25">
      <c r="A471" s="6" t="s">
        <v>1868</v>
      </c>
      <c r="B471" s="6">
        <v>2003</v>
      </c>
      <c r="C471" s="6" t="s">
        <v>2361</v>
      </c>
      <c r="D471" s="6">
        <v>8</v>
      </c>
      <c r="E471" s="6">
        <v>0</v>
      </c>
      <c r="F471" s="12">
        <v>4278.55</v>
      </c>
      <c r="G471" s="6" t="s">
        <v>2356</v>
      </c>
      <c r="H471" s="9" t="s">
        <v>2360</v>
      </c>
      <c r="I471" s="6" t="s">
        <v>2376</v>
      </c>
      <c r="J471" s="16" t="s">
        <v>6431</v>
      </c>
      <c r="K471" s="17">
        <v>45085</v>
      </c>
      <c r="L471">
        <f t="shared" si="7"/>
        <v>20</v>
      </c>
    </row>
    <row r="472" spans="1:12" ht="15.75" customHeight="1" x14ac:dyDescent="0.25">
      <c r="A472" s="6" t="s">
        <v>1867</v>
      </c>
      <c r="B472" s="6">
        <v>2000</v>
      </c>
      <c r="C472" s="6" t="s">
        <v>2359</v>
      </c>
      <c r="D472" s="6">
        <v>25</v>
      </c>
      <c r="E472" s="6">
        <v>3</v>
      </c>
      <c r="F472" s="12">
        <v>4296.2700000000004</v>
      </c>
      <c r="G472" s="6" t="s">
        <v>2356</v>
      </c>
      <c r="H472" s="9" t="s">
        <v>2357</v>
      </c>
      <c r="I472" s="6" t="s">
        <v>2363</v>
      </c>
      <c r="J472" s="16" t="s">
        <v>6432</v>
      </c>
      <c r="K472" s="17">
        <v>45085</v>
      </c>
      <c r="L472">
        <f t="shared" si="7"/>
        <v>22</v>
      </c>
    </row>
    <row r="473" spans="1:12" ht="15.75" customHeight="1" x14ac:dyDescent="0.25">
      <c r="A473" s="6" t="s">
        <v>1866</v>
      </c>
      <c r="B473" s="6">
        <v>1988</v>
      </c>
      <c r="C473" s="6" t="s">
        <v>2364</v>
      </c>
      <c r="D473" s="6">
        <v>19</v>
      </c>
      <c r="E473" s="6">
        <v>0</v>
      </c>
      <c r="F473" s="12">
        <v>4320.41</v>
      </c>
      <c r="G473" s="6" t="s">
        <v>2356</v>
      </c>
      <c r="H473" s="9" t="s">
        <v>2360</v>
      </c>
      <c r="I473" s="6" t="s">
        <v>2363</v>
      </c>
      <c r="J473" s="16" t="s">
        <v>6433</v>
      </c>
      <c r="K473" s="17">
        <v>45085</v>
      </c>
      <c r="L473">
        <f t="shared" si="7"/>
        <v>34</v>
      </c>
    </row>
    <row r="474" spans="1:12" ht="15.75" customHeight="1" x14ac:dyDescent="0.25">
      <c r="A474" s="6" t="s">
        <v>1865</v>
      </c>
      <c r="B474" s="6">
        <v>1994</v>
      </c>
      <c r="C474" s="6" t="s">
        <v>2359</v>
      </c>
      <c r="D474" s="6">
        <v>2</v>
      </c>
      <c r="E474" s="6">
        <v>1</v>
      </c>
      <c r="F474" s="12">
        <v>4337.74</v>
      </c>
      <c r="G474" s="6" t="s">
        <v>2356</v>
      </c>
      <c r="H474" s="9" t="s">
        <v>2360</v>
      </c>
      <c r="I474" s="6" t="s">
        <v>2373</v>
      </c>
      <c r="J474" s="16" t="s">
        <v>6434</v>
      </c>
      <c r="K474" s="17">
        <v>45085</v>
      </c>
      <c r="L474">
        <f t="shared" si="7"/>
        <v>28</v>
      </c>
    </row>
    <row r="475" spans="1:12" ht="15.75" customHeight="1" x14ac:dyDescent="0.25">
      <c r="A475" s="6" t="s">
        <v>1864</v>
      </c>
      <c r="B475" s="6">
        <v>1994</v>
      </c>
      <c r="C475" s="6" t="s">
        <v>2366</v>
      </c>
      <c r="D475" s="6">
        <v>26</v>
      </c>
      <c r="E475" s="6">
        <v>2</v>
      </c>
      <c r="F475" s="12">
        <v>4340.4399999999996</v>
      </c>
      <c r="G475" s="6" t="s">
        <v>2356</v>
      </c>
      <c r="H475" s="9" t="s">
        <v>2360</v>
      </c>
      <c r="I475" s="6" t="s">
        <v>2358</v>
      </c>
      <c r="J475" s="16" t="s">
        <v>6435</v>
      </c>
      <c r="K475" s="17">
        <v>45085</v>
      </c>
      <c r="L475">
        <f t="shared" si="7"/>
        <v>28</v>
      </c>
    </row>
    <row r="476" spans="1:12" ht="15.75" customHeight="1" x14ac:dyDescent="0.25">
      <c r="A476" s="6" t="s">
        <v>1863</v>
      </c>
      <c r="B476" s="6">
        <v>1991</v>
      </c>
      <c r="C476" s="6" t="s">
        <v>2361</v>
      </c>
      <c r="D476" s="6">
        <v>1</v>
      </c>
      <c r="E476" s="6">
        <v>0</v>
      </c>
      <c r="F476" s="12">
        <v>4347.0200000000004</v>
      </c>
      <c r="G476" s="6" t="s">
        <v>2356</v>
      </c>
      <c r="H476" s="9" t="s">
        <v>2360</v>
      </c>
      <c r="I476" s="6" t="s">
        <v>2373</v>
      </c>
      <c r="J476" s="16" t="s">
        <v>6436</v>
      </c>
      <c r="K476" s="17">
        <v>45085</v>
      </c>
      <c r="L476">
        <f t="shared" si="7"/>
        <v>32</v>
      </c>
    </row>
    <row r="477" spans="1:12" ht="15.75" customHeight="1" x14ac:dyDescent="0.25">
      <c r="A477" s="6" t="s">
        <v>1862</v>
      </c>
      <c r="B477" s="6">
        <v>1994</v>
      </c>
      <c r="C477" s="6" t="s">
        <v>2359</v>
      </c>
      <c r="D477" s="6">
        <v>1</v>
      </c>
      <c r="E477" s="6">
        <v>2</v>
      </c>
      <c r="F477" s="12">
        <v>4349.46</v>
      </c>
      <c r="G477" s="6" t="s">
        <v>2356</v>
      </c>
      <c r="H477" s="9" t="s">
        <v>2356</v>
      </c>
      <c r="I477" s="6" t="s">
        <v>2358</v>
      </c>
      <c r="J477" s="16" t="s">
        <v>6437</v>
      </c>
      <c r="K477" s="17">
        <v>45085</v>
      </c>
      <c r="L477">
        <f t="shared" si="7"/>
        <v>28</v>
      </c>
    </row>
    <row r="478" spans="1:12" ht="15.75" customHeight="1" x14ac:dyDescent="0.25">
      <c r="A478" s="6" t="s">
        <v>1861</v>
      </c>
      <c r="B478" s="6">
        <v>1991</v>
      </c>
      <c r="C478" s="6" t="s">
        <v>2362</v>
      </c>
      <c r="D478" s="6">
        <v>13</v>
      </c>
      <c r="E478" s="6">
        <v>1</v>
      </c>
      <c r="F478" s="12">
        <v>4350.51</v>
      </c>
      <c r="G478" s="6" t="s">
        <v>2356</v>
      </c>
      <c r="H478" s="9" t="s">
        <v>2356</v>
      </c>
      <c r="I478" s="6" t="s">
        <v>2358</v>
      </c>
      <c r="J478" s="16" t="s">
        <v>6438</v>
      </c>
      <c r="K478" s="17">
        <v>45085</v>
      </c>
      <c r="L478">
        <f t="shared" si="7"/>
        <v>31</v>
      </c>
    </row>
    <row r="479" spans="1:12" ht="15.75" customHeight="1" x14ac:dyDescent="0.25">
      <c r="A479" s="6" t="s">
        <v>1860</v>
      </c>
      <c r="B479" s="6">
        <v>1990</v>
      </c>
      <c r="C479" s="6" t="s">
        <v>2365</v>
      </c>
      <c r="D479" s="6">
        <v>28</v>
      </c>
      <c r="E479" s="6">
        <v>0</v>
      </c>
      <c r="F479" s="12">
        <v>4357.04</v>
      </c>
      <c r="G479" s="6" t="s">
        <v>2356</v>
      </c>
      <c r="H479" s="9" t="s">
        <v>2357</v>
      </c>
      <c r="I479" s="6" t="s">
        <v>2363</v>
      </c>
      <c r="J479" s="16" t="s">
        <v>6439</v>
      </c>
      <c r="K479" s="17">
        <v>45085</v>
      </c>
      <c r="L479">
        <f t="shared" si="7"/>
        <v>32</v>
      </c>
    </row>
    <row r="480" spans="1:12" ht="15.75" customHeight="1" x14ac:dyDescent="0.25">
      <c r="A480" s="6" t="s">
        <v>1859</v>
      </c>
      <c r="B480" s="6">
        <v>1997</v>
      </c>
      <c r="C480" s="6" t="s">
        <v>2359</v>
      </c>
      <c r="D480" s="6">
        <v>29</v>
      </c>
      <c r="E480" s="6">
        <v>3</v>
      </c>
      <c r="F480" s="12">
        <v>4391.6499999999996</v>
      </c>
      <c r="G480" s="6" t="s">
        <v>2356</v>
      </c>
      <c r="H480" s="9" t="s">
        <v>2356</v>
      </c>
      <c r="I480" s="6" t="s">
        <v>2367</v>
      </c>
      <c r="J480" s="16" t="s">
        <v>6440</v>
      </c>
      <c r="K480" s="17">
        <v>45085</v>
      </c>
      <c r="L480">
        <f t="shared" si="7"/>
        <v>25</v>
      </c>
    </row>
    <row r="481" spans="1:12" ht="15.75" customHeight="1" x14ac:dyDescent="0.25">
      <c r="A481" s="6" t="s">
        <v>1858</v>
      </c>
      <c r="B481" s="6">
        <v>1982</v>
      </c>
      <c r="C481" s="6" t="s">
        <v>2361</v>
      </c>
      <c r="D481" s="6">
        <v>29</v>
      </c>
      <c r="E481" s="6">
        <v>3</v>
      </c>
      <c r="F481" s="12">
        <v>4392.7</v>
      </c>
      <c r="G481" s="6" t="s">
        <v>2356</v>
      </c>
      <c r="H481" s="9" t="s">
        <v>2356</v>
      </c>
      <c r="I481" s="6" t="s">
        <v>2358</v>
      </c>
      <c r="J481" s="16" t="s">
        <v>6441</v>
      </c>
      <c r="K481" s="17">
        <v>45085</v>
      </c>
      <c r="L481">
        <f t="shared" si="7"/>
        <v>40</v>
      </c>
    </row>
    <row r="482" spans="1:12" ht="15.75" customHeight="1" x14ac:dyDescent="0.25">
      <c r="A482" s="6" t="s">
        <v>1857</v>
      </c>
      <c r="B482" s="6">
        <v>1988</v>
      </c>
      <c r="C482" s="6" t="s">
        <v>2355</v>
      </c>
      <c r="D482" s="6">
        <v>18</v>
      </c>
      <c r="E482" s="6">
        <v>3</v>
      </c>
      <c r="F482" s="12">
        <v>4397.3100000000004</v>
      </c>
      <c r="G482" s="6" t="s">
        <v>2356</v>
      </c>
      <c r="H482" s="9" t="s">
        <v>2356</v>
      </c>
      <c r="I482" s="6" t="s">
        <v>2358</v>
      </c>
      <c r="J482" s="16" t="s">
        <v>6442</v>
      </c>
      <c r="K482" s="17">
        <v>45085</v>
      </c>
      <c r="L482">
        <f t="shared" si="7"/>
        <v>34</v>
      </c>
    </row>
    <row r="483" spans="1:12" ht="15.75" customHeight="1" x14ac:dyDescent="0.25">
      <c r="A483" s="6" t="s">
        <v>1856</v>
      </c>
      <c r="B483" s="6">
        <v>1986</v>
      </c>
      <c r="C483" s="6" t="s">
        <v>2365</v>
      </c>
      <c r="D483" s="6">
        <v>11</v>
      </c>
      <c r="E483" s="6">
        <v>0</v>
      </c>
      <c r="F483" s="12">
        <v>4399.7299999999996</v>
      </c>
      <c r="G483" s="6" t="s">
        <v>2357</v>
      </c>
      <c r="H483" s="9" t="s">
        <v>2356</v>
      </c>
      <c r="I483" s="6" t="s">
        <v>2358</v>
      </c>
      <c r="J483" s="16" t="s">
        <v>6443</v>
      </c>
      <c r="K483" s="17">
        <v>45085</v>
      </c>
      <c r="L483">
        <f t="shared" si="7"/>
        <v>36</v>
      </c>
    </row>
    <row r="484" spans="1:12" ht="15.75" customHeight="1" x14ac:dyDescent="0.25">
      <c r="A484" s="6" t="s">
        <v>1855</v>
      </c>
      <c r="B484" s="6">
        <v>1986</v>
      </c>
      <c r="C484" s="6" t="s">
        <v>2355</v>
      </c>
      <c r="D484" s="6">
        <v>13</v>
      </c>
      <c r="E484" s="6">
        <v>0</v>
      </c>
      <c r="F484" s="12">
        <v>4402.2299999999996</v>
      </c>
      <c r="G484" s="6" t="s">
        <v>2356</v>
      </c>
      <c r="H484" s="9" t="s">
        <v>2356</v>
      </c>
      <c r="I484" s="6" t="s">
        <v>2367</v>
      </c>
      <c r="J484" s="16" t="s">
        <v>6444</v>
      </c>
      <c r="K484" s="17">
        <v>45085</v>
      </c>
      <c r="L484">
        <f t="shared" si="7"/>
        <v>36</v>
      </c>
    </row>
    <row r="485" spans="1:12" ht="15.75" customHeight="1" x14ac:dyDescent="0.25">
      <c r="A485" s="6" t="s">
        <v>1854</v>
      </c>
      <c r="B485" s="6">
        <v>1988</v>
      </c>
      <c r="C485" s="6" t="s">
        <v>2362</v>
      </c>
      <c r="D485" s="6">
        <v>16</v>
      </c>
      <c r="E485" s="6">
        <v>0</v>
      </c>
      <c r="F485" s="12">
        <v>4415.16</v>
      </c>
      <c r="G485" s="6" t="s">
        <v>2356</v>
      </c>
      <c r="H485" s="9" t="s">
        <v>2360</v>
      </c>
      <c r="I485" s="6" t="s">
        <v>2358</v>
      </c>
      <c r="J485" s="16" t="s">
        <v>6445</v>
      </c>
      <c r="K485" s="17">
        <v>45085</v>
      </c>
      <c r="L485">
        <f t="shared" si="7"/>
        <v>34</v>
      </c>
    </row>
    <row r="486" spans="1:12" ht="15.75" customHeight="1" x14ac:dyDescent="0.25">
      <c r="A486" s="6" t="s">
        <v>1853</v>
      </c>
      <c r="B486" s="6">
        <v>1992</v>
      </c>
      <c r="C486" s="6" t="s">
        <v>2365</v>
      </c>
      <c r="D486" s="6">
        <v>15</v>
      </c>
      <c r="E486" s="6">
        <v>0</v>
      </c>
      <c r="F486" s="12">
        <v>4420.95</v>
      </c>
      <c r="G486" s="6" t="s">
        <v>2356</v>
      </c>
      <c r="H486" s="9" t="s">
        <v>2357</v>
      </c>
      <c r="I486" s="6" t="s">
        <v>2378</v>
      </c>
      <c r="J486" s="16" t="s">
        <v>6446</v>
      </c>
      <c r="K486" s="17">
        <v>45085</v>
      </c>
      <c r="L486">
        <f t="shared" si="7"/>
        <v>30</v>
      </c>
    </row>
    <row r="487" spans="1:12" ht="15.75" customHeight="1" x14ac:dyDescent="0.25">
      <c r="A487" s="6" t="s">
        <v>1852</v>
      </c>
      <c r="B487" s="6">
        <v>1994</v>
      </c>
      <c r="C487" s="6" t="s">
        <v>2364</v>
      </c>
      <c r="D487" s="6">
        <v>29</v>
      </c>
      <c r="E487" s="6">
        <v>2</v>
      </c>
      <c r="F487" s="12">
        <v>4428.8900000000003</v>
      </c>
      <c r="G487" s="6" t="s">
        <v>2357</v>
      </c>
      <c r="H487" s="9" t="s">
        <v>2360</v>
      </c>
      <c r="I487" s="6" t="s">
        <v>2377</v>
      </c>
      <c r="J487" s="16" t="s">
        <v>6447</v>
      </c>
      <c r="K487" s="17">
        <v>45085</v>
      </c>
      <c r="L487">
        <f t="shared" si="7"/>
        <v>28</v>
      </c>
    </row>
    <row r="488" spans="1:12" ht="15.75" customHeight="1" x14ac:dyDescent="0.25">
      <c r="A488" s="6" t="s">
        <v>1851</v>
      </c>
      <c r="B488" s="6">
        <v>1993</v>
      </c>
      <c r="C488" s="6" t="s">
        <v>2362</v>
      </c>
      <c r="D488" s="6">
        <v>4</v>
      </c>
      <c r="E488" s="6">
        <v>2</v>
      </c>
      <c r="F488" s="12">
        <v>4433.3900000000003</v>
      </c>
      <c r="G488" s="6" t="s">
        <v>2356</v>
      </c>
      <c r="H488" s="9" t="s">
        <v>2357</v>
      </c>
      <c r="I488" s="6" t="s">
        <v>2363</v>
      </c>
      <c r="J488" s="16" t="s">
        <v>6448</v>
      </c>
      <c r="K488" s="17">
        <v>45085</v>
      </c>
      <c r="L488">
        <f t="shared" si="7"/>
        <v>29</v>
      </c>
    </row>
    <row r="489" spans="1:12" ht="15.75" customHeight="1" x14ac:dyDescent="0.25">
      <c r="A489" s="6" t="s">
        <v>1850</v>
      </c>
      <c r="B489" s="6">
        <v>1993</v>
      </c>
      <c r="C489" s="6" t="s">
        <v>2364</v>
      </c>
      <c r="D489" s="6">
        <v>23</v>
      </c>
      <c r="E489" s="6">
        <v>2</v>
      </c>
      <c r="F489" s="12">
        <v>4433.92</v>
      </c>
      <c r="G489" s="6" t="s">
        <v>2356</v>
      </c>
      <c r="H489" s="9" t="s">
        <v>2356</v>
      </c>
      <c r="I489" s="6" t="s">
        <v>2363</v>
      </c>
      <c r="J489" s="16" t="s">
        <v>6449</v>
      </c>
      <c r="K489" s="17">
        <v>45085</v>
      </c>
      <c r="L489">
        <f t="shared" si="7"/>
        <v>29</v>
      </c>
    </row>
    <row r="490" spans="1:12" ht="15.75" customHeight="1" x14ac:dyDescent="0.25">
      <c r="A490" s="6" t="s">
        <v>1849</v>
      </c>
      <c r="B490" s="6">
        <v>1994</v>
      </c>
      <c r="C490" s="6" t="s">
        <v>2366</v>
      </c>
      <c r="D490" s="6">
        <v>8</v>
      </c>
      <c r="E490" s="6">
        <v>2</v>
      </c>
      <c r="F490" s="12">
        <v>4435.09</v>
      </c>
      <c r="G490" s="6" t="s">
        <v>2357</v>
      </c>
      <c r="H490" s="9" t="s">
        <v>2356</v>
      </c>
      <c r="I490" s="6" t="s">
        <v>2370</v>
      </c>
      <c r="J490" s="16" t="s">
        <v>6450</v>
      </c>
      <c r="K490" s="17">
        <v>45085</v>
      </c>
      <c r="L490">
        <f t="shared" si="7"/>
        <v>28</v>
      </c>
    </row>
    <row r="491" spans="1:12" ht="15.75" customHeight="1" x14ac:dyDescent="0.25">
      <c r="A491" s="6" t="s">
        <v>1848</v>
      </c>
      <c r="B491" s="6">
        <v>1994</v>
      </c>
      <c r="C491" s="6" t="s">
        <v>2366</v>
      </c>
      <c r="D491" s="6">
        <v>24</v>
      </c>
      <c r="E491" s="6">
        <v>2</v>
      </c>
      <c r="F491" s="12">
        <v>4438.26</v>
      </c>
      <c r="G491" s="6" t="s">
        <v>2356</v>
      </c>
      <c r="H491" s="9" t="s">
        <v>2357</v>
      </c>
      <c r="I491" s="6" t="s">
        <v>2377</v>
      </c>
      <c r="J491" s="16" t="s">
        <v>6451</v>
      </c>
      <c r="K491" s="17">
        <v>45085</v>
      </c>
      <c r="L491">
        <f t="shared" si="7"/>
        <v>28</v>
      </c>
    </row>
    <row r="492" spans="1:12" ht="15.75" customHeight="1" x14ac:dyDescent="0.25">
      <c r="A492" s="6" t="s">
        <v>1847</v>
      </c>
      <c r="B492" s="6">
        <v>1991</v>
      </c>
      <c r="C492" s="6" t="s">
        <v>2362</v>
      </c>
      <c r="D492" s="6">
        <v>3</v>
      </c>
      <c r="E492" s="6">
        <v>1</v>
      </c>
      <c r="F492" s="12">
        <v>4441.21</v>
      </c>
      <c r="G492" s="6" t="s">
        <v>2360</v>
      </c>
      <c r="H492" s="9" t="s">
        <v>2356</v>
      </c>
      <c r="I492" s="6" t="s">
        <v>2375</v>
      </c>
      <c r="J492" s="16" t="s">
        <v>6452</v>
      </c>
      <c r="K492" s="17">
        <v>45085</v>
      </c>
      <c r="L492">
        <f t="shared" si="7"/>
        <v>31</v>
      </c>
    </row>
    <row r="493" spans="1:12" ht="15.75" customHeight="1" x14ac:dyDescent="0.25">
      <c r="A493" s="6" t="s">
        <v>1846</v>
      </c>
      <c r="B493" s="6">
        <v>1994</v>
      </c>
      <c r="C493" s="6" t="s">
        <v>2361</v>
      </c>
      <c r="D493" s="6">
        <v>28</v>
      </c>
      <c r="E493" s="6">
        <v>3</v>
      </c>
      <c r="F493" s="12">
        <v>4449.46</v>
      </c>
      <c r="G493" s="6" t="s">
        <v>2360</v>
      </c>
      <c r="H493" s="9" t="s">
        <v>2356</v>
      </c>
      <c r="I493" s="6" t="s">
        <v>2358</v>
      </c>
      <c r="J493" s="16" t="s">
        <v>6453</v>
      </c>
      <c r="K493" s="17">
        <v>45085</v>
      </c>
      <c r="L493">
        <f t="shared" si="7"/>
        <v>28</v>
      </c>
    </row>
    <row r="494" spans="1:12" ht="15.75" customHeight="1" x14ac:dyDescent="0.25">
      <c r="A494" s="6" t="s">
        <v>1845</v>
      </c>
      <c r="B494" s="6">
        <v>1990</v>
      </c>
      <c r="C494" s="6" t="s">
        <v>2365</v>
      </c>
      <c r="D494" s="6">
        <v>8</v>
      </c>
      <c r="E494" s="6">
        <v>1</v>
      </c>
      <c r="F494" s="12">
        <v>4454.3999999999996</v>
      </c>
      <c r="G494" s="6" t="s">
        <v>2356</v>
      </c>
      <c r="H494" s="9" t="s">
        <v>2357</v>
      </c>
      <c r="I494" s="6" t="s">
        <v>2363</v>
      </c>
      <c r="J494" s="16" t="s">
        <v>6454</v>
      </c>
      <c r="K494" s="17">
        <v>45085</v>
      </c>
      <c r="L494">
        <f t="shared" si="7"/>
        <v>32</v>
      </c>
    </row>
    <row r="495" spans="1:12" ht="15.75" customHeight="1" x14ac:dyDescent="0.25">
      <c r="A495" s="6" t="s">
        <v>1844</v>
      </c>
      <c r="B495" s="6">
        <v>1990</v>
      </c>
      <c r="C495" s="6" t="s">
        <v>2355</v>
      </c>
      <c r="D495" s="6">
        <v>15</v>
      </c>
      <c r="E495" s="6">
        <v>1</v>
      </c>
      <c r="F495" s="12">
        <v>4462.72</v>
      </c>
      <c r="G495" s="6" t="s">
        <v>2356</v>
      </c>
      <c r="H495" s="9" t="s">
        <v>2357</v>
      </c>
      <c r="I495" s="6" t="s">
        <v>2363</v>
      </c>
      <c r="J495" s="16" t="s">
        <v>6455</v>
      </c>
      <c r="K495" s="17">
        <v>45085</v>
      </c>
      <c r="L495">
        <f t="shared" si="7"/>
        <v>32</v>
      </c>
    </row>
    <row r="496" spans="1:12" ht="15.75" customHeight="1" x14ac:dyDescent="0.25">
      <c r="A496" s="6" t="s">
        <v>1843</v>
      </c>
      <c r="B496" s="6">
        <v>1991</v>
      </c>
      <c r="C496" s="6" t="s">
        <v>2355</v>
      </c>
      <c r="D496" s="6">
        <v>4</v>
      </c>
      <c r="E496" s="6">
        <v>2</v>
      </c>
      <c r="F496" s="12">
        <v>4463.21</v>
      </c>
      <c r="G496" s="6" t="s">
        <v>2357</v>
      </c>
      <c r="H496" s="9" t="s">
        <v>2357</v>
      </c>
      <c r="I496" s="6" t="s">
        <v>2358</v>
      </c>
      <c r="J496" s="16" t="s">
        <v>6456</v>
      </c>
      <c r="K496" s="17">
        <v>45085</v>
      </c>
      <c r="L496">
        <f t="shared" si="7"/>
        <v>31</v>
      </c>
    </row>
    <row r="497" spans="1:12" ht="15.75" customHeight="1" x14ac:dyDescent="0.25">
      <c r="A497" s="6" t="s">
        <v>1842</v>
      </c>
      <c r="B497" s="6">
        <v>1999</v>
      </c>
      <c r="C497" s="6" t="s">
        <v>2359</v>
      </c>
      <c r="D497" s="6">
        <v>20</v>
      </c>
      <c r="E497" s="6">
        <v>3</v>
      </c>
      <c r="F497" s="12">
        <v>4466.62</v>
      </c>
      <c r="G497" s="6" t="s">
        <v>2356</v>
      </c>
      <c r="H497" s="9" t="s">
        <v>2356</v>
      </c>
      <c r="I497" s="6" t="s">
        <v>2363</v>
      </c>
      <c r="J497" s="16" t="s">
        <v>6457</v>
      </c>
      <c r="K497" s="17">
        <v>45085</v>
      </c>
      <c r="L497">
        <f t="shared" si="7"/>
        <v>23</v>
      </c>
    </row>
    <row r="498" spans="1:12" ht="15.75" customHeight="1" x14ac:dyDescent="0.25">
      <c r="A498" s="6" t="s">
        <v>1841</v>
      </c>
      <c r="B498" s="6">
        <v>2004</v>
      </c>
      <c r="C498" s="6" t="s">
        <v>2355</v>
      </c>
      <c r="D498" s="6">
        <v>18</v>
      </c>
      <c r="E498" s="6">
        <v>0</v>
      </c>
      <c r="F498" s="12">
        <v>4468.25</v>
      </c>
      <c r="G498" s="6" t="s">
        <v>2356</v>
      </c>
      <c r="H498" s="9" t="s">
        <v>2356</v>
      </c>
      <c r="I498" s="6" t="s">
        <v>2363</v>
      </c>
      <c r="J498" s="16" t="s">
        <v>6045</v>
      </c>
      <c r="K498" s="17">
        <v>45085</v>
      </c>
      <c r="L498">
        <f t="shared" si="7"/>
        <v>18</v>
      </c>
    </row>
    <row r="499" spans="1:12" ht="15.75" customHeight="1" x14ac:dyDescent="0.25">
      <c r="A499" s="6" t="s">
        <v>1840</v>
      </c>
      <c r="B499" s="6">
        <v>1992</v>
      </c>
      <c r="C499" s="6" t="s">
        <v>2355</v>
      </c>
      <c r="D499" s="6">
        <v>12</v>
      </c>
      <c r="E499" s="6">
        <v>0</v>
      </c>
      <c r="F499" s="12">
        <v>4488.58</v>
      </c>
      <c r="G499" s="6" t="s">
        <v>2356</v>
      </c>
      <c r="H499" s="9" t="s">
        <v>2357</v>
      </c>
      <c r="I499" s="6" t="s">
        <v>2363</v>
      </c>
      <c r="J499" s="16" t="s">
        <v>6458</v>
      </c>
      <c r="K499" s="17">
        <v>45085</v>
      </c>
      <c r="L499">
        <f t="shared" si="7"/>
        <v>30</v>
      </c>
    </row>
    <row r="500" spans="1:12" ht="15.75" customHeight="1" x14ac:dyDescent="0.25">
      <c r="A500" s="6" t="s">
        <v>1839</v>
      </c>
      <c r="B500" s="6">
        <v>1988</v>
      </c>
      <c r="C500" s="6" t="s">
        <v>2361</v>
      </c>
      <c r="D500" s="6">
        <v>26</v>
      </c>
      <c r="E500" s="6">
        <v>0</v>
      </c>
      <c r="F500" s="12">
        <v>4500.34</v>
      </c>
      <c r="G500" s="6" t="s">
        <v>2356</v>
      </c>
      <c r="H500" s="9" t="s">
        <v>2360</v>
      </c>
      <c r="I500" s="6" t="s">
        <v>2377</v>
      </c>
      <c r="J500" s="16" t="s">
        <v>6459</v>
      </c>
      <c r="K500" s="17">
        <v>45085</v>
      </c>
      <c r="L500">
        <f t="shared" si="7"/>
        <v>34</v>
      </c>
    </row>
    <row r="501" spans="1:12" ht="15.75" customHeight="1" x14ac:dyDescent="0.25">
      <c r="A501" s="6" t="s">
        <v>1838</v>
      </c>
      <c r="B501" s="6">
        <v>1997</v>
      </c>
      <c r="C501" s="6" t="s">
        <v>2366</v>
      </c>
      <c r="D501" s="6">
        <v>13</v>
      </c>
      <c r="E501" s="6">
        <v>4</v>
      </c>
      <c r="F501" s="12">
        <v>4504.66</v>
      </c>
      <c r="G501" s="6" t="s">
        <v>2360</v>
      </c>
      <c r="H501" s="9" t="s">
        <v>2356</v>
      </c>
      <c r="I501" s="6" t="s">
        <v>2358</v>
      </c>
      <c r="J501" s="16" t="s">
        <v>6460</v>
      </c>
      <c r="K501" s="17">
        <v>45085</v>
      </c>
      <c r="L501">
        <f t="shared" si="7"/>
        <v>25</v>
      </c>
    </row>
    <row r="502" spans="1:12" ht="15.75" customHeight="1" x14ac:dyDescent="0.25">
      <c r="A502" s="6" t="s">
        <v>1837</v>
      </c>
      <c r="B502" s="6">
        <v>1982</v>
      </c>
      <c r="C502" s="6" t="s">
        <v>2362</v>
      </c>
      <c r="D502" s="6">
        <v>27</v>
      </c>
      <c r="E502" s="6">
        <v>3</v>
      </c>
      <c r="F502" s="12">
        <v>4511.41</v>
      </c>
      <c r="G502" s="6" t="s">
        <v>2356</v>
      </c>
      <c r="H502" s="9" t="s">
        <v>2357</v>
      </c>
      <c r="I502" s="6" t="s">
        <v>2358</v>
      </c>
      <c r="J502" s="16" t="s">
        <v>6461</v>
      </c>
      <c r="K502" s="17">
        <v>45085</v>
      </c>
      <c r="L502">
        <f t="shared" si="7"/>
        <v>40</v>
      </c>
    </row>
    <row r="503" spans="1:12" ht="15.75" customHeight="1" x14ac:dyDescent="0.25">
      <c r="A503" s="6" t="s">
        <v>1836</v>
      </c>
      <c r="B503" s="6">
        <v>1980</v>
      </c>
      <c r="C503" s="6" t="s">
        <v>2361</v>
      </c>
      <c r="D503" s="6">
        <v>16</v>
      </c>
      <c r="E503" s="6">
        <v>2</v>
      </c>
      <c r="F503" s="12">
        <v>4515.71</v>
      </c>
      <c r="G503" s="6" t="s">
        <v>2356</v>
      </c>
      <c r="H503" s="9" t="s">
        <v>2357</v>
      </c>
      <c r="I503" s="6" t="s">
        <v>2358</v>
      </c>
      <c r="J503" s="16" t="s">
        <v>6462</v>
      </c>
      <c r="K503" s="17">
        <v>45085</v>
      </c>
      <c r="L503">
        <f t="shared" si="7"/>
        <v>42</v>
      </c>
    </row>
    <row r="504" spans="1:12" ht="15.75" customHeight="1" x14ac:dyDescent="0.25">
      <c r="A504" s="6" t="s">
        <v>1835</v>
      </c>
      <c r="B504" s="6">
        <v>2003</v>
      </c>
      <c r="C504" s="6" t="s">
        <v>2366</v>
      </c>
      <c r="D504" s="6">
        <v>2</v>
      </c>
      <c r="E504" s="6">
        <v>0</v>
      </c>
      <c r="F504" s="12">
        <v>4518.3999999999996</v>
      </c>
      <c r="G504" s="6" t="s">
        <v>2356</v>
      </c>
      <c r="H504" s="9" t="s">
        <v>2357</v>
      </c>
      <c r="I504" s="6" t="s">
        <v>2379</v>
      </c>
      <c r="J504" s="16" t="s">
        <v>6463</v>
      </c>
      <c r="K504" s="17">
        <v>45085</v>
      </c>
      <c r="L504">
        <f t="shared" si="7"/>
        <v>19</v>
      </c>
    </row>
    <row r="505" spans="1:12" ht="15.75" customHeight="1" x14ac:dyDescent="0.25">
      <c r="A505" s="6" t="s">
        <v>1834</v>
      </c>
      <c r="B505" s="6">
        <v>1987</v>
      </c>
      <c r="C505" s="6" t="s">
        <v>2364</v>
      </c>
      <c r="D505" s="6">
        <v>5</v>
      </c>
      <c r="E505" s="6">
        <v>3</v>
      </c>
      <c r="F505" s="12">
        <v>4518.7700000000004</v>
      </c>
      <c r="G505" s="6" t="s">
        <v>2356</v>
      </c>
      <c r="H505" s="9" t="s">
        <v>2357</v>
      </c>
      <c r="I505" s="6" t="s">
        <v>2363</v>
      </c>
      <c r="J505" s="16" t="s">
        <v>6464</v>
      </c>
      <c r="K505" s="17">
        <v>45085</v>
      </c>
      <c r="L505">
        <f t="shared" si="7"/>
        <v>35</v>
      </c>
    </row>
    <row r="506" spans="1:12" ht="15.75" customHeight="1" x14ac:dyDescent="0.25">
      <c r="A506" s="6" t="s">
        <v>1833</v>
      </c>
      <c r="B506" s="6">
        <v>1988</v>
      </c>
      <c r="C506" s="6" t="s">
        <v>2364</v>
      </c>
      <c r="D506" s="6">
        <v>21</v>
      </c>
      <c r="E506" s="6">
        <v>0</v>
      </c>
      <c r="F506" s="12">
        <v>4518.83</v>
      </c>
      <c r="G506" s="6" t="s">
        <v>2356</v>
      </c>
      <c r="H506" s="9" t="s">
        <v>2356</v>
      </c>
      <c r="I506" s="6" t="s">
        <v>2377</v>
      </c>
      <c r="J506" s="16" t="s">
        <v>6465</v>
      </c>
      <c r="K506" s="17">
        <v>45085</v>
      </c>
      <c r="L506">
        <f t="shared" si="7"/>
        <v>34</v>
      </c>
    </row>
    <row r="507" spans="1:12" ht="15.75" customHeight="1" x14ac:dyDescent="0.25">
      <c r="A507" s="6" t="s">
        <v>1832</v>
      </c>
      <c r="B507" s="6">
        <v>1992</v>
      </c>
      <c r="C507" s="6" t="s">
        <v>2365</v>
      </c>
      <c r="D507" s="6">
        <v>13</v>
      </c>
      <c r="E507" s="6">
        <v>1</v>
      </c>
      <c r="F507" s="12">
        <v>4527.18</v>
      </c>
      <c r="G507" s="6" t="s">
        <v>2356</v>
      </c>
      <c r="H507" s="9" t="s">
        <v>2356</v>
      </c>
      <c r="I507" s="6" t="s">
        <v>2363</v>
      </c>
      <c r="J507" s="16" t="s">
        <v>6466</v>
      </c>
      <c r="K507" s="17">
        <v>45085</v>
      </c>
      <c r="L507">
        <f t="shared" si="7"/>
        <v>30</v>
      </c>
    </row>
    <row r="508" spans="1:12" ht="15.75" customHeight="1" x14ac:dyDescent="0.25">
      <c r="A508" s="6" t="s">
        <v>1831</v>
      </c>
      <c r="B508" s="6">
        <v>1993</v>
      </c>
      <c r="C508" s="6" t="s">
        <v>2361</v>
      </c>
      <c r="D508" s="6">
        <v>29</v>
      </c>
      <c r="E508" s="6">
        <v>2</v>
      </c>
      <c r="F508" s="12">
        <v>4529.4799999999996</v>
      </c>
      <c r="G508" s="6" t="s">
        <v>2356</v>
      </c>
      <c r="H508" s="9" t="s">
        <v>2360</v>
      </c>
      <c r="I508" s="6" t="s">
        <v>2367</v>
      </c>
      <c r="J508" s="16" t="s">
        <v>6467</v>
      </c>
      <c r="K508" s="17">
        <v>45085</v>
      </c>
      <c r="L508">
        <f t="shared" si="7"/>
        <v>29</v>
      </c>
    </row>
    <row r="509" spans="1:12" ht="15.75" customHeight="1" x14ac:dyDescent="0.25">
      <c r="A509" s="6" t="s">
        <v>1830</v>
      </c>
      <c r="B509" s="6">
        <v>1988</v>
      </c>
      <c r="C509" s="6" t="s">
        <v>2361</v>
      </c>
      <c r="D509" s="6">
        <v>13</v>
      </c>
      <c r="E509" s="6">
        <v>1</v>
      </c>
      <c r="F509" s="12">
        <v>4536.26</v>
      </c>
      <c r="G509" s="6" t="s">
        <v>2356</v>
      </c>
      <c r="H509" s="9" t="s">
        <v>2356</v>
      </c>
      <c r="I509" s="6" t="s">
        <v>2367</v>
      </c>
      <c r="J509" s="16" t="s">
        <v>6468</v>
      </c>
      <c r="K509" s="17">
        <v>45085</v>
      </c>
      <c r="L509">
        <f t="shared" si="7"/>
        <v>34</v>
      </c>
    </row>
    <row r="510" spans="1:12" ht="15.75" customHeight="1" x14ac:dyDescent="0.25">
      <c r="A510" s="6" t="s">
        <v>1829</v>
      </c>
      <c r="B510" s="6">
        <v>1990</v>
      </c>
      <c r="C510" s="6" t="s">
        <v>2359</v>
      </c>
      <c r="D510" s="6">
        <v>17</v>
      </c>
      <c r="E510" s="6">
        <v>0</v>
      </c>
      <c r="F510" s="12">
        <v>4544.2299999999996</v>
      </c>
      <c r="G510" s="6" t="s">
        <v>2356</v>
      </c>
      <c r="H510" s="9" t="s">
        <v>2360</v>
      </c>
      <c r="I510" s="6" t="s">
        <v>2373</v>
      </c>
      <c r="J510" s="16" t="s">
        <v>6469</v>
      </c>
      <c r="K510" s="17">
        <v>45085</v>
      </c>
      <c r="L510">
        <f t="shared" si="7"/>
        <v>32</v>
      </c>
    </row>
    <row r="511" spans="1:12" ht="15.75" customHeight="1" x14ac:dyDescent="0.25">
      <c r="A511" s="6" t="s">
        <v>1828</v>
      </c>
      <c r="B511" s="6">
        <v>2004</v>
      </c>
      <c r="C511" s="6" t="s">
        <v>2364</v>
      </c>
      <c r="D511" s="6">
        <v>22</v>
      </c>
      <c r="E511" s="6">
        <v>4</v>
      </c>
      <c r="F511" s="12">
        <v>4561.1899999999996</v>
      </c>
      <c r="G511" s="6" t="s">
        <v>2356</v>
      </c>
      <c r="H511" s="9" t="s">
        <v>2356</v>
      </c>
      <c r="I511" s="6" t="s">
        <v>2373</v>
      </c>
      <c r="J511" s="16" t="s">
        <v>6470</v>
      </c>
      <c r="K511" s="17">
        <v>45085</v>
      </c>
      <c r="L511">
        <f t="shared" si="7"/>
        <v>18</v>
      </c>
    </row>
    <row r="512" spans="1:12" ht="15.75" customHeight="1" x14ac:dyDescent="0.25">
      <c r="A512" s="6" t="s">
        <v>1827</v>
      </c>
      <c r="B512" s="6">
        <v>1990</v>
      </c>
      <c r="C512" s="6" t="s">
        <v>2362</v>
      </c>
      <c r="D512" s="6">
        <v>20</v>
      </c>
      <c r="E512" s="6">
        <v>1</v>
      </c>
      <c r="F512" s="12">
        <v>4562.84</v>
      </c>
      <c r="G512" s="6" t="s">
        <v>2356</v>
      </c>
      <c r="H512" s="9" t="s">
        <v>2356</v>
      </c>
      <c r="I512" s="6" t="s">
        <v>2358</v>
      </c>
      <c r="J512" s="16" t="s">
        <v>6471</v>
      </c>
      <c r="K512" s="17">
        <v>45085</v>
      </c>
      <c r="L512">
        <f t="shared" si="7"/>
        <v>32</v>
      </c>
    </row>
    <row r="513" spans="1:12" ht="15.75" customHeight="1" x14ac:dyDescent="0.25">
      <c r="A513" s="6" t="s">
        <v>1826</v>
      </c>
      <c r="B513" s="6">
        <v>1996</v>
      </c>
      <c r="C513" s="6" t="s">
        <v>2364</v>
      </c>
      <c r="D513" s="6">
        <v>25</v>
      </c>
      <c r="E513" s="6">
        <v>2</v>
      </c>
      <c r="F513" s="12">
        <v>4564.1899999999996</v>
      </c>
      <c r="G513" s="6" t="s">
        <v>2356</v>
      </c>
      <c r="H513" s="9" t="s">
        <v>2356</v>
      </c>
      <c r="I513" s="6" t="s">
        <v>2373</v>
      </c>
      <c r="J513" s="16" t="s">
        <v>6472</v>
      </c>
      <c r="K513" s="17">
        <v>45085</v>
      </c>
      <c r="L513">
        <f t="shared" si="7"/>
        <v>26</v>
      </c>
    </row>
    <row r="514" spans="1:12" ht="15.75" customHeight="1" x14ac:dyDescent="0.25">
      <c r="A514" s="6" t="s">
        <v>1825</v>
      </c>
      <c r="B514" s="6">
        <v>1989</v>
      </c>
      <c r="C514" s="6" t="s">
        <v>2362</v>
      </c>
      <c r="D514" s="6">
        <v>18</v>
      </c>
      <c r="E514" s="6">
        <v>0</v>
      </c>
      <c r="F514" s="12">
        <v>4571.41</v>
      </c>
      <c r="G514" s="6" t="s">
        <v>2356</v>
      </c>
      <c r="H514" s="9" t="s">
        <v>2356</v>
      </c>
      <c r="I514" s="6" t="s">
        <v>2363</v>
      </c>
      <c r="J514" s="16" t="s">
        <v>6473</v>
      </c>
      <c r="K514" s="17">
        <v>45085</v>
      </c>
      <c r="L514">
        <f t="shared" si="7"/>
        <v>33</v>
      </c>
    </row>
    <row r="515" spans="1:12" ht="15.75" customHeight="1" x14ac:dyDescent="0.25">
      <c r="A515" s="6" t="s">
        <v>1824</v>
      </c>
      <c r="B515" s="6">
        <v>2000</v>
      </c>
      <c r="C515" s="6" t="s">
        <v>2355</v>
      </c>
      <c r="D515" s="6">
        <v>2</v>
      </c>
      <c r="E515" s="6">
        <v>0</v>
      </c>
      <c r="F515" s="12">
        <v>4608.03</v>
      </c>
      <c r="G515" s="6" t="s">
        <v>2356</v>
      </c>
      <c r="H515" s="9" t="s">
        <v>2357</v>
      </c>
      <c r="I515" s="6" t="s">
        <v>2367</v>
      </c>
      <c r="J515" s="16" t="s">
        <v>6474</v>
      </c>
      <c r="K515" s="17">
        <v>45085</v>
      </c>
      <c r="L515">
        <f t="shared" ref="L515:L578" si="8">DATEDIF(J515,K515,"Y")</f>
        <v>22</v>
      </c>
    </row>
    <row r="516" spans="1:12" ht="15.75" customHeight="1" x14ac:dyDescent="0.25">
      <c r="A516" s="6" t="s">
        <v>1823</v>
      </c>
      <c r="B516" s="6">
        <v>1998</v>
      </c>
      <c r="C516" s="6" t="s">
        <v>2361</v>
      </c>
      <c r="D516" s="6">
        <v>29</v>
      </c>
      <c r="E516" s="6">
        <v>3</v>
      </c>
      <c r="F516" s="12">
        <v>4618.08</v>
      </c>
      <c r="G516" s="6" t="s">
        <v>2356</v>
      </c>
      <c r="H516" s="9" t="s">
        <v>2360</v>
      </c>
      <c r="I516" s="6" t="s">
        <v>2363</v>
      </c>
      <c r="J516" s="16" t="s">
        <v>6475</v>
      </c>
      <c r="K516" s="17">
        <v>45085</v>
      </c>
      <c r="L516">
        <f t="shared" si="8"/>
        <v>24</v>
      </c>
    </row>
    <row r="517" spans="1:12" ht="15.75" customHeight="1" x14ac:dyDescent="0.25">
      <c r="A517" s="6" t="s">
        <v>1822</v>
      </c>
      <c r="B517" s="6">
        <v>1985</v>
      </c>
      <c r="C517" s="6" t="s">
        <v>2361</v>
      </c>
      <c r="D517" s="6">
        <v>22</v>
      </c>
      <c r="E517" s="6">
        <v>0</v>
      </c>
      <c r="F517" s="12">
        <v>4646.76</v>
      </c>
      <c r="G517" s="6" t="s">
        <v>2360</v>
      </c>
      <c r="H517" s="9" t="s">
        <v>2360</v>
      </c>
      <c r="I517" s="6" t="s">
        <v>2367</v>
      </c>
      <c r="J517" s="16" t="s">
        <v>6476</v>
      </c>
      <c r="K517" s="17">
        <v>45085</v>
      </c>
      <c r="L517">
        <f t="shared" si="8"/>
        <v>37</v>
      </c>
    </row>
    <row r="518" spans="1:12" ht="15.75" customHeight="1" x14ac:dyDescent="0.25">
      <c r="A518" s="6" t="s">
        <v>1821</v>
      </c>
      <c r="B518" s="6">
        <v>1996</v>
      </c>
      <c r="C518" s="6" t="s">
        <v>2366</v>
      </c>
      <c r="D518" s="6">
        <v>25</v>
      </c>
      <c r="E518" s="6">
        <v>3</v>
      </c>
      <c r="F518" s="12">
        <v>4661.29</v>
      </c>
      <c r="G518" s="6" t="s">
        <v>2356</v>
      </c>
      <c r="H518" s="9" t="s">
        <v>2360</v>
      </c>
      <c r="I518" s="6" t="s">
        <v>2377</v>
      </c>
      <c r="J518" s="16" t="s">
        <v>6477</v>
      </c>
      <c r="K518" s="17">
        <v>45085</v>
      </c>
      <c r="L518">
        <f t="shared" si="8"/>
        <v>26</v>
      </c>
    </row>
    <row r="519" spans="1:12" ht="15.75" customHeight="1" x14ac:dyDescent="0.25">
      <c r="A519" s="6" t="s">
        <v>1820</v>
      </c>
      <c r="B519" s="6">
        <v>1990</v>
      </c>
      <c r="C519" s="6" t="s">
        <v>2365</v>
      </c>
      <c r="D519" s="6">
        <v>5</v>
      </c>
      <c r="E519" s="6">
        <v>1</v>
      </c>
      <c r="F519" s="12">
        <v>4667.6099999999997</v>
      </c>
      <c r="G519" s="6" t="s">
        <v>2357</v>
      </c>
      <c r="H519" s="9" t="s">
        <v>2357</v>
      </c>
      <c r="I519" s="6" t="s">
        <v>2370</v>
      </c>
      <c r="J519" s="16" t="s">
        <v>6478</v>
      </c>
      <c r="K519" s="17">
        <v>45085</v>
      </c>
      <c r="L519">
        <f t="shared" si="8"/>
        <v>32</v>
      </c>
    </row>
    <row r="520" spans="1:12" ht="15.75" customHeight="1" x14ac:dyDescent="0.25">
      <c r="A520" s="6" t="s">
        <v>1819</v>
      </c>
      <c r="B520" s="6">
        <v>1990</v>
      </c>
      <c r="C520" s="6" t="s">
        <v>2362</v>
      </c>
      <c r="D520" s="6">
        <v>26</v>
      </c>
      <c r="E520" s="6">
        <v>2</v>
      </c>
      <c r="F520" s="12">
        <v>4670.6400000000003</v>
      </c>
      <c r="G520" s="6" t="s">
        <v>2356</v>
      </c>
      <c r="H520" s="9" t="s">
        <v>2356</v>
      </c>
      <c r="I520" s="6" t="s">
        <v>2367</v>
      </c>
      <c r="J520" s="16" t="s">
        <v>6479</v>
      </c>
      <c r="K520" s="17">
        <v>45085</v>
      </c>
      <c r="L520">
        <f t="shared" si="8"/>
        <v>32</v>
      </c>
    </row>
    <row r="521" spans="1:12" ht="15.75" customHeight="1" x14ac:dyDescent="0.25">
      <c r="A521" s="6" t="s">
        <v>1818</v>
      </c>
      <c r="B521" s="6">
        <v>1990</v>
      </c>
      <c r="C521" s="6" t="s">
        <v>2355</v>
      </c>
      <c r="D521" s="6">
        <v>13</v>
      </c>
      <c r="E521" s="6">
        <v>2</v>
      </c>
      <c r="F521" s="12">
        <v>4673.3900000000003</v>
      </c>
      <c r="G521" s="6" t="s">
        <v>2356</v>
      </c>
      <c r="H521" s="9" t="s">
        <v>2360</v>
      </c>
      <c r="I521" s="6" t="s">
        <v>2358</v>
      </c>
      <c r="J521" s="16" t="s">
        <v>6480</v>
      </c>
      <c r="K521" s="17">
        <v>45085</v>
      </c>
      <c r="L521">
        <f t="shared" si="8"/>
        <v>32</v>
      </c>
    </row>
    <row r="522" spans="1:12" ht="15.75" customHeight="1" x14ac:dyDescent="0.25">
      <c r="A522" s="6" t="s">
        <v>1817</v>
      </c>
      <c r="B522" s="6">
        <v>1979</v>
      </c>
      <c r="C522" s="6" t="s">
        <v>2366</v>
      </c>
      <c r="D522" s="6">
        <v>18</v>
      </c>
      <c r="E522" s="6">
        <v>2</v>
      </c>
      <c r="F522" s="12">
        <v>4674.2</v>
      </c>
      <c r="G522" s="6" t="s">
        <v>2356</v>
      </c>
      <c r="H522" s="9" t="s">
        <v>2360</v>
      </c>
      <c r="I522" s="6" t="s">
        <v>2358</v>
      </c>
      <c r="J522" s="16" t="s">
        <v>6481</v>
      </c>
      <c r="K522" s="17">
        <v>45085</v>
      </c>
      <c r="L522">
        <f t="shared" si="8"/>
        <v>43</v>
      </c>
    </row>
    <row r="523" spans="1:12" ht="15.75" customHeight="1" x14ac:dyDescent="0.25">
      <c r="A523" s="6" t="s">
        <v>1816</v>
      </c>
      <c r="B523" s="6">
        <v>2003</v>
      </c>
      <c r="C523" s="6" t="s">
        <v>2366</v>
      </c>
      <c r="D523" s="6">
        <v>4</v>
      </c>
      <c r="E523" s="6">
        <v>0</v>
      </c>
      <c r="F523" s="12">
        <v>4678.8</v>
      </c>
      <c r="G523" s="6" t="s">
        <v>2356</v>
      </c>
      <c r="H523" s="9" t="s">
        <v>2360</v>
      </c>
      <c r="I523" s="6" t="s">
        <v>2376</v>
      </c>
      <c r="J523" s="16" t="s">
        <v>6482</v>
      </c>
      <c r="K523" s="17">
        <v>45085</v>
      </c>
      <c r="L523">
        <f t="shared" si="8"/>
        <v>19</v>
      </c>
    </row>
    <row r="524" spans="1:12" ht="15.75" customHeight="1" x14ac:dyDescent="0.25">
      <c r="A524" s="6" t="s">
        <v>1815</v>
      </c>
      <c r="B524" s="6">
        <v>1990</v>
      </c>
      <c r="C524" s="6" t="s">
        <v>2362</v>
      </c>
      <c r="D524" s="6">
        <v>4</v>
      </c>
      <c r="E524" s="6">
        <v>2</v>
      </c>
      <c r="F524" s="12">
        <v>4686.3900000000003</v>
      </c>
      <c r="G524" s="6" t="s">
        <v>2357</v>
      </c>
      <c r="H524" s="9" t="s">
        <v>2357</v>
      </c>
      <c r="I524" s="6" t="s">
        <v>2358</v>
      </c>
      <c r="J524" s="16" t="s">
        <v>6483</v>
      </c>
      <c r="K524" s="17">
        <v>45085</v>
      </c>
      <c r="L524">
        <f t="shared" si="8"/>
        <v>32</v>
      </c>
    </row>
    <row r="525" spans="1:12" ht="15.75" customHeight="1" x14ac:dyDescent="0.25">
      <c r="A525" s="6" t="s">
        <v>1814</v>
      </c>
      <c r="B525" s="6">
        <v>2003</v>
      </c>
      <c r="C525" s="6" t="s">
        <v>2361</v>
      </c>
      <c r="D525" s="6">
        <v>22</v>
      </c>
      <c r="E525" s="6">
        <v>5</v>
      </c>
      <c r="F525" s="12">
        <v>4687.8</v>
      </c>
      <c r="G525" s="6" t="s">
        <v>2356</v>
      </c>
      <c r="H525" s="9" t="s">
        <v>2357</v>
      </c>
      <c r="I525" s="6" t="s">
        <v>2367</v>
      </c>
      <c r="J525" s="16" t="s">
        <v>6484</v>
      </c>
      <c r="K525" s="17">
        <v>45085</v>
      </c>
      <c r="L525">
        <f t="shared" si="8"/>
        <v>19</v>
      </c>
    </row>
    <row r="526" spans="1:12" ht="15.75" customHeight="1" x14ac:dyDescent="0.25">
      <c r="A526" s="6" t="s">
        <v>1813</v>
      </c>
      <c r="B526" s="6">
        <v>1977</v>
      </c>
      <c r="C526" s="6" t="s">
        <v>2364</v>
      </c>
      <c r="D526" s="6">
        <v>4</v>
      </c>
      <c r="E526" s="6">
        <v>2</v>
      </c>
      <c r="F526" s="12">
        <v>4699.47</v>
      </c>
      <c r="G526" s="6" t="s">
        <v>2356</v>
      </c>
      <c r="H526" s="9" t="s">
        <v>2357</v>
      </c>
      <c r="I526" s="6" t="s">
        <v>2358</v>
      </c>
      <c r="J526" s="16" t="s">
        <v>6485</v>
      </c>
      <c r="K526" s="17">
        <v>45085</v>
      </c>
      <c r="L526">
        <f t="shared" si="8"/>
        <v>45</v>
      </c>
    </row>
    <row r="527" spans="1:12" ht="15.75" customHeight="1" x14ac:dyDescent="0.25">
      <c r="A527" s="6" t="s">
        <v>1812</v>
      </c>
      <c r="B527" s="6">
        <v>1981</v>
      </c>
      <c r="C527" s="6" t="s">
        <v>2365</v>
      </c>
      <c r="D527" s="6">
        <v>12</v>
      </c>
      <c r="E527" s="6">
        <v>1</v>
      </c>
      <c r="F527" s="12">
        <v>4712.12</v>
      </c>
      <c r="G527" s="6" t="s">
        <v>2356</v>
      </c>
      <c r="H527" s="9" t="s">
        <v>2357</v>
      </c>
      <c r="I527" s="6" t="s">
        <v>2367</v>
      </c>
      <c r="J527" s="16" t="s">
        <v>6486</v>
      </c>
      <c r="K527" s="17">
        <v>45085</v>
      </c>
      <c r="L527">
        <f t="shared" si="8"/>
        <v>41</v>
      </c>
    </row>
    <row r="528" spans="1:12" ht="15.75" customHeight="1" x14ac:dyDescent="0.25">
      <c r="A528" s="6" t="s">
        <v>1811</v>
      </c>
      <c r="B528" s="6">
        <v>1992</v>
      </c>
      <c r="C528" s="6" t="s">
        <v>2366</v>
      </c>
      <c r="D528" s="6">
        <v>9</v>
      </c>
      <c r="E528" s="6">
        <v>1</v>
      </c>
      <c r="F528" s="12">
        <v>4718.2</v>
      </c>
      <c r="G528" s="6" t="s">
        <v>2356</v>
      </c>
      <c r="H528" s="9" t="s">
        <v>2357</v>
      </c>
      <c r="I528" s="6" t="s">
        <v>2373</v>
      </c>
      <c r="J528" s="16" t="s">
        <v>6487</v>
      </c>
      <c r="K528" s="17">
        <v>45085</v>
      </c>
      <c r="L528">
        <f t="shared" si="8"/>
        <v>30</v>
      </c>
    </row>
    <row r="529" spans="1:12" ht="15.75" customHeight="1" x14ac:dyDescent="0.25">
      <c r="A529" s="6" t="s">
        <v>1810</v>
      </c>
      <c r="B529" s="6">
        <v>1992</v>
      </c>
      <c r="C529" s="6" t="s">
        <v>2362</v>
      </c>
      <c r="D529" s="6">
        <v>28</v>
      </c>
      <c r="E529" s="6">
        <v>1</v>
      </c>
      <c r="F529" s="12">
        <v>4719.5200000000004</v>
      </c>
      <c r="G529" s="6" t="s">
        <v>2356</v>
      </c>
      <c r="H529" s="9" t="s">
        <v>2356</v>
      </c>
      <c r="I529" s="6" t="s">
        <v>2373</v>
      </c>
      <c r="J529" s="16" t="s">
        <v>6488</v>
      </c>
      <c r="K529" s="17">
        <v>45085</v>
      </c>
      <c r="L529">
        <f t="shared" si="8"/>
        <v>30</v>
      </c>
    </row>
    <row r="530" spans="1:12" ht="15.75" customHeight="1" x14ac:dyDescent="0.25">
      <c r="A530" s="6" t="s">
        <v>1809</v>
      </c>
      <c r="B530" s="6">
        <v>1994</v>
      </c>
      <c r="C530" s="6" t="s">
        <v>2365</v>
      </c>
      <c r="D530" s="6">
        <v>12</v>
      </c>
      <c r="E530" s="6">
        <v>2</v>
      </c>
      <c r="F530" s="12">
        <v>4719.74</v>
      </c>
      <c r="G530" s="6" t="s">
        <v>2356</v>
      </c>
      <c r="H530" s="9" t="s">
        <v>2360</v>
      </c>
      <c r="I530" s="6" t="s">
        <v>2363</v>
      </c>
      <c r="J530" s="16" t="s">
        <v>6378</v>
      </c>
      <c r="K530" s="17">
        <v>45085</v>
      </c>
      <c r="L530">
        <f t="shared" si="8"/>
        <v>28</v>
      </c>
    </row>
    <row r="531" spans="1:12" ht="15.75" customHeight="1" x14ac:dyDescent="0.25">
      <c r="A531" s="6" t="s">
        <v>1808</v>
      </c>
      <c r="B531" s="6">
        <v>1980</v>
      </c>
      <c r="C531" s="6" t="s">
        <v>2355</v>
      </c>
      <c r="D531" s="6">
        <v>2</v>
      </c>
      <c r="E531" s="6">
        <v>2</v>
      </c>
      <c r="F531" s="12">
        <v>4728.71</v>
      </c>
      <c r="G531" s="6" t="s">
        <v>2356</v>
      </c>
      <c r="H531" s="9" t="s">
        <v>2357</v>
      </c>
      <c r="I531" s="6" t="s">
        <v>2363</v>
      </c>
      <c r="J531" s="16" t="s">
        <v>6489</v>
      </c>
      <c r="K531" s="17">
        <v>45085</v>
      </c>
      <c r="L531">
        <f t="shared" si="8"/>
        <v>42</v>
      </c>
    </row>
    <row r="532" spans="1:12" ht="15.75" customHeight="1" x14ac:dyDescent="0.25">
      <c r="A532" s="6" t="s">
        <v>1807</v>
      </c>
      <c r="B532" s="6">
        <v>1986</v>
      </c>
      <c r="C532" s="6" t="s">
        <v>2362</v>
      </c>
      <c r="D532" s="6">
        <v>5</v>
      </c>
      <c r="E532" s="6">
        <v>3</v>
      </c>
      <c r="F532" s="12">
        <v>4734.6400000000003</v>
      </c>
      <c r="G532" s="6" t="s">
        <v>2356</v>
      </c>
      <c r="H532" s="9" t="s">
        <v>2360</v>
      </c>
      <c r="I532" s="6" t="s">
        <v>2358</v>
      </c>
      <c r="J532" s="16" t="s">
        <v>6490</v>
      </c>
      <c r="K532" s="17">
        <v>45085</v>
      </c>
      <c r="L532">
        <f t="shared" si="8"/>
        <v>36</v>
      </c>
    </row>
    <row r="533" spans="1:12" ht="15.75" customHeight="1" x14ac:dyDescent="0.25">
      <c r="A533" s="6" t="s">
        <v>1806</v>
      </c>
      <c r="B533" s="6">
        <v>1991</v>
      </c>
      <c r="C533" s="6" t="s">
        <v>2366</v>
      </c>
      <c r="D533" s="6">
        <v>12</v>
      </c>
      <c r="E533" s="6">
        <v>1</v>
      </c>
      <c r="F533" s="12">
        <v>4738.2700000000004</v>
      </c>
      <c r="G533" s="6" t="s">
        <v>2356</v>
      </c>
      <c r="H533" s="9" t="s">
        <v>2357</v>
      </c>
      <c r="I533" s="6" t="s">
        <v>2363</v>
      </c>
      <c r="J533" s="16" t="s">
        <v>6491</v>
      </c>
      <c r="K533" s="17">
        <v>45085</v>
      </c>
      <c r="L533">
        <f t="shared" si="8"/>
        <v>31</v>
      </c>
    </row>
    <row r="534" spans="1:12" ht="15.75" customHeight="1" x14ac:dyDescent="0.25">
      <c r="A534" s="6" t="s">
        <v>1805</v>
      </c>
      <c r="B534" s="6">
        <v>2004</v>
      </c>
      <c r="C534" s="6" t="s">
        <v>2359</v>
      </c>
      <c r="D534" s="6">
        <v>24</v>
      </c>
      <c r="E534" s="6">
        <v>0</v>
      </c>
      <c r="F534" s="12">
        <v>4740.78</v>
      </c>
      <c r="G534" s="6" t="s">
        <v>2356</v>
      </c>
      <c r="H534" s="9" t="s">
        <v>2357</v>
      </c>
      <c r="I534" s="6" t="s">
        <v>2376</v>
      </c>
      <c r="J534" s="16" t="s">
        <v>6492</v>
      </c>
      <c r="K534" s="17">
        <v>45085</v>
      </c>
      <c r="L534">
        <f t="shared" si="8"/>
        <v>18</v>
      </c>
    </row>
    <row r="535" spans="1:12" ht="15.75" customHeight="1" x14ac:dyDescent="0.25">
      <c r="A535" s="6" t="s">
        <v>1804</v>
      </c>
      <c r="B535" s="6">
        <v>1987</v>
      </c>
      <c r="C535" s="6" t="s">
        <v>2361</v>
      </c>
      <c r="D535" s="6">
        <v>5</v>
      </c>
      <c r="E535" s="6">
        <v>1</v>
      </c>
      <c r="F535" s="12">
        <v>4746.34</v>
      </c>
      <c r="G535" s="6" t="s">
        <v>2356</v>
      </c>
      <c r="H535" s="9" t="s">
        <v>2356</v>
      </c>
      <c r="I535" s="6" t="s">
        <v>2367</v>
      </c>
      <c r="J535" s="16" t="s">
        <v>6493</v>
      </c>
      <c r="K535" s="17">
        <v>45085</v>
      </c>
      <c r="L535">
        <f t="shared" si="8"/>
        <v>36</v>
      </c>
    </row>
    <row r="536" spans="1:12" ht="15.75" customHeight="1" x14ac:dyDescent="0.25">
      <c r="A536" s="6" t="s">
        <v>1803</v>
      </c>
      <c r="B536" s="6">
        <v>1987</v>
      </c>
      <c r="C536" s="6" t="s">
        <v>2362</v>
      </c>
      <c r="D536" s="6">
        <v>2</v>
      </c>
      <c r="E536" s="6">
        <v>1</v>
      </c>
      <c r="F536" s="12">
        <v>4747.05</v>
      </c>
      <c r="G536" s="6" t="s">
        <v>2356</v>
      </c>
      <c r="H536" s="9" t="s">
        <v>2356</v>
      </c>
      <c r="I536" s="6" t="s">
        <v>2358</v>
      </c>
      <c r="J536" s="16" t="s">
        <v>6494</v>
      </c>
      <c r="K536" s="17">
        <v>45085</v>
      </c>
      <c r="L536">
        <f t="shared" si="8"/>
        <v>35</v>
      </c>
    </row>
    <row r="537" spans="1:12" ht="15.75" customHeight="1" x14ac:dyDescent="0.25">
      <c r="A537" s="6" t="s">
        <v>1802</v>
      </c>
      <c r="B537" s="6">
        <v>1987</v>
      </c>
      <c r="C537" s="6" t="s">
        <v>2359</v>
      </c>
      <c r="D537" s="6">
        <v>22</v>
      </c>
      <c r="E537" s="6">
        <v>1</v>
      </c>
      <c r="F537" s="12">
        <v>4751.07</v>
      </c>
      <c r="G537" s="6" t="s">
        <v>2357</v>
      </c>
      <c r="H537" s="9" t="s">
        <v>2360</v>
      </c>
      <c r="I537" s="6" t="s">
        <v>2367</v>
      </c>
      <c r="J537" s="16" t="s">
        <v>6495</v>
      </c>
      <c r="K537" s="17">
        <v>45085</v>
      </c>
      <c r="L537">
        <f t="shared" si="8"/>
        <v>35</v>
      </c>
    </row>
    <row r="538" spans="1:12" ht="15.75" customHeight="1" x14ac:dyDescent="0.25">
      <c r="A538" s="6" t="s">
        <v>1801</v>
      </c>
      <c r="B538" s="6">
        <v>1992</v>
      </c>
      <c r="C538" s="6" t="s">
        <v>2365</v>
      </c>
      <c r="D538" s="6">
        <v>16</v>
      </c>
      <c r="E538" s="6">
        <v>2</v>
      </c>
      <c r="F538" s="12">
        <v>4753.6400000000003</v>
      </c>
      <c r="G538" s="6" t="s">
        <v>2356</v>
      </c>
      <c r="H538" s="9" t="s">
        <v>2357</v>
      </c>
      <c r="I538" s="6" t="s">
        <v>2358</v>
      </c>
      <c r="J538" s="16" t="s">
        <v>6496</v>
      </c>
      <c r="K538" s="17">
        <v>45085</v>
      </c>
      <c r="L538">
        <f t="shared" si="8"/>
        <v>30</v>
      </c>
    </row>
    <row r="539" spans="1:12" ht="15.75" customHeight="1" x14ac:dyDescent="0.25">
      <c r="A539" s="6" t="s">
        <v>1800</v>
      </c>
      <c r="B539" s="6">
        <v>1987</v>
      </c>
      <c r="C539" s="6" t="s">
        <v>2362</v>
      </c>
      <c r="D539" s="6">
        <v>27</v>
      </c>
      <c r="E539" s="6">
        <v>1</v>
      </c>
      <c r="F539" s="12">
        <v>4762.33</v>
      </c>
      <c r="G539" s="6" t="s">
        <v>2357</v>
      </c>
      <c r="H539" s="9" t="s">
        <v>2357</v>
      </c>
      <c r="I539" s="6" t="s">
        <v>2367</v>
      </c>
      <c r="J539" s="16" t="s">
        <v>6497</v>
      </c>
      <c r="K539" s="17">
        <v>45085</v>
      </c>
      <c r="L539">
        <f t="shared" si="8"/>
        <v>35</v>
      </c>
    </row>
    <row r="540" spans="1:12" ht="15.75" customHeight="1" x14ac:dyDescent="0.25">
      <c r="A540" s="6" t="s">
        <v>1799</v>
      </c>
      <c r="B540" s="6">
        <v>1989</v>
      </c>
      <c r="C540" s="6" t="s">
        <v>2365</v>
      </c>
      <c r="D540" s="6">
        <v>1</v>
      </c>
      <c r="E540" s="6">
        <v>1</v>
      </c>
      <c r="F540" s="12">
        <v>4766.0200000000004</v>
      </c>
      <c r="G540" s="6" t="s">
        <v>2356</v>
      </c>
      <c r="H540" s="9" t="s">
        <v>2357</v>
      </c>
      <c r="I540" s="6" t="s">
        <v>2367</v>
      </c>
      <c r="J540" s="16" t="s">
        <v>6498</v>
      </c>
      <c r="K540" s="17">
        <v>45085</v>
      </c>
      <c r="L540">
        <f t="shared" si="8"/>
        <v>33</v>
      </c>
    </row>
    <row r="541" spans="1:12" ht="15.75" customHeight="1" x14ac:dyDescent="0.25">
      <c r="A541" s="6" t="s">
        <v>1798</v>
      </c>
      <c r="B541" s="6">
        <v>1989</v>
      </c>
      <c r="C541" s="6" t="s">
        <v>2364</v>
      </c>
      <c r="D541" s="6">
        <v>9</v>
      </c>
      <c r="E541" s="6">
        <v>1</v>
      </c>
      <c r="F541" s="12">
        <v>4779.6000000000004</v>
      </c>
      <c r="G541" s="6" t="s">
        <v>2356</v>
      </c>
      <c r="H541" s="9" t="s">
        <v>2357</v>
      </c>
      <c r="I541" s="6" t="s">
        <v>2358</v>
      </c>
      <c r="J541" s="16" t="s">
        <v>6499</v>
      </c>
      <c r="K541" s="17">
        <v>45085</v>
      </c>
      <c r="L541">
        <f t="shared" si="8"/>
        <v>33</v>
      </c>
    </row>
    <row r="542" spans="1:12" ht="15.75" customHeight="1" x14ac:dyDescent="0.25">
      <c r="A542" s="6" t="s">
        <v>1797</v>
      </c>
      <c r="B542" s="6">
        <v>1987</v>
      </c>
      <c r="C542" s="6" t="s">
        <v>2361</v>
      </c>
      <c r="D542" s="6">
        <v>22</v>
      </c>
      <c r="E542" s="6">
        <v>3</v>
      </c>
      <c r="F542" s="12">
        <v>4787.42</v>
      </c>
      <c r="G542" s="6" t="s">
        <v>2356</v>
      </c>
      <c r="H542" s="9" t="s">
        <v>2357</v>
      </c>
      <c r="I542" s="6" t="s">
        <v>2358</v>
      </c>
      <c r="J542" s="16" t="s">
        <v>6500</v>
      </c>
      <c r="K542" s="17">
        <v>45085</v>
      </c>
      <c r="L542">
        <f t="shared" si="8"/>
        <v>35</v>
      </c>
    </row>
    <row r="543" spans="1:12" ht="15.75" customHeight="1" x14ac:dyDescent="0.25">
      <c r="A543" s="6" t="s">
        <v>1796</v>
      </c>
      <c r="B543" s="6">
        <v>1989</v>
      </c>
      <c r="C543" s="6" t="s">
        <v>2364</v>
      </c>
      <c r="D543" s="6">
        <v>16</v>
      </c>
      <c r="E543" s="6">
        <v>1</v>
      </c>
      <c r="F543" s="12">
        <v>4795.66</v>
      </c>
      <c r="G543" s="6" t="s">
        <v>2356</v>
      </c>
      <c r="H543" s="9" t="s">
        <v>2360</v>
      </c>
      <c r="I543" s="6" t="s">
        <v>2358</v>
      </c>
      <c r="J543" s="16" t="s">
        <v>6501</v>
      </c>
      <c r="K543" s="17">
        <v>45085</v>
      </c>
      <c r="L543">
        <f t="shared" si="8"/>
        <v>33</v>
      </c>
    </row>
    <row r="544" spans="1:12" ht="15.75" customHeight="1" x14ac:dyDescent="0.25">
      <c r="A544" s="6" t="s">
        <v>1795</v>
      </c>
      <c r="B544" s="6">
        <v>1978</v>
      </c>
      <c r="C544" s="6" t="s">
        <v>2366</v>
      </c>
      <c r="D544" s="6">
        <v>3</v>
      </c>
      <c r="E544" s="6">
        <v>2</v>
      </c>
      <c r="F544" s="12">
        <v>4812.34</v>
      </c>
      <c r="G544" s="6" t="s">
        <v>2356</v>
      </c>
      <c r="H544" s="9" t="s">
        <v>2357</v>
      </c>
      <c r="I544" s="6" t="s">
        <v>2358</v>
      </c>
      <c r="J544" s="16" t="s">
        <v>6502</v>
      </c>
      <c r="K544" s="17">
        <v>45085</v>
      </c>
      <c r="L544">
        <f t="shared" si="8"/>
        <v>44</v>
      </c>
    </row>
    <row r="545" spans="1:12" ht="15.75" customHeight="1" x14ac:dyDescent="0.25">
      <c r="A545" s="6" t="s">
        <v>1794</v>
      </c>
      <c r="B545" s="6">
        <v>1981</v>
      </c>
      <c r="C545" s="6" t="s">
        <v>2355</v>
      </c>
      <c r="D545" s="6">
        <v>3</v>
      </c>
      <c r="E545" s="6">
        <v>1</v>
      </c>
      <c r="F545" s="12">
        <v>4827.1000000000004</v>
      </c>
      <c r="G545" s="6" t="s">
        <v>2356</v>
      </c>
      <c r="H545" s="9" t="s">
        <v>2360</v>
      </c>
      <c r="I545" s="6" t="s">
        <v>2358</v>
      </c>
      <c r="J545" s="16" t="s">
        <v>6503</v>
      </c>
      <c r="K545" s="17">
        <v>45085</v>
      </c>
      <c r="L545">
        <f t="shared" si="8"/>
        <v>41</v>
      </c>
    </row>
    <row r="546" spans="1:12" ht="15.75" customHeight="1" x14ac:dyDescent="0.25">
      <c r="A546" s="6" t="s">
        <v>1793</v>
      </c>
      <c r="B546" s="6">
        <v>1995</v>
      </c>
      <c r="C546" s="6" t="s">
        <v>2364</v>
      </c>
      <c r="D546" s="6">
        <v>1</v>
      </c>
      <c r="E546" s="6">
        <v>3</v>
      </c>
      <c r="F546" s="12">
        <v>4827.8999999999996</v>
      </c>
      <c r="G546" s="6" t="s">
        <v>2360</v>
      </c>
      <c r="H546" s="9" t="s">
        <v>2356</v>
      </c>
      <c r="I546" s="6" t="s">
        <v>2383</v>
      </c>
      <c r="J546" s="16" t="s">
        <v>6504</v>
      </c>
      <c r="K546" s="17">
        <v>45085</v>
      </c>
      <c r="L546">
        <f t="shared" si="8"/>
        <v>27</v>
      </c>
    </row>
    <row r="547" spans="1:12" ht="15.75" customHeight="1" x14ac:dyDescent="0.25">
      <c r="A547" s="6" t="s">
        <v>1792</v>
      </c>
      <c r="B547" s="6">
        <v>2002</v>
      </c>
      <c r="C547" s="6" t="s">
        <v>2361</v>
      </c>
      <c r="D547" s="6">
        <v>27</v>
      </c>
      <c r="E547" s="6">
        <v>5</v>
      </c>
      <c r="F547" s="12">
        <v>4830.63</v>
      </c>
      <c r="G547" s="6" t="s">
        <v>2356</v>
      </c>
      <c r="H547" s="9" t="s">
        <v>2360</v>
      </c>
      <c r="I547" s="6" t="s">
        <v>2367</v>
      </c>
      <c r="J547" s="16" t="s">
        <v>6505</v>
      </c>
      <c r="K547" s="17">
        <v>45085</v>
      </c>
      <c r="L547">
        <f t="shared" si="8"/>
        <v>20</v>
      </c>
    </row>
    <row r="548" spans="1:12" ht="15.75" customHeight="1" x14ac:dyDescent="0.25">
      <c r="A548" s="6" t="s">
        <v>1791</v>
      </c>
      <c r="B548" s="6">
        <v>2000</v>
      </c>
      <c r="C548" s="6" t="s">
        <v>2364</v>
      </c>
      <c r="D548" s="6">
        <v>11</v>
      </c>
      <c r="E548" s="6">
        <v>0</v>
      </c>
      <c r="F548" s="12">
        <v>4835.43</v>
      </c>
      <c r="G548" s="6" t="s">
        <v>2356</v>
      </c>
      <c r="H548" s="9" t="s">
        <v>2356</v>
      </c>
      <c r="I548" s="6" t="s">
        <v>2376</v>
      </c>
      <c r="J548" s="16" t="s">
        <v>6209</v>
      </c>
      <c r="K548" s="17">
        <v>45085</v>
      </c>
      <c r="L548">
        <f t="shared" si="8"/>
        <v>22</v>
      </c>
    </row>
    <row r="549" spans="1:12" ht="15.75" customHeight="1" x14ac:dyDescent="0.25">
      <c r="A549" s="6" t="s">
        <v>1790</v>
      </c>
      <c r="B549" s="6">
        <v>1992</v>
      </c>
      <c r="C549" s="6" t="s">
        <v>2362</v>
      </c>
      <c r="D549" s="6">
        <v>10</v>
      </c>
      <c r="E549" s="6">
        <v>3</v>
      </c>
      <c r="F549" s="12">
        <v>4837.58</v>
      </c>
      <c r="G549" s="6" t="s">
        <v>2357</v>
      </c>
      <c r="H549" s="9" t="s">
        <v>2356</v>
      </c>
      <c r="I549" s="6" t="s">
        <v>2358</v>
      </c>
      <c r="J549" s="16" t="s">
        <v>6506</v>
      </c>
      <c r="K549" s="17">
        <v>45085</v>
      </c>
      <c r="L549">
        <f t="shared" si="8"/>
        <v>30</v>
      </c>
    </row>
    <row r="550" spans="1:12" ht="15.75" customHeight="1" x14ac:dyDescent="0.25">
      <c r="A550" s="6" t="s">
        <v>1789</v>
      </c>
      <c r="B550" s="6">
        <v>1984</v>
      </c>
      <c r="C550" s="6" t="s">
        <v>2366</v>
      </c>
      <c r="D550" s="6">
        <v>15</v>
      </c>
      <c r="E550" s="6">
        <v>3</v>
      </c>
      <c r="F550" s="12">
        <v>4839.18</v>
      </c>
      <c r="G550" s="6" t="s">
        <v>2356</v>
      </c>
      <c r="H550" s="9" t="s">
        <v>2360</v>
      </c>
      <c r="I550" s="6" t="s">
        <v>2363</v>
      </c>
      <c r="J550" s="16" t="s">
        <v>6507</v>
      </c>
      <c r="K550" s="17">
        <v>45085</v>
      </c>
      <c r="L550">
        <f t="shared" si="8"/>
        <v>38</v>
      </c>
    </row>
    <row r="551" spans="1:12" ht="15.75" customHeight="1" x14ac:dyDescent="0.25">
      <c r="A551" s="6" t="s">
        <v>1788</v>
      </c>
      <c r="B551" s="6">
        <v>1995</v>
      </c>
      <c r="C551" s="6" t="s">
        <v>2362</v>
      </c>
      <c r="D551" s="6">
        <v>29</v>
      </c>
      <c r="E551" s="6">
        <v>0</v>
      </c>
      <c r="F551" s="12">
        <v>4840.95</v>
      </c>
      <c r="G551" s="6" t="s">
        <v>2356</v>
      </c>
      <c r="H551" s="9" t="s">
        <v>2360</v>
      </c>
      <c r="I551" s="6" t="s">
        <v>2376</v>
      </c>
      <c r="J551" s="16" t="s">
        <v>6508</v>
      </c>
      <c r="K551" s="17">
        <v>45085</v>
      </c>
      <c r="L551">
        <f t="shared" si="8"/>
        <v>27</v>
      </c>
    </row>
    <row r="552" spans="1:12" ht="15.75" customHeight="1" x14ac:dyDescent="0.25">
      <c r="A552" s="6" t="s">
        <v>1787</v>
      </c>
      <c r="B552" s="6">
        <v>1979</v>
      </c>
      <c r="C552" s="6" t="s">
        <v>2364</v>
      </c>
      <c r="D552" s="6">
        <v>13</v>
      </c>
      <c r="E552" s="6">
        <v>2</v>
      </c>
      <c r="F552" s="12">
        <v>4843.79</v>
      </c>
      <c r="G552" s="6" t="s">
        <v>2356</v>
      </c>
      <c r="H552" s="9" t="s">
        <v>2357</v>
      </c>
      <c r="I552" s="6" t="s">
        <v>2358</v>
      </c>
      <c r="J552" s="16" t="s">
        <v>6509</v>
      </c>
      <c r="K552" s="17">
        <v>45085</v>
      </c>
      <c r="L552">
        <f t="shared" si="8"/>
        <v>43</v>
      </c>
    </row>
    <row r="553" spans="1:12" ht="15.75" customHeight="1" x14ac:dyDescent="0.25">
      <c r="A553" s="6" t="s">
        <v>1786</v>
      </c>
      <c r="B553" s="6">
        <v>1974</v>
      </c>
      <c r="C553" s="6" t="s">
        <v>2362</v>
      </c>
      <c r="D553" s="6">
        <v>11</v>
      </c>
      <c r="E553" s="6">
        <v>0</v>
      </c>
      <c r="F553" s="12">
        <v>4844.67</v>
      </c>
      <c r="G553" s="6" t="s">
        <v>2356</v>
      </c>
      <c r="H553" s="9" t="s">
        <v>2356</v>
      </c>
      <c r="I553" s="6" t="s">
        <v>2358</v>
      </c>
      <c r="J553" s="16" t="s">
        <v>6510</v>
      </c>
      <c r="K553" s="17">
        <v>45085</v>
      </c>
      <c r="L553">
        <f t="shared" si="8"/>
        <v>48</v>
      </c>
    </row>
    <row r="554" spans="1:12" ht="15.75" customHeight="1" x14ac:dyDescent="0.25">
      <c r="A554" s="6" t="s">
        <v>1785</v>
      </c>
      <c r="B554" s="6">
        <v>2001</v>
      </c>
      <c r="C554" s="6" t="s">
        <v>2361</v>
      </c>
      <c r="D554" s="6">
        <v>7</v>
      </c>
      <c r="E554" s="6">
        <v>0</v>
      </c>
      <c r="F554" s="12">
        <v>4846.53</v>
      </c>
      <c r="G554" s="6" t="s">
        <v>2356</v>
      </c>
      <c r="H554" s="9" t="s">
        <v>2357</v>
      </c>
      <c r="I554" s="6" t="s">
        <v>2376</v>
      </c>
      <c r="J554" s="16" t="s">
        <v>6511</v>
      </c>
      <c r="K554" s="17">
        <v>45085</v>
      </c>
      <c r="L554">
        <f t="shared" si="8"/>
        <v>22</v>
      </c>
    </row>
    <row r="555" spans="1:12" ht="15.75" customHeight="1" x14ac:dyDescent="0.25">
      <c r="A555" s="6" t="s">
        <v>1784</v>
      </c>
      <c r="B555" s="6">
        <v>1995</v>
      </c>
      <c r="C555" s="6" t="s">
        <v>2364</v>
      </c>
      <c r="D555" s="6">
        <v>27</v>
      </c>
      <c r="E555" s="6">
        <v>3</v>
      </c>
      <c r="F555" s="12">
        <v>4846.92</v>
      </c>
      <c r="G555" s="6" t="s">
        <v>2356</v>
      </c>
      <c r="H555" s="9" t="s">
        <v>2357</v>
      </c>
      <c r="I555" s="6" t="s">
        <v>2377</v>
      </c>
      <c r="J555" s="16" t="s">
        <v>6512</v>
      </c>
      <c r="K555" s="17">
        <v>45085</v>
      </c>
      <c r="L555">
        <f t="shared" si="8"/>
        <v>27</v>
      </c>
    </row>
    <row r="556" spans="1:12" ht="15.75" customHeight="1" x14ac:dyDescent="0.25">
      <c r="A556" s="6" t="s">
        <v>1783</v>
      </c>
      <c r="B556" s="6">
        <v>1989</v>
      </c>
      <c r="C556" s="6" t="s">
        <v>2362</v>
      </c>
      <c r="D556" s="6">
        <v>1</v>
      </c>
      <c r="E556" s="6">
        <v>3</v>
      </c>
      <c r="F556" s="12">
        <v>4859.8900000000003</v>
      </c>
      <c r="G556" s="6" t="s">
        <v>2356</v>
      </c>
      <c r="H556" s="9" t="s">
        <v>2357</v>
      </c>
      <c r="I556" s="6" t="s">
        <v>2367</v>
      </c>
      <c r="J556" s="16" t="s">
        <v>6513</v>
      </c>
      <c r="K556" s="17">
        <v>45085</v>
      </c>
      <c r="L556">
        <f t="shared" si="8"/>
        <v>33</v>
      </c>
    </row>
    <row r="557" spans="1:12" ht="15.75" customHeight="1" x14ac:dyDescent="0.25">
      <c r="A557" s="6" t="s">
        <v>1782</v>
      </c>
      <c r="B557" s="6">
        <v>1997</v>
      </c>
      <c r="C557" s="6" t="s">
        <v>2362</v>
      </c>
      <c r="D557" s="6">
        <v>29</v>
      </c>
      <c r="E557" s="6">
        <v>4</v>
      </c>
      <c r="F557" s="12">
        <v>4877.9799999999996</v>
      </c>
      <c r="G557" s="6" t="s">
        <v>2356</v>
      </c>
      <c r="H557" s="9" t="s">
        <v>2357</v>
      </c>
      <c r="I557" s="6" t="s">
        <v>2363</v>
      </c>
      <c r="J557" s="16" t="s">
        <v>6514</v>
      </c>
      <c r="K557" s="17">
        <v>45085</v>
      </c>
      <c r="L557">
        <f t="shared" si="8"/>
        <v>25</v>
      </c>
    </row>
    <row r="558" spans="1:12" ht="15.75" customHeight="1" x14ac:dyDescent="0.25">
      <c r="A558" s="6" t="s">
        <v>1781</v>
      </c>
      <c r="B558" s="6">
        <v>1986</v>
      </c>
      <c r="C558" s="6" t="s">
        <v>2364</v>
      </c>
      <c r="D558" s="6">
        <v>23</v>
      </c>
      <c r="E558" s="6">
        <v>0</v>
      </c>
      <c r="F558" s="12">
        <v>4883.87</v>
      </c>
      <c r="G558" s="6" t="s">
        <v>2356</v>
      </c>
      <c r="H558" s="9" t="s">
        <v>2360</v>
      </c>
      <c r="I558" s="6" t="s">
        <v>2367</v>
      </c>
      <c r="J558" s="16" t="s">
        <v>6515</v>
      </c>
      <c r="K558" s="17">
        <v>45085</v>
      </c>
      <c r="L558">
        <f t="shared" si="8"/>
        <v>36</v>
      </c>
    </row>
    <row r="559" spans="1:12" ht="15.75" customHeight="1" x14ac:dyDescent="0.25">
      <c r="A559" s="6" t="s">
        <v>1780</v>
      </c>
      <c r="B559" s="6">
        <v>1986</v>
      </c>
      <c r="C559" s="6" t="s">
        <v>2366</v>
      </c>
      <c r="D559" s="6">
        <v>27</v>
      </c>
      <c r="E559" s="6">
        <v>0</v>
      </c>
      <c r="F559" s="12">
        <v>4889.04</v>
      </c>
      <c r="G559" s="6" t="s">
        <v>2356</v>
      </c>
      <c r="H559" s="9" t="s">
        <v>2360</v>
      </c>
      <c r="I559" s="6" t="s">
        <v>2358</v>
      </c>
      <c r="J559" s="16" t="s">
        <v>6516</v>
      </c>
      <c r="K559" s="17">
        <v>45085</v>
      </c>
      <c r="L559">
        <f t="shared" si="8"/>
        <v>36</v>
      </c>
    </row>
    <row r="560" spans="1:12" ht="15.75" customHeight="1" x14ac:dyDescent="0.25">
      <c r="A560" s="6" t="s">
        <v>1779</v>
      </c>
      <c r="B560" s="6">
        <v>1989</v>
      </c>
      <c r="C560" s="6" t="s">
        <v>2355</v>
      </c>
      <c r="D560" s="6">
        <v>10</v>
      </c>
      <c r="E560" s="6">
        <v>2</v>
      </c>
      <c r="F560" s="12">
        <v>4890</v>
      </c>
      <c r="G560" s="6" t="s">
        <v>2357</v>
      </c>
      <c r="H560" s="9" t="s">
        <v>2356</v>
      </c>
      <c r="I560" s="6" t="s">
        <v>2358</v>
      </c>
      <c r="J560" s="16" t="s">
        <v>6402</v>
      </c>
      <c r="K560" s="17">
        <v>45085</v>
      </c>
      <c r="L560">
        <f t="shared" si="8"/>
        <v>33</v>
      </c>
    </row>
    <row r="561" spans="1:12" ht="15.75" customHeight="1" x14ac:dyDescent="0.25">
      <c r="A561" s="6" t="s">
        <v>1778</v>
      </c>
      <c r="B561" s="6">
        <v>1990</v>
      </c>
      <c r="C561" s="6" t="s">
        <v>2359</v>
      </c>
      <c r="D561" s="6">
        <v>28</v>
      </c>
      <c r="E561" s="6">
        <v>3</v>
      </c>
      <c r="F561" s="12">
        <v>4894.3900000000003</v>
      </c>
      <c r="G561" s="6" t="s">
        <v>2356</v>
      </c>
      <c r="H561" s="9" t="s">
        <v>2357</v>
      </c>
      <c r="I561" s="6" t="s">
        <v>2358</v>
      </c>
      <c r="J561" s="16" t="s">
        <v>6517</v>
      </c>
      <c r="K561" s="17">
        <v>45085</v>
      </c>
      <c r="L561">
        <f t="shared" si="8"/>
        <v>32</v>
      </c>
    </row>
    <row r="562" spans="1:12" ht="15.75" customHeight="1" x14ac:dyDescent="0.25">
      <c r="A562" s="6" t="s">
        <v>1777</v>
      </c>
      <c r="B562" s="6">
        <v>1988</v>
      </c>
      <c r="C562" s="6" t="s">
        <v>2362</v>
      </c>
      <c r="D562" s="6">
        <v>23</v>
      </c>
      <c r="E562" s="6">
        <v>1</v>
      </c>
      <c r="F562" s="12">
        <v>4894.75</v>
      </c>
      <c r="G562" s="6" t="s">
        <v>2357</v>
      </c>
      <c r="H562" s="9" t="s">
        <v>2357</v>
      </c>
      <c r="I562" s="6" t="s">
        <v>2363</v>
      </c>
      <c r="J562" s="16" t="s">
        <v>6518</v>
      </c>
      <c r="K562" s="17">
        <v>45085</v>
      </c>
      <c r="L562">
        <f t="shared" si="8"/>
        <v>34</v>
      </c>
    </row>
    <row r="563" spans="1:12" ht="15.75" customHeight="1" x14ac:dyDescent="0.25">
      <c r="A563" s="6" t="s">
        <v>1776</v>
      </c>
      <c r="B563" s="6">
        <v>1993</v>
      </c>
      <c r="C563" s="6" t="s">
        <v>2355</v>
      </c>
      <c r="D563" s="6">
        <v>10</v>
      </c>
      <c r="E563" s="6">
        <v>2</v>
      </c>
      <c r="F563" s="12">
        <v>4906.41</v>
      </c>
      <c r="G563" s="6" t="s">
        <v>2356</v>
      </c>
      <c r="H563" s="9" t="s">
        <v>2360</v>
      </c>
      <c r="I563" s="6" t="s">
        <v>2363</v>
      </c>
      <c r="J563" s="16" t="s">
        <v>6519</v>
      </c>
      <c r="K563" s="17">
        <v>45085</v>
      </c>
      <c r="L563">
        <f t="shared" si="8"/>
        <v>29</v>
      </c>
    </row>
    <row r="564" spans="1:12" ht="15.75" customHeight="1" x14ac:dyDescent="0.25">
      <c r="A564" s="6" t="s">
        <v>1775</v>
      </c>
      <c r="B564" s="6">
        <v>1981</v>
      </c>
      <c r="C564" s="6" t="s">
        <v>2366</v>
      </c>
      <c r="D564" s="6">
        <v>18</v>
      </c>
      <c r="E564" s="6">
        <v>1</v>
      </c>
      <c r="F564" s="12">
        <v>4911.8900000000003</v>
      </c>
      <c r="G564" s="6" t="s">
        <v>2356</v>
      </c>
      <c r="H564" s="9" t="s">
        <v>2357</v>
      </c>
      <c r="I564" s="6" t="s">
        <v>2358</v>
      </c>
      <c r="J564" s="16" t="s">
        <v>6520</v>
      </c>
      <c r="K564" s="17">
        <v>45085</v>
      </c>
      <c r="L564">
        <f t="shared" si="8"/>
        <v>41</v>
      </c>
    </row>
    <row r="565" spans="1:12" ht="15.75" customHeight="1" x14ac:dyDescent="0.25">
      <c r="A565" s="6" t="s">
        <v>1774</v>
      </c>
      <c r="B565" s="6">
        <v>2002</v>
      </c>
      <c r="C565" s="6" t="s">
        <v>2365</v>
      </c>
      <c r="D565" s="6">
        <v>21</v>
      </c>
      <c r="E565" s="6">
        <v>5</v>
      </c>
      <c r="F565" s="12">
        <v>4915.0600000000004</v>
      </c>
      <c r="G565" s="6" t="s">
        <v>2356</v>
      </c>
      <c r="H565" s="9" t="s">
        <v>2360</v>
      </c>
      <c r="I565" s="6" t="s">
        <v>2377</v>
      </c>
      <c r="J565" s="16" t="s">
        <v>6164</v>
      </c>
      <c r="K565" s="17">
        <v>45085</v>
      </c>
      <c r="L565">
        <f t="shared" si="8"/>
        <v>20</v>
      </c>
    </row>
    <row r="566" spans="1:12" ht="15.75" customHeight="1" x14ac:dyDescent="0.25">
      <c r="A566" s="6" t="s">
        <v>1773</v>
      </c>
      <c r="B566" s="6">
        <v>1993</v>
      </c>
      <c r="C566" s="6" t="s">
        <v>2365</v>
      </c>
      <c r="D566" s="6">
        <v>10</v>
      </c>
      <c r="E566" s="6">
        <v>2</v>
      </c>
      <c r="F566" s="12">
        <v>4922.92</v>
      </c>
      <c r="G566" s="6" t="s">
        <v>2356</v>
      </c>
      <c r="H566" s="9" t="s">
        <v>2356</v>
      </c>
      <c r="I566" s="6" t="s">
        <v>2363</v>
      </c>
      <c r="J566" s="16" t="s">
        <v>6521</v>
      </c>
      <c r="K566" s="17">
        <v>45085</v>
      </c>
      <c r="L566">
        <f t="shared" si="8"/>
        <v>29</v>
      </c>
    </row>
    <row r="567" spans="1:12" ht="15.75" customHeight="1" x14ac:dyDescent="0.25">
      <c r="A567" s="6" t="s">
        <v>1772</v>
      </c>
      <c r="B567" s="6">
        <v>1991</v>
      </c>
      <c r="C567" s="6" t="s">
        <v>2365</v>
      </c>
      <c r="D567" s="6">
        <v>23</v>
      </c>
      <c r="E567" s="6">
        <v>2</v>
      </c>
      <c r="F567" s="12">
        <v>4931.6499999999996</v>
      </c>
      <c r="G567" s="6" t="s">
        <v>2356</v>
      </c>
      <c r="H567" s="9" t="s">
        <v>2357</v>
      </c>
      <c r="I567" s="6" t="s">
        <v>2367</v>
      </c>
      <c r="J567" s="16" t="s">
        <v>6522</v>
      </c>
      <c r="K567" s="17">
        <v>45085</v>
      </c>
      <c r="L567">
        <f t="shared" si="8"/>
        <v>31</v>
      </c>
    </row>
    <row r="568" spans="1:12" ht="15.75" customHeight="1" x14ac:dyDescent="0.25">
      <c r="A568" s="6" t="s">
        <v>1771</v>
      </c>
      <c r="B568" s="6">
        <v>1991</v>
      </c>
      <c r="C568" s="6" t="s">
        <v>2359</v>
      </c>
      <c r="D568" s="6">
        <v>27</v>
      </c>
      <c r="E568" s="6">
        <v>2</v>
      </c>
      <c r="F568" s="12">
        <v>4934.71</v>
      </c>
      <c r="G568" s="6" t="s">
        <v>2356</v>
      </c>
      <c r="H568" s="9" t="s">
        <v>2357</v>
      </c>
      <c r="I568" s="6" t="s">
        <v>2367</v>
      </c>
      <c r="J568" s="16" t="s">
        <v>6523</v>
      </c>
      <c r="K568" s="17">
        <v>45085</v>
      </c>
      <c r="L568">
        <f t="shared" si="8"/>
        <v>31</v>
      </c>
    </row>
    <row r="569" spans="1:12" ht="15.75" customHeight="1" x14ac:dyDescent="0.25">
      <c r="A569" s="6" t="s">
        <v>1770</v>
      </c>
      <c r="B569" s="6">
        <v>1974</v>
      </c>
      <c r="C569" s="6" t="s">
        <v>2361</v>
      </c>
      <c r="D569" s="6">
        <v>26</v>
      </c>
      <c r="E569" s="6">
        <v>0</v>
      </c>
      <c r="F569" s="12">
        <v>4942.0600000000004</v>
      </c>
      <c r="G569" s="6" t="s">
        <v>2356</v>
      </c>
      <c r="H569" s="9" t="s">
        <v>2356</v>
      </c>
      <c r="I569" s="6" t="s">
        <v>2358</v>
      </c>
      <c r="J569" s="16" t="s">
        <v>6524</v>
      </c>
      <c r="K569" s="17">
        <v>45085</v>
      </c>
      <c r="L569">
        <f t="shared" si="8"/>
        <v>48</v>
      </c>
    </row>
    <row r="570" spans="1:12" ht="15.75" customHeight="1" x14ac:dyDescent="0.25">
      <c r="A570" s="6" t="s">
        <v>1769</v>
      </c>
      <c r="B570" s="6">
        <v>1991</v>
      </c>
      <c r="C570" s="6" t="s">
        <v>2365</v>
      </c>
      <c r="D570" s="6">
        <v>30</v>
      </c>
      <c r="E570" s="6">
        <v>2</v>
      </c>
      <c r="F570" s="12">
        <v>4949.76</v>
      </c>
      <c r="G570" s="6" t="s">
        <v>2356</v>
      </c>
      <c r="H570" s="9" t="s">
        <v>2360</v>
      </c>
      <c r="I570" s="6" t="s">
        <v>2358</v>
      </c>
      <c r="J570" s="16" t="s">
        <v>6525</v>
      </c>
      <c r="K570" s="17">
        <v>45085</v>
      </c>
      <c r="L570">
        <f t="shared" si="8"/>
        <v>31</v>
      </c>
    </row>
    <row r="571" spans="1:12" ht="15.75" customHeight="1" x14ac:dyDescent="0.25">
      <c r="A571" s="6" t="s">
        <v>1768</v>
      </c>
      <c r="B571" s="6">
        <v>1973</v>
      </c>
      <c r="C571" s="6" t="s">
        <v>2359</v>
      </c>
      <c r="D571" s="6">
        <v>7</v>
      </c>
      <c r="E571" s="6">
        <v>0</v>
      </c>
      <c r="F571" s="12">
        <v>4985.22</v>
      </c>
      <c r="G571" s="6" t="s">
        <v>2356</v>
      </c>
      <c r="H571" s="9" t="s">
        <v>2357</v>
      </c>
      <c r="I571" s="6" t="s">
        <v>2358</v>
      </c>
      <c r="J571" s="16" t="s">
        <v>6526</v>
      </c>
      <c r="K571" s="17">
        <v>45085</v>
      </c>
      <c r="L571">
        <f t="shared" si="8"/>
        <v>49</v>
      </c>
    </row>
    <row r="572" spans="1:12" ht="15.75" customHeight="1" x14ac:dyDescent="0.25">
      <c r="A572" s="6" t="s">
        <v>1767</v>
      </c>
      <c r="B572" s="6">
        <v>1988</v>
      </c>
      <c r="C572" s="6" t="s">
        <v>2361</v>
      </c>
      <c r="D572" s="6">
        <v>24</v>
      </c>
      <c r="E572" s="6">
        <v>0</v>
      </c>
      <c r="F572" s="12">
        <v>4992.38</v>
      </c>
      <c r="G572" s="6" t="s">
        <v>2356</v>
      </c>
      <c r="H572" s="9" t="s">
        <v>2357</v>
      </c>
      <c r="I572" s="6" t="s">
        <v>2373</v>
      </c>
      <c r="J572" s="16" t="s">
        <v>6527</v>
      </c>
      <c r="K572" s="17">
        <v>45085</v>
      </c>
      <c r="L572">
        <f t="shared" si="8"/>
        <v>34</v>
      </c>
    </row>
    <row r="573" spans="1:12" ht="15.75" customHeight="1" x14ac:dyDescent="0.25">
      <c r="A573" s="6" t="s">
        <v>1766</v>
      </c>
      <c r="B573" s="6">
        <v>2001</v>
      </c>
      <c r="C573" s="6" t="s">
        <v>2366</v>
      </c>
      <c r="D573" s="6">
        <v>5</v>
      </c>
      <c r="E573" s="6">
        <v>0</v>
      </c>
      <c r="F573" s="12">
        <v>4999.04</v>
      </c>
      <c r="G573" s="6" t="s">
        <v>2356</v>
      </c>
      <c r="H573" s="9" t="s">
        <v>2356</v>
      </c>
      <c r="I573" s="6" t="s">
        <v>2367</v>
      </c>
      <c r="J573" s="16" t="s">
        <v>6528</v>
      </c>
      <c r="K573" s="17">
        <v>45085</v>
      </c>
      <c r="L573">
        <f t="shared" si="8"/>
        <v>21</v>
      </c>
    </row>
    <row r="574" spans="1:12" ht="15.75" customHeight="1" x14ac:dyDescent="0.25">
      <c r="A574" s="6" t="s">
        <v>1765</v>
      </c>
      <c r="B574" s="6">
        <v>1988</v>
      </c>
      <c r="C574" s="6" t="s">
        <v>2362</v>
      </c>
      <c r="D574" s="6">
        <v>4</v>
      </c>
      <c r="E574" s="6">
        <v>1</v>
      </c>
      <c r="F574" s="12">
        <v>5002.78</v>
      </c>
      <c r="G574" s="6" t="s">
        <v>2356</v>
      </c>
      <c r="H574" s="9" t="s">
        <v>2356</v>
      </c>
      <c r="I574" s="6" t="s">
        <v>2358</v>
      </c>
      <c r="J574" s="16" t="s">
        <v>6529</v>
      </c>
      <c r="K574" s="17">
        <v>45085</v>
      </c>
      <c r="L574">
        <f t="shared" si="8"/>
        <v>34</v>
      </c>
    </row>
    <row r="575" spans="1:12" ht="15.75" customHeight="1" x14ac:dyDescent="0.25">
      <c r="A575" s="6" t="s">
        <v>1764</v>
      </c>
      <c r="B575" s="6">
        <v>1977</v>
      </c>
      <c r="C575" s="6" t="s">
        <v>2361</v>
      </c>
      <c r="D575" s="6">
        <v>9</v>
      </c>
      <c r="E575" s="6">
        <v>2</v>
      </c>
      <c r="F575" s="12">
        <v>5003.7700000000004</v>
      </c>
      <c r="G575" s="6" t="s">
        <v>2356</v>
      </c>
      <c r="H575" s="9" t="s">
        <v>2357</v>
      </c>
      <c r="I575" s="6" t="s">
        <v>2358</v>
      </c>
      <c r="J575" s="16" t="s">
        <v>6530</v>
      </c>
      <c r="K575" s="17">
        <v>45085</v>
      </c>
      <c r="L575">
        <f t="shared" si="8"/>
        <v>45</v>
      </c>
    </row>
    <row r="576" spans="1:12" ht="15.75" customHeight="1" x14ac:dyDescent="0.25">
      <c r="A576" s="6" t="s">
        <v>1763</v>
      </c>
      <c r="B576" s="6">
        <v>1988</v>
      </c>
      <c r="C576" s="6" t="s">
        <v>2355</v>
      </c>
      <c r="D576" s="6">
        <v>8</v>
      </c>
      <c r="E576" s="6">
        <v>1</v>
      </c>
      <c r="F576" s="12">
        <v>5003.8500000000004</v>
      </c>
      <c r="G576" s="6" t="s">
        <v>2356</v>
      </c>
      <c r="H576" s="9" t="s">
        <v>2357</v>
      </c>
      <c r="I576" s="6" t="s">
        <v>2367</v>
      </c>
      <c r="J576" s="16" t="s">
        <v>6531</v>
      </c>
      <c r="K576" s="17">
        <v>45085</v>
      </c>
      <c r="L576">
        <f t="shared" si="8"/>
        <v>34</v>
      </c>
    </row>
    <row r="577" spans="1:12" ht="15.75" customHeight="1" x14ac:dyDescent="0.25">
      <c r="A577" s="6" t="s">
        <v>1762</v>
      </c>
      <c r="B577" s="6">
        <v>1988</v>
      </c>
      <c r="C577" s="6" t="s">
        <v>2359</v>
      </c>
      <c r="D577" s="6">
        <v>9</v>
      </c>
      <c r="E577" s="6">
        <v>1</v>
      </c>
      <c r="F577" s="12">
        <v>5012.47</v>
      </c>
      <c r="G577" s="6" t="s">
        <v>2356</v>
      </c>
      <c r="H577" s="9" t="s">
        <v>2357</v>
      </c>
      <c r="I577" s="6" t="s">
        <v>2367</v>
      </c>
      <c r="J577" s="16" t="s">
        <v>6532</v>
      </c>
      <c r="K577" s="17">
        <v>45085</v>
      </c>
      <c r="L577">
        <f t="shared" si="8"/>
        <v>34</v>
      </c>
    </row>
    <row r="578" spans="1:12" ht="15.75" customHeight="1" x14ac:dyDescent="0.25">
      <c r="A578" s="6" t="s">
        <v>1761</v>
      </c>
      <c r="B578" s="6">
        <v>1985</v>
      </c>
      <c r="C578" s="6" t="s">
        <v>2364</v>
      </c>
      <c r="D578" s="6">
        <v>28</v>
      </c>
      <c r="E578" s="6">
        <v>0</v>
      </c>
      <c r="F578" s="12">
        <v>5028.1499999999996</v>
      </c>
      <c r="G578" s="6" t="s">
        <v>2360</v>
      </c>
      <c r="H578" s="9" t="s">
        <v>2356</v>
      </c>
      <c r="I578" s="6" t="s">
        <v>2363</v>
      </c>
      <c r="J578" s="16" t="s">
        <v>6533</v>
      </c>
      <c r="K578" s="17">
        <v>45085</v>
      </c>
      <c r="L578">
        <f t="shared" si="8"/>
        <v>37</v>
      </c>
    </row>
    <row r="579" spans="1:12" ht="15.75" customHeight="1" x14ac:dyDescent="0.25">
      <c r="A579" s="6" t="s">
        <v>1760</v>
      </c>
      <c r="B579" s="6">
        <v>1991</v>
      </c>
      <c r="C579" s="6" t="s">
        <v>2362</v>
      </c>
      <c r="D579" s="6">
        <v>10</v>
      </c>
      <c r="E579" s="6">
        <v>2</v>
      </c>
      <c r="F579" s="12">
        <v>5031.2700000000004</v>
      </c>
      <c r="G579" s="6" t="s">
        <v>2357</v>
      </c>
      <c r="H579" s="9" t="s">
        <v>2360</v>
      </c>
      <c r="I579" s="6" t="s">
        <v>2370</v>
      </c>
      <c r="J579" s="16" t="s">
        <v>6534</v>
      </c>
      <c r="K579" s="17">
        <v>45085</v>
      </c>
      <c r="L579">
        <f t="shared" ref="L579:L642" si="9">DATEDIF(J579,K579,"Y")</f>
        <v>31</v>
      </c>
    </row>
    <row r="580" spans="1:12" ht="15.75" customHeight="1" x14ac:dyDescent="0.25">
      <c r="A580" s="6" t="s">
        <v>1759</v>
      </c>
      <c r="B580" s="6">
        <v>1986</v>
      </c>
      <c r="C580" s="6" t="s">
        <v>2361</v>
      </c>
      <c r="D580" s="6">
        <v>29</v>
      </c>
      <c r="E580" s="6">
        <v>3</v>
      </c>
      <c r="F580" s="12">
        <v>5034.1000000000004</v>
      </c>
      <c r="G580" s="6" t="s">
        <v>2356</v>
      </c>
      <c r="H580" s="9" t="s">
        <v>2356</v>
      </c>
      <c r="I580" s="6" t="s">
        <v>2358</v>
      </c>
      <c r="J580" s="16" t="s">
        <v>6535</v>
      </c>
      <c r="K580" s="17">
        <v>45085</v>
      </c>
      <c r="L580">
        <f t="shared" si="9"/>
        <v>36</v>
      </c>
    </row>
    <row r="581" spans="1:12" ht="15.75" customHeight="1" x14ac:dyDescent="0.25">
      <c r="A581" s="6" t="s">
        <v>1758</v>
      </c>
      <c r="B581" s="6">
        <v>1997</v>
      </c>
      <c r="C581" s="6" t="s">
        <v>2364</v>
      </c>
      <c r="D581" s="6">
        <v>4</v>
      </c>
      <c r="E581" s="6">
        <v>0</v>
      </c>
      <c r="F581" s="12">
        <v>5038.57</v>
      </c>
      <c r="G581" s="6" t="s">
        <v>2356</v>
      </c>
      <c r="H581" s="9" t="s">
        <v>2356</v>
      </c>
      <c r="I581" s="6" t="s">
        <v>2372</v>
      </c>
      <c r="J581" s="16" t="s">
        <v>6536</v>
      </c>
      <c r="K581" s="17">
        <v>45085</v>
      </c>
      <c r="L581">
        <f t="shared" si="9"/>
        <v>25</v>
      </c>
    </row>
    <row r="582" spans="1:12" ht="15.75" customHeight="1" x14ac:dyDescent="0.25">
      <c r="A582" s="6" t="s">
        <v>1757</v>
      </c>
      <c r="B582" s="6">
        <v>2001</v>
      </c>
      <c r="C582" s="6" t="s">
        <v>2366</v>
      </c>
      <c r="D582" s="6">
        <v>16</v>
      </c>
      <c r="E582" s="6">
        <v>0</v>
      </c>
      <c r="F582" s="12">
        <v>5043.13</v>
      </c>
      <c r="G582" s="6" t="s">
        <v>2356</v>
      </c>
      <c r="H582" s="9" t="s">
        <v>2357</v>
      </c>
      <c r="I582" s="6" t="s">
        <v>2367</v>
      </c>
      <c r="J582" s="16" t="s">
        <v>6537</v>
      </c>
      <c r="K582" s="17">
        <v>45085</v>
      </c>
      <c r="L582">
        <f t="shared" si="9"/>
        <v>21</v>
      </c>
    </row>
    <row r="583" spans="1:12" ht="15.75" customHeight="1" x14ac:dyDescent="0.25">
      <c r="A583" s="6" t="s">
        <v>1756</v>
      </c>
      <c r="B583" s="6">
        <v>1997</v>
      </c>
      <c r="C583" s="6" t="s">
        <v>2355</v>
      </c>
      <c r="D583" s="6">
        <v>29</v>
      </c>
      <c r="E583" s="6">
        <v>0</v>
      </c>
      <c r="F583" s="12">
        <v>5045.1499999999996</v>
      </c>
      <c r="G583" s="6" t="s">
        <v>2356</v>
      </c>
      <c r="H583" s="9" t="s">
        <v>2356</v>
      </c>
      <c r="I583" s="6" t="s">
        <v>2363</v>
      </c>
      <c r="J583" s="16" t="s">
        <v>6538</v>
      </c>
      <c r="K583" s="17">
        <v>45085</v>
      </c>
      <c r="L583">
        <f t="shared" si="9"/>
        <v>25</v>
      </c>
    </row>
    <row r="584" spans="1:12" ht="15.75" customHeight="1" x14ac:dyDescent="0.25">
      <c r="A584" s="6" t="s">
        <v>1755</v>
      </c>
      <c r="B584" s="6">
        <v>1980</v>
      </c>
      <c r="C584" s="6" t="s">
        <v>2362</v>
      </c>
      <c r="D584" s="6">
        <v>7</v>
      </c>
      <c r="E584" s="6">
        <v>2</v>
      </c>
      <c r="F584" s="12">
        <v>5054.05</v>
      </c>
      <c r="G584" s="6" t="s">
        <v>2356</v>
      </c>
      <c r="H584" s="9" t="s">
        <v>2356</v>
      </c>
      <c r="I584" s="6" t="s">
        <v>2358</v>
      </c>
      <c r="J584" s="16" t="s">
        <v>6539</v>
      </c>
      <c r="K584" s="17">
        <v>45085</v>
      </c>
      <c r="L584">
        <f t="shared" si="9"/>
        <v>42</v>
      </c>
    </row>
    <row r="585" spans="1:12" ht="15.75" customHeight="1" x14ac:dyDescent="0.25">
      <c r="A585" s="6" t="s">
        <v>1754</v>
      </c>
      <c r="B585" s="6">
        <v>1993</v>
      </c>
      <c r="C585" s="6" t="s">
        <v>2361</v>
      </c>
      <c r="D585" s="6">
        <v>11</v>
      </c>
      <c r="E585" s="6">
        <v>0</v>
      </c>
      <c r="F585" s="12">
        <v>5059.5600000000004</v>
      </c>
      <c r="G585" s="6" t="s">
        <v>2356</v>
      </c>
      <c r="H585" s="9" t="s">
        <v>2360</v>
      </c>
      <c r="I585" s="6" t="s">
        <v>2376</v>
      </c>
      <c r="J585" s="16" t="s">
        <v>6540</v>
      </c>
      <c r="K585" s="17">
        <v>45085</v>
      </c>
      <c r="L585">
        <f t="shared" si="9"/>
        <v>29</v>
      </c>
    </row>
    <row r="586" spans="1:12" ht="15.75" customHeight="1" x14ac:dyDescent="0.25">
      <c r="A586" s="6" t="s">
        <v>1753</v>
      </c>
      <c r="B586" s="6">
        <v>1978</v>
      </c>
      <c r="C586" s="6" t="s">
        <v>2359</v>
      </c>
      <c r="D586" s="6">
        <v>22</v>
      </c>
      <c r="E586" s="6">
        <v>2</v>
      </c>
      <c r="F586" s="12">
        <v>5077.1899999999996</v>
      </c>
      <c r="G586" s="6" t="s">
        <v>2356</v>
      </c>
      <c r="H586" s="9" t="s">
        <v>2357</v>
      </c>
      <c r="I586" s="6" t="s">
        <v>2363</v>
      </c>
      <c r="J586" s="16" t="s">
        <v>6541</v>
      </c>
      <c r="K586" s="17">
        <v>45085</v>
      </c>
      <c r="L586">
        <f t="shared" si="9"/>
        <v>44</v>
      </c>
    </row>
    <row r="587" spans="1:12" ht="15.75" customHeight="1" x14ac:dyDescent="0.25">
      <c r="A587" s="6" t="s">
        <v>1752</v>
      </c>
      <c r="B587" s="6">
        <v>1997</v>
      </c>
      <c r="C587" s="6" t="s">
        <v>2355</v>
      </c>
      <c r="D587" s="6">
        <v>14</v>
      </c>
      <c r="E587" s="6">
        <v>5</v>
      </c>
      <c r="F587" s="12">
        <v>5080.1000000000004</v>
      </c>
      <c r="G587" s="6" t="s">
        <v>2357</v>
      </c>
      <c r="H587" s="9" t="s">
        <v>2356</v>
      </c>
      <c r="I587" s="6" t="s">
        <v>2367</v>
      </c>
      <c r="J587" s="16" t="s">
        <v>6542</v>
      </c>
      <c r="K587" s="17">
        <v>45085</v>
      </c>
      <c r="L587">
        <f t="shared" si="9"/>
        <v>25</v>
      </c>
    </row>
    <row r="588" spans="1:12" ht="15.75" customHeight="1" x14ac:dyDescent="0.25">
      <c r="A588" s="6" t="s">
        <v>1751</v>
      </c>
      <c r="B588" s="6">
        <v>1999</v>
      </c>
      <c r="C588" s="6" t="s">
        <v>2361</v>
      </c>
      <c r="D588" s="6">
        <v>19</v>
      </c>
      <c r="E588" s="6">
        <v>0</v>
      </c>
      <c r="F588" s="12">
        <v>5087.92</v>
      </c>
      <c r="G588" s="6" t="s">
        <v>2356</v>
      </c>
      <c r="H588" s="9" t="s">
        <v>2356</v>
      </c>
      <c r="I588" s="6" t="s">
        <v>2379</v>
      </c>
      <c r="J588" s="16" t="s">
        <v>6543</v>
      </c>
      <c r="K588" s="17">
        <v>45085</v>
      </c>
      <c r="L588">
        <f t="shared" si="9"/>
        <v>23</v>
      </c>
    </row>
    <row r="589" spans="1:12" ht="15.75" customHeight="1" x14ac:dyDescent="0.25">
      <c r="A589" s="6" t="s">
        <v>1750</v>
      </c>
      <c r="B589" s="6">
        <v>1987</v>
      </c>
      <c r="C589" s="6" t="s">
        <v>2359</v>
      </c>
      <c r="D589" s="6">
        <v>18</v>
      </c>
      <c r="E589" s="6">
        <v>1</v>
      </c>
      <c r="F589" s="12">
        <v>5116.5</v>
      </c>
      <c r="G589" s="6" t="s">
        <v>2356</v>
      </c>
      <c r="H589" s="9" t="s">
        <v>2356</v>
      </c>
      <c r="I589" s="6" t="s">
        <v>2363</v>
      </c>
      <c r="J589" s="16" t="s">
        <v>6544</v>
      </c>
      <c r="K589" s="17">
        <v>45085</v>
      </c>
      <c r="L589">
        <f t="shared" si="9"/>
        <v>35</v>
      </c>
    </row>
    <row r="590" spans="1:12" ht="15.75" customHeight="1" x14ac:dyDescent="0.25">
      <c r="A590" s="6" t="s">
        <v>1749</v>
      </c>
      <c r="B590" s="6">
        <v>1988</v>
      </c>
      <c r="C590" s="6" t="s">
        <v>2359</v>
      </c>
      <c r="D590" s="6">
        <v>1</v>
      </c>
      <c r="E590" s="6">
        <v>2</v>
      </c>
      <c r="F590" s="12">
        <v>5124.1899999999996</v>
      </c>
      <c r="G590" s="6" t="s">
        <v>2356</v>
      </c>
      <c r="H590" s="9" t="s">
        <v>2357</v>
      </c>
      <c r="I590" s="6" t="s">
        <v>2358</v>
      </c>
      <c r="J590" s="16" t="s">
        <v>6545</v>
      </c>
      <c r="K590" s="17">
        <v>45085</v>
      </c>
      <c r="L590">
        <f t="shared" si="9"/>
        <v>34</v>
      </c>
    </row>
    <row r="591" spans="1:12" ht="15.75" customHeight="1" x14ac:dyDescent="0.25">
      <c r="A591" s="6" t="s">
        <v>1748</v>
      </c>
      <c r="B591" s="6">
        <v>1987</v>
      </c>
      <c r="C591" s="6" t="s">
        <v>2362</v>
      </c>
      <c r="D591" s="6">
        <v>13</v>
      </c>
      <c r="E591" s="6">
        <v>1</v>
      </c>
      <c r="F591" s="12">
        <v>5125.22</v>
      </c>
      <c r="G591" s="6" t="s">
        <v>2360</v>
      </c>
      <c r="H591" s="9" t="s">
        <v>2356</v>
      </c>
      <c r="I591" s="6" t="s">
        <v>2363</v>
      </c>
      <c r="J591" s="16" t="s">
        <v>6546</v>
      </c>
      <c r="K591" s="17">
        <v>45085</v>
      </c>
      <c r="L591">
        <f t="shared" si="9"/>
        <v>35</v>
      </c>
    </row>
    <row r="592" spans="1:12" ht="15.75" customHeight="1" x14ac:dyDescent="0.25">
      <c r="A592" s="6" t="s">
        <v>1747</v>
      </c>
      <c r="B592" s="6">
        <v>1988</v>
      </c>
      <c r="C592" s="6" t="s">
        <v>2362</v>
      </c>
      <c r="D592" s="6">
        <v>15</v>
      </c>
      <c r="E592" s="6">
        <v>3</v>
      </c>
      <c r="F592" s="12">
        <v>5136.75</v>
      </c>
      <c r="G592" s="6" t="s">
        <v>2356</v>
      </c>
      <c r="H592" s="9" t="s">
        <v>2360</v>
      </c>
      <c r="I592" s="6" t="s">
        <v>2358</v>
      </c>
      <c r="J592" s="16" t="s">
        <v>6547</v>
      </c>
      <c r="K592" s="17">
        <v>45085</v>
      </c>
      <c r="L592">
        <f t="shared" si="9"/>
        <v>34</v>
      </c>
    </row>
    <row r="593" spans="1:12" ht="15.75" customHeight="1" x14ac:dyDescent="0.25">
      <c r="A593" s="6" t="s">
        <v>1746</v>
      </c>
      <c r="B593" s="6">
        <v>1993</v>
      </c>
      <c r="C593" s="6" t="s">
        <v>2364</v>
      </c>
      <c r="D593" s="6">
        <v>10</v>
      </c>
      <c r="E593" s="6">
        <v>3</v>
      </c>
      <c r="F593" s="12">
        <v>5138.26</v>
      </c>
      <c r="G593" s="6" t="s">
        <v>2356</v>
      </c>
      <c r="H593" s="9" t="s">
        <v>2356</v>
      </c>
      <c r="I593" s="6" t="s">
        <v>2358</v>
      </c>
      <c r="J593" s="16" t="s">
        <v>6548</v>
      </c>
      <c r="K593" s="17">
        <v>45085</v>
      </c>
      <c r="L593">
        <f t="shared" si="9"/>
        <v>29</v>
      </c>
    </row>
    <row r="594" spans="1:12" ht="15.75" customHeight="1" x14ac:dyDescent="0.25">
      <c r="A594" s="6" t="s">
        <v>1745</v>
      </c>
      <c r="B594" s="6">
        <v>1984</v>
      </c>
      <c r="C594" s="6" t="s">
        <v>2365</v>
      </c>
      <c r="D594" s="6">
        <v>22</v>
      </c>
      <c r="E594" s="6">
        <v>3</v>
      </c>
      <c r="F594" s="12">
        <v>5144.18</v>
      </c>
      <c r="G594" s="6" t="s">
        <v>2356</v>
      </c>
      <c r="H594" s="9" t="s">
        <v>2360</v>
      </c>
      <c r="I594" s="6" t="s">
        <v>2358</v>
      </c>
      <c r="J594" s="16" t="s">
        <v>6549</v>
      </c>
      <c r="K594" s="17">
        <v>45085</v>
      </c>
      <c r="L594">
        <f t="shared" si="9"/>
        <v>38</v>
      </c>
    </row>
    <row r="595" spans="1:12" ht="15.75" customHeight="1" x14ac:dyDescent="0.25">
      <c r="A595" s="6" t="s">
        <v>1744</v>
      </c>
      <c r="B595" s="6">
        <v>1990</v>
      </c>
      <c r="C595" s="6" t="s">
        <v>2365</v>
      </c>
      <c r="D595" s="6">
        <v>22</v>
      </c>
      <c r="E595" s="6">
        <v>1</v>
      </c>
      <c r="F595" s="12">
        <v>5148.55</v>
      </c>
      <c r="G595" s="6" t="s">
        <v>2356</v>
      </c>
      <c r="H595" s="9" t="s">
        <v>2356</v>
      </c>
      <c r="I595" s="6" t="s">
        <v>2373</v>
      </c>
      <c r="J595" s="16" t="s">
        <v>6550</v>
      </c>
      <c r="K595" s="17">
        <v>45085</v>
      </c>
      <c r="L595">
        <f t="shared" si="9"/>
        <v>32</v>
      </c>
    </row>
    <row r="596" spans="1:12" ht="15.75" customHeight="1" x14ac:dyDescent="0.25">
      <c r="A596" s="6" t="s">
        <v>1743</v>
      </c>
      <c r="B596" s="6">
        <v>1990</v>
      </c>
      <c r="C596" s="6" t="s">
        <v>2366</v>
      </c>
      <c r="D596" s="6">
        <v>9</v>
      </c>
      <c r="E596" s="6">
        <v>2</v>
      </c>
      <c r="F596" s="12">
        <v>5152.13</v>
      </c>
      <c r="G596" s="6" t="s">
        <v>2356</v>
      </c>
      <c r="H596" s="9" t="s">
        <v>2356</v>
      </c>
      <c r="I596" s="6" t="s">
        <v>2367</v>
      </c>
      <c r="J596" s="16" t="s">
        <v>6551</v>
      </c>
      <c r="K596" s="17">
        <v>45085</v>
      </c>
      <c r="L596">
        <f t="shared" si="9"/>
        <v>32</v>
      </c>
    </row>
    <row r="597" spans="1:12" ht="15.75" customHeight="1" x14ac:dyDescent="0.25">
      <c r="A597" s="6" t="s">
        <v>1742</v>
      </c>
      <c r="B597" s="6">
        <v>1991</v>
      </c>
      <c r="C597" s="6" t="s">
        <v>2365</v>
      </c>
      <c r="D597" s="6">
        <v>29</v>
      </c>
      <c r="E597" s="6">
        <v>3</v>
      </c>
      <c r="F597" s="12">
        <v>5166.96</v>
      </c>
      <c r="G597" s="6" t="s">
        <v>2356</v>
      </c>
      <c r="H597" s="9" t="s">
        <v>2356</v>
      </c>
      <c r="I597" s="6" t="s">
        <v>2363</v>
      </c>
      <c r="J597" s="16" t="s">
        <v>6552</v>
      </c>
      <c r="K597" s="17">
        <v>45085</v>
      </c>
      <c r="L597">
        <f t="shared" si="9"/>
        <v>31</v>
      </c>
    </row>
    <row r="598" spans="1:12" ht="15.75" customHeight="1" x14ac:dyDescent="0.25">
      <c r="A598" s="6" t="s">
        <v>1741</v>
      </c>
      <c r="B598" s="6">
        <v>1984</v>
      </c>
      <c r="C598" s="6" t="s">
        <v>2366</v>
      </c>
      <c r="D598" s="6">
        <v>16</v>
      </c>
      <c r="E598" s="6">
        <v>3</v>
      </c>
      <c r="F598" s="12">
        <v>5177.12</v>
      </c>
      <c r="G598" s="6" t="s">
        <v>2356</v>
      </c>
      <c r="H598" s="9" t="s">
        <v>2360</v>
      </c>
      <c r="I598" s="6" t="s">
        <v>2358</v>
      </c>
      <c r="J598" s="16" t="s">
        <v>6553</v>
      </c>
      <c r="K598" s="17">
        <v>45085</v>
      </c>
      <c r="L598">
        <f t="shared" si="9"/>
        <v>38</v>
      </c>
    </row>
    <row r="599" spans="1:12" ht="15.75" customHeight="1" x14ac:dyDescent="0.25">
      <c r="A599" s="6" t="s">
        <v>1740</v>
      </c>
      <c r="B599" s="6">
        <v>1979</v>
      </c>
      <c r="C599" s="6" t="s">
        <v>2362</v>
      </c>
      <c r="D599" s="6">
        <v>12</v>
      </c>
      <c r="E599" s="6">
        <v>2</v>
      </c>
      <c r="F599" s="12">
        <v>5195.58</v>
      </c>
      <c r="G599" s="6" t="s">
        <v>2356</v>
      </c>
      <c r="H599" s="9" t="s">
        <v>2356</v>
      </c>
      <c r="I599" s="6" t="s">
        <v>2358</v>
      </c>
      <c r="J599" s="16" t="s">
        <v>6554</v>
      </c>
      <c r="K599" s="17">
        <v>45085</v>
      </c>
      <c r="L599">
        <f t="shared" si="9"/>
        <v>43</v>
      </c>
    </row>
    <row r="600" spans="1:12" ht="15.75" customHeight="1" x14ac:dyDescent="0.25">
      <c r="A600" s="6" t="s">
        <v>1739</v>
      </c>
      <c r="B600" s="6">
        <v>2004</v>
      </c>
      <c r="C600" s="6" t="s">
        <v>2361</v>
      </c>
      <c r="D600" s="6">
        <v>6</v>
      </c>
      <c r="E600" s="6">
        <v>0</v>
      </c>
      <c r="F600" s="12">
        <v>5198.6899999999996</v>
      </c>
      <c r="G600" s="6" t="s">
        <v>2356</v>
      </c>
      <c r="H600" s="9" t="s">
        <v>2356</v>
      </c>
      <c r="I600" s="6" t="s">
        <v>2380</v>
      </c>
      <c r="J600" s="16" t="s">
        <v>6555</v>
      </c>
      <c r="K600" s="17">
        <v>45085</v>
      </c>
      <c r="L600">
        <f t="shared" si="9"/>
        <v>19</v>
      </c>
    </row>
    <row r="601" spans="1:12" ht="15.75" customHeight="1" x14ac:dyDescent="0.25">
      <c r="A601" s="6" t="s">
        <v>1738</v>
      </c>
      <c r="B601" s="6">
        <v>1983</v>
      </c>
      <c r="C601" s="6" t="s">
        <v>2366</v>
      </c>
      <c r="D601" s="6">
        <v>24</v>
      </c>
      <c r="E601" s="6">
        <v>3</v>
      </c>
      <c r="F601" s="12">
        <v>5207.97</v>
      </c>
      <c r="G601" s="6" t="s">
        <v>2356</v>
      </c>
      <c r="H601" s="9" t="s">
        <v>2356</v>
      </c>
      <c r="I601" s="6" t="s">
        <v>2363</v>
      </c>
      <c r="J601" s="16" t="s">
        <v>6556</v>
      </c>
      <c r="K601" s="17">
        <v>45085</v>
      </c>
      <c r="L601">
        <f t="shared" si="9"/>
        <v>39</v>
      </c>
    </row>
    <row r="602" spans="1:12" ht="15.75" customHeight="1" x14ac:dyDescent="0.25">
      <c r="A602" s="6" t="s">
        <v>1737</v>
      </c>
      <c r="B602" s="6">
        <v>1993</v>
      </c>
      <c r="C602" s="6" t="s">
        <v>2361</v>
      </c>
      <c r="D602" s="6">
        <v>17</v>
      </c>
      <c r="E602" s="6">
        <v>3</v>
      </c>
      <c r="F602" s="12">
        <v>5209.58</v>
      </c>
      <c r="G602" s="6" t="s">
        <v>2357</v>
      </c>
      <c r="H602" s="9" t="s">
        <v>2357</v>
      </c>
      <c r="I602" s="6" t="s">
        <v>2377</v>
      </c>
      <c r="J602" s="16" t="s">
        <v>6557</v>
      </c>
      <c r="K602" s="17">
        <v>45085</v>
      </c>
      <c r="L602">
        <f t="shared" si="9"/>
        <v>29</v>
      </c>
    </row>
    <row r="603" spans="1:12" ht="15.75" customHeight="1" x14ac:dyDescent="0.25">
      <c r="A603" s="6" t="s">
        <v>1736</v>
      </c>
      <c r="B603" s="6">
        <v>1999</v>
      </c>
      <c r="C603" s="6" t="s">
        <v>2364</v>
      </c>
      <c r="D603" s="6">
        <v>1</v>
      </c>
      <c r="E603" s="6">
        <v>0</v>
      </c>
      <c r="F603" s="12">
        <v>5213.22</v>
      </c>
      <c r="G603" s="6" t="s">
        <v>2356</v>
      </c>
      <c r="H603" s="9" t="s">
        <v>2360</v>
      </c>
      <c r="I603" s="6" t="s">
        <v>2363</v>
      </c>
      <c r="J603" s="16" t="s">
        <v>6558</v>
      </c>
      <c r="K603" s="17">
        <v>45085</v>
      </c>
      <c r="L603">
        <f t="shared" si="9"/>
        <v>23</v>
      </c>
    </row>
    <row r="604" spans="1:12" ht="15.75" customHeight="1" x14ac:dyDescent="0.25">
      <c r="A604" s="6" t="s">
        <v>1735</v>
      </c>
      <c r="B604" s="6">
        <v>1995</v>
      </c>
      <c r="C604" s="6" t="s">
        <v>2361</v>
      </c>
      <c r="D604" s="6">
        <v>6</v>
      </c>
      <c r="E604" s="6">
        <v>0</v>
      </c>
      <c r="F604" s="12">
        <v>5216.4799999999996</v>
      </c>
      <c r="G604" s="6" t="s">
        <v>2356</v>
      </c>
      <c r="H604" s="9" t="s">
        <v>2356</v>
      </c>
      <c r="I604" s="6" t="s">
        <v>2372</v>
      </c>
      <c r="J604" s="16" t="s">
        <v>6559</v>
      </c>
      <c r="K604" s="17">
        <v>45085</v>
      </c>
      <c r="L604">
        <f t="shared" si="9"/>
        <v>28</v>
      </c>
    </row>
    <row r="605" spans="1:12" ht="15.75" customHeight="1" x14ac:dyDescent="0.25">
      <c r="A605" s="6" t="s">
        <v>1734</v>
      </c>
      <c r="B605" s="6">
        <v>1987</v>
      </c>
      <c r="C605" s="6" t="s">
        <v>2361</v>
      </c>
      <c r="D605" s="6">
        <v>29</v>
      </c>
      <c r="E605" s="6">
        <v>0</v>
      </c>
      <c r="F605" s="12">
        <v>5227.99</v>
      </c>
      <c r="G605" s="6" t="s">
        <v>2356</v>
      </c>
      <c r="H605" s="9" t="s">
        <v>2360</v>
      </c>
      <c r="I605" s="6" t="s">
        <v>2373</v>
      </c>
      <c r="J605" s="16" t="s">
        <v>6560</v>
      </c>
      <c r="K605" s="17">
        <v>45085</v>
      </c>
      <c r="L605">
        <f t="shared" si="9"/>
        <v>35</v>
      </c>
    </row>
    <row r="606" spans="1:12" ht="15.75" customHeight="1" x14ac:dyDescent="0.25">
      <c r="A606" s="6" t="s">
        <v>1733</v>
      </c>
      <c r="B606" s="6">
        <v>1987</v>
      </c>
      <c r="C606" s="6" t="s">
        <v>2364</v>
      </c>
      <c r="D606" s="6">
        <v>26</v>
      </c>
      <c r="E606" s="6">
        <v>1</v>
      </c>
      <c r="F606" s="12">
        <v>5240.7700000000004</v>
      </c>
      <c r="G606" s="6" t="s">
        <v>2356</v>
      </c>
      <c r="H606" s="9" t="s">
        <v>2356</v>
      </c>
      <c r="I606" s="6" t="s">
        <v>2367</v>
      </c>
      <c r="J606" s="16" t="s">
        <v>6561</v>
      </c>
      <c r="K606" s="17">
        <v>45085</v>
      </c>
      <c r="L606">
        <f t="shared" si="9"/>
        <v>35</v>
      </c>
    </row>
    <row r="607" spans="1:12" ht="15.75" customHeight="1" x14ac:dyDescent="0.25">
      <c r="A607" s="6" t="s">
        <v>1732</v>
      </c>
      <c r="B607" s="6">
        <v>1987</v>
      </c>
      <c r="C607" s="6" t="s">
        <v>2355</v>
      </c>
      <c r="D607" s="6">
        <v>5</v>
      </c>
      <c r="E607" s="6">
        <v>1</v>
      </c>
      <c r="F607" s="12">
        <v>5245.23</v>
      </c>
      <c r="G607" s="6" t="s">
        <v>2356</v>
      </c>
      <c r="H607" s="9" t="s">
        <v>2356</v>
      </c>
      <c r="I607" s="6" t="s">
        <v>2358</v>
      </c>
      <c r="J607" s="16" t="s">
        <v>6562</v>
      </c>
      <c r="K607" s="17">
        <v>45085</v>
      </c>
      <c r="L607">
        <f t="shared" si="9"/>
        <v>35</v>
      </c>
    </row>
    <row r="608" spans="1:12" ht="15.75" customHeight="1" x14ac:dyDescent="0.25">
      <c r="A608" s="6" t="s">
        <v>1731</v>
      </c>
      <c r="B608" s="6">
        <v>1987</v>
      </c>
      <c r="C608" s="6" t="s">
        <v>2362</v>
      </c>
      <c r="D608" s="6">
        <v>9</v>
      </c>
      <c r="E608" s="6">
        <v>1</v>
      </c>
      <c r="F608" s="12">
        <v>5246.05</v>
      </c>
      <c r="G608" s="6" t="s">
        <v>2356</v>
      </c>
      <c r="H608" s="9" t="s">
        <v>2357</v>
      </c>
      <c r="I608" s="6" t="s">
        <v>2367</v>
      </c>
      <c r="J608" s="16" t="s">
        <v>6563</v>
      </c>
      <c r="K608" s="17">
        <v>45085</v>
      </c>
      <c r="L608">
        <f t="shared" si="9"/>
        <v>35</v>
      </c>
    </row>
    <row r="609" spans="1:12" ht="15.75" customHeight="1" x14ac:dyDescent="0.25">
      <c r="A609" s="6" t="s">
        <v>1730</v>
      </c>
      <c r="B609" s="6">
        <v>1990</v>
      </c>
      <c r="C609" s="6" t="s">
        <v>2355</v>
      </c>
      <c r="D609" s="6">
        <v>6</v>
      </c>
      <c r="E609" s="6">
        <v>3</v>
      </c>
      <c r="F609" s="12">
        <v>5253.52</v>
      </c>
      <c r="G609" s="6" t="s">
        <v>2357</v>
      </c>
      <c r="H609" s="9" t="s">
        <v>2357</v>
      </c>
      <c r="I609" s="6" t="s">
        <v>2367</v>
      </c>
      <c r="J609" s="16" t="s">
        <v>6564</v>
      </c>
      <c r="K609" s="17">
        <v>45085</v>
      </c>
      <c r="L609">
        <f t="shared" si="9"/>
        <v>32</v>
      </c>
    </row>
    <row r="610" spans="1:12" ht="15.75" customHeight="1" x14ac:dyDescent="0.25">
      <c r="A610" s="6" t="s">
        <v>1729</v>
      </c>
      <c r="B610" s="6">
        <v>1989</v>
      </c>
      <c r="C610" s="6" t="s">
        <v>2359</v>
      </c>
      <c r="D610" s="6">
        <v>25</v>
      </c>
      <c r="E610" s="6">
        <v>2</v>
      </c>
      <c r="F610" s="12">
        <v>5257.51</v>
      </c>
      <c r="G610" s="6" t="s">
        <v>2356</v>
      </c>
      <c r="H610" s="9" t="s">
        <v>2356</v>
      </c>
      <c r="I610" s="6" t="s">
        <v>2363</v>
      </c>
      <c r="J610" s="16" t="s">
        <v>6565</v>
      </c>
      <c r="K610" s="17">
        <v>45085</v>
      </c>
      <c r="L610">
        <f t="shared" si="9"/>
        <v>33</v>
      </c>
    </row>
    <row r="611" spans="1:12" ht="15.75" customHeight="1" x14ac:dyDescent="0.25">
      <c r="A611" s="6" t="s">
        <v>1728</v>
      </c>
      <c r="B611" s="6">
        <v>1989</v>
      </c>
      <c r="C611" s="6" t="s">
        <v>2355</v>
      </c>
      <c r="D611" s="6">
        <v>19</v>
      </c>
      <c r="E611" s="6">
        <v>2</v>
      </c>
      <c r="F611" s="12">
        <v>5261.47</v>
      </c>
      <c r="G611" s="6" t="s">
        <v>2356</v>
      </c>
      <c r="H611" s="9" t="s">
        <v>2356</v>
      </c>
      <c r="I611" s="6" t="s">
        <v>2363</v>
      </c>
      <c r="J611" s="16" t="s">
        <v>6566</v>
      </c>
      <c r="K611" s="17">
        <v>45085</v>
      </c>
      <c r="L611">
        <f t="shared" si="9"/>
        <v>33</v>
      </c>
    </row>
    <row r="612" spans="1:12" ht="15.75" customHeight="1" x14ac:dyDescent="0.25">
      <c r="A612" s="6" t="s">
        <v>1727</v>
      </c>
      <c r="B612" s="6">
        <v>1986</v>
      </c>
      <c r="C612" s="6" t="s">
        <v>2366</v>
      </c>
      <c r="D612" s="6">
        <v>25</v>
      </c>
      <c r="E612" s="6">
        <v>0</v>
      </c>
      <c r="F612" s="12">
        <v>5266.37</v>
      </c>
      <c r="G612" s="6" t="s">
        <v>2356</v>
      </c>
      <c r="H612" s="9" t="s">
        <v>2356</v>
      </c>
      <c r="I612" s="6" t="s">
        <v>2363</v>
      </c>
      <c r="J612" s="16" t="s">
        <v>6567</v>
      </c>
      <c r="K612" s="17">
        <v>45085</v>
      </c>
      <c r="L612">
        <f t="shared" si="9"/>
        <v>36</v>
      </c>
    </row>
    <row r="613" spans="1:12" ht="15.75" customHeight="1" x14ac:dyDescent="0.25">
      <c r="A613" s="6" t="s">
        <v>1726</v>
      </c>
      <c r="B613" s="6">
        <v>1986</v>
      </c>
      <c r="C613" s="6" t="s">
        <v>2362</v>
      </c>
      <c r="D613" s="6">
        <v>20</v>
      </c>
      <c r="E613" s="6">
        <v>0</v>
      </c>
      <c r="F613" s="12">
        <v>5267.82</v>
      </c>
      <c r="G613" s="6" t="s">
        <v>2356</v>
      </c>
      <c r="H613" s="9" t="s">
        <v>2356</v>
      </c>
      <c r="I613" s="6" t="s">
        <v>2363</v>
      </c>
      <c r="J613" s="16" t="s">
        <v>6568</v>
      </c>
      <c r="K613" s="17">
        <v>45085</v>
      </c>
      <c r="L613">
        <f t="shared" si="9"/>
        <v>36</v>
      </c>
    </row>
    <row r="614" spans="1:12" ht="15.75" customHeight="1" x14ac:dyDescent="0.25">
      <c r="A614" s="6" t="s">
        <v>1725</v>
      </c>
      <c r="B614" s="6">
        <v>1986</v>
      </c>
      <c r="C614" s="6" t="s">
        <v>2366</v>
      </c>
      <c r="D614" s="6">
        <v>20</v>
      </c>
      <c r="E614" s="6">
        <v>0</v>
      </c>
      <c r="F614" s="12">
        <v>5272.18</v>
      </c>
      <c r="G614" s="6" t="s">
        <v>2356</v>
      </c>
      <c r="H614" s="9" t="s">
        <v>2357</v>
      </c>
      <c r="I614" s="6" t="s">
        <v>2363</v>
      </c>
      <c r="J614" s="16" t="s">
        <v>6569</v>
      </c>
      <c r="K614" s="17">
        <v>45085</v>
      </c>
      <c r="L614">
        <f t="shared" si="9"/>
        <v>36</v>
      </c>
    </row>
    <row r="615" spans="1:12" ht="15.75" customHeight="1" x14ac:dyDescent="0.25">
      <c r="A615" s="6" t="s">
        <v>1724</v>
      </c>
      <c r="B615" s="6">
        <v>1987</v>
      </c>
      <c r="C615" s="6" t="s">
        <v>2362</v>
      </c>
      <c r="D615" s="6">
        <v>1</v>
      </c>
      <c r="E615" s="6">
        <v>3</v>
      </c>
      <c r="F615" s="12">
        <v>5275.86</v>
      </c>
      <c r="G615" s="6" t="s">
        <v>2356</v>
      </c>
      <c r="H615" s="9" t="s">
        <v>2356</v>
      </c>
      <c r="I615" s="6" t="s">
        <v>2358</v>
      </c>
      <c r="J615" s="16" t="s">
        <v>6570</v>
      </c>
      <c r="K615" s="17">
        <v>45085</v>
      </c>
      <c r="L615">
        <f t="shared" si="9"/>
        <v>35</v>
      </c>
    </row>
    <row r="616" spans="1:12" ht="15.75" customHeight="1" x14ac:dyDescent="0.25">
      <c r="A616" s="6" t="s">
        <v>1723</v>
      </c>
      <c r="B616" s="6">
        <v>1974</v>
      </c>
      <c r="C616" s="6" t="s">
        <v>2359</v>
      </c>
      <c r="D616" s="6">
        <v>12</v>
      </c>
      <c r="E616" s="6">
        <v>0</v>
      </c>
      <c r="F616" s="12">
        <v>5291.71</v>
      </c>
      <c r="G616" s="6" t="s">
        <v>2356</v>
      </c>
      <c r="H616" s="9" t="s">
        <v>2356</v>
      </c>
      <c r="I616" s="6" t="s">
        <v>2363</v>
      </c>
      <c r="J616" s="16" t="s">
        <v>6571</v>
      </c>
      <c r="K616" s="17">
        <v>45085</v>
      </c>
      <c r="L616">
        <f t="shared" si="9"/>
        <v>48</v>
      </c>
    </row>
    <row r="617" spans="1:12" ht="15.75" customHeight="1" x14ac:dyDescent="0.25">
      <c r="A617" s="6" t="s">
        <v>1722</v>
      </c>
      <c r="B617" s="6">
        <v>2004</v>
      </c>
      <c r="C617" s="6" t="s">
        <v>2365</v>
      </c>
      <c r="D617" s="6">
        <v>22</v>
      </c>
      <c r="E617" s="6">
        <v>0</v>
      </c>
      <c r="F617" s="12">
        <v>5293.67</v>
      </c>
      <c r="G617" s="6" t="s">
        <v>2356</v>
      </c>
      <c r="H617" s="9" t="s">
        <v>2356</v>
      </c>
      <c r="I617" s="6" t="s">
        <v>2380</v>
      </c>
      <c r="J617" s="16" t="s">
        <v>6572</v>
      </c>
      <c r="K617" s="17">
        <v>45085</v>
      </c>
      <c r="L617">
        <f t="shared" si="9"/>
        <v>18</v>
      </c>
    </row>
    <row r="618" spans="1:12" ht="15.75" customHeight="1" x14ac:dyDescent="0.25">
      <c r="A618" s="6" t="s">
        <v>1721</v>
      </c>
      <c r="B618" s="6">
        <v>2000</v>
      </c>
      <c r="C618" s="6" t="s">
        <v>2362</v>
      </c>
      <c r="D618" s="6">
        <v>9</v>
      </c>
      <c r="E618" s="6">
        <v>0</v>
      </c>
      <c r="F618" s="12">
        <v>5306.7</v>
      </c>
      <c r="G618" s="6" t="s">
        <v>2356</v>
      </c>
      <c r="H618" s="9" t="s">
        <v>2357</v>
      </c>
      <c r="I618" s="6" t="s">
        <v>2363</v>
      </c>
      <c r="J618" s="16" t="s">
        <v>6573</v>
      </c>
      <c r="K618" s="17">
        <v>45085</v>
      </c>
      <c r="L618">
        <f t="shared" si="9"/>
        <v>22</v>
      </c>
    </row>
    <row r="619" spans="1:12" ht="15.75" customHeight="1" x14ac:dyDescent="0.25">
      <c r="A619" s="6" t="s">
        <v>1720</v>
      </c>
      <c r="B619" s="6">
        <v>1994</v>
      </c>
      <c r="C619" s="6" t="s">
        <v>2359</v>
      </c>
      <c r="D619" s="6">
        <v>13</v>
      </c>
      <c r="E619" s="6">
        <v>3</v>
      </c>
      <c r="F619" s="12">
        <v>5312.17</v>
      </c>
      <c r="G619" s="6" t="s">
        <v>2356</v>
      </c>
      <c r="H619" s="9" t="s">
        <v>2356</v>
      </c>
      <c r="I619" s="6" t="s">
        <v>2363</v>
      </c>
      <c r="J619" s="16" t="s">
        <v>6574</v>
      </c>
      <c r="K619" s="17">
        <v>45085</v>
      </c>
      <c r="L619">
        <f t="shared" si="9"/>
        <v>28</v>
      </c>
    </row>
    <row r="620" spans="1:12" ht="15.75" customHeight="1" x14ac:dyDescent="0.25">
      <c r="A620" s="6" t="s">
        <v>1719</v>
      </c>
      <c r="B620" s="6">
        <v>1974</v>
      </c>
      <c r="C620" s="6" t="s">
        <v>2362</v>
      </c>
      <c r="D620" s="6">
        <v>2</v>
      </c>
      <c r="E620" s="6">
        <v>0</v>
      </c>
      <c r="F620" s="12">
        <v>5322.24</v>
      </c>
      <c r="G620" s="6" t="s">
        <v>2356</v>
      </c>
      <c r="H620" s="9" t="s">
        <v>2360</v>
      </c>
      <c r="I620" s="6" t="s">
        <v>2363</v>
      </c>
      <c r="J620" s="16" t="s">
        <v>6575</v>
      </c>
      <c r="K620" s="17">
        <v>45085</v>
      </c>
      <c r="L620">
        <f t="shared" si="9"/>
        <v>48</v>
      </c>
    </row>
    <row r="621" spans="1:12" ht="15.75" customHeight="1" x14ac:dyDescent="0.25">
      <c r="A621" s="6" t="s">
        <v>1718</v>
      </c>
      <c r="B621" s="6">
        <v>1992</v>
      </c>
      <c r="C621" s="6" t="s">
        <v>2361</v>
      </c>
      <c r="D621" s="6">
        <v>18</v>
      </c>
      <c r="E621" s="6">
        <v>3</v>
      </c>
      <c r="F621" s="12">
        <v>5325.65</v>
      </c>
      <c r="G621" s="6" t="s">
        <v>2356</v>
      </c>
      <c r="H621" s="9" t="s">
        <v>2360</v>
      </c>
      <c r="I621" s="6" t="s">
        <v>2367</v>
      </c>
      <c r="J621" s="16" t="s">
        <v>6417</v>
      </c>
      <c r="K621" s="17">
        <v>45085</v>
      </c>
      <c r="L621">
        <f t="shared" si="9"/>
        <v>30</v>
      </c>
    </row>
    <row r="622" spans="1:12" ht="15.75" customHeight="1" x14ac:dyDescent="0.25">
      <c r="A622" s="6" t="s">
        <v>1717</v>
      </c>
      <c r="B622" s="6">
        <v>1991</v>
      </c>
      <c r="C622" s="6" t="s">
        <v>2365</v>
      </c>
      <c r="D622" s="6">
        <v>28</v>
      </c>
      <c r="E622" s="6">
        <v>2</v>
      </c>
      <c r="F622" s="12">
        <v>5327.4</v>
      </c>
      <c r="G622" s="6" t="s">
        <v>2356</v>
      </c>
      <c r="H622" s="9" t="s">
        <v>2360</v>
      </c>
      <c r="I622" s="6" t="s">
        <v>2363</v>
      </c>
      <c r="J622" s="16" t="s">
        <v>6576</v>
      </c>
      <c r="K622" s="17">
        <v>45085</v>
      </c>
      <c r="L622">
        <f t="shared" si="9"/>
        <v>31</v>
      </c>
    </row>
    <row r="623" spans="1:12" ht="15.75" customHeight="1" x14ac:dyDescent="0.25">
      <c r="A623" s="6" t="s">
        <v>1716</v>
      </c>
      <c r="B623" s="6">
        <v>1972</v>
      </c>
      <c r="C623" s="6" t="s">
        <v>2364</v>
      </c>
      <c r="D623" s="6">
        <v>15</v>
      </c>
      <c r="E623" s="6">
        <v>0</v>
      </c>
      <c r="F623" s="12">
        <v>5344.81</v>
      </c>
      <c r="G623" s="6" t="s">
        <v>2356</v>
      </c>
      <c r="H623" s="9" t="s">
        <v>2357</v>
      </c>
      <c r="I623" s="6" t="s">
        <v>2358</v>
      </c>
      <c r="J623" s="16" t="s">
        <v>6577</v>
      </c>
      <c r="K623" s="17">
        <v>45085</v>
      </c>
      <c r="L623">
        <f t="shared" si="9"/>
        <v>50</v>
      </c>
    </row>
    <row r="624" spans="1:12" ht="15.75" customHeight="1" x14ac:dyDescent="0.25">
      <c r="A624" s="6" t="s">
        <v>1715</v>
      </c>
      <c r="B624" s="6">
        <v>1989</v>
      </c>
      <c r="C624" s="6" t="s">
        <v>2359</v>
      </c>
      <c r="D624" s="6">
        <v>7</v>
      </c>
      <c r="E624" s="6">
        <v>1</v>
      </c>
      <c r="F624" s="12">
        <v>5354.07</v>
      </c>
      <c r="G624" s="6" t="s">
        <v>2356</v>
      </c>
      <c r="H624" s="9" t="s">
        <v>2357</v>
      </c>
      <c r="I624" s="6" t="s">
        <v>2373</v>
      </c>
      <c r="J624" s="16" t="s">
        <v>6578</v>
      </c>
      <c r="K624" s="17">
        <v>45085</v>
      </c>
      <c r="L624">
        <f t="shared" si="9"/>
        <v>33</v>
      </c>
    </row>
    <row r="625" spans="1:12" ht="15.75" customHeight="1" x14ac:dyDescent="0.25">
      <c r="A625" s="6" t="s">
        <v>1714</v>
      </c>
      <c r="B625" s="6">
        <v>1994</v>
      </c>
      <c r="C625" s="6" t="s">
        <v>2364</v>
      </c>
      <c r="D625" s="6">
        <v>7</v>
      </c>
      <c r="E625" s="6">
        <v>0</v>
      </c>
      <c r="F625" s="12">
        <v>5364.66</v>
      </c>
      <c r="G625" s="6" t="s">
        <v>2356</v>
      </c>
      <c r="H625" s="9" t="s">
        <v>2360</v>
      </c>
      <c r="I625" s="6" t="s">
        <v>2367</v>
      </c>
      <c r="J625" s="16" t="s">
        <v>6579</v>
      </c>
      <c r="K625" s="17">
        <v>45085</v>
      </c>
      <c r="L625">
        <f t="shared" si="9"/>
        <v>28</v>
      </c>
    </row>
    <row r="626" spans="1:12" ht="15.75" customHeight="1" x14ac:dyDescent="0.25">
      <c r="A626" s="6" t="s">
        <v>1713</v>
      </c>
      <c r="B626" s="6">
        <v>1986</v>
      </c>
      <c r="C626" s="6" t="s">
        <v>2361</v>
      </c>
      <c r="D626" s="6">
        <v>1</v>
      </c>
      <c r="E626" s="6">
        <v>1</v>
      </c>
      <c r="F626" s="12">
        <v>5373.36</v>
      </c>
      <c r="G626" s="6" t="s">
        <v>2356</v>
      </c>
      <c r="H626" s="9" t="s">
        <v>2356</v>
      </c>
      <c r="I626" s="6" t="s">
        <v>2363</v>
      </c>
      <c r="J626" s="16" t="s">
        <v>6580</v>
      </c>
      <c r="K626" s="17">
        <v>45085</v>
      </c>
      <c r="L626">
        <f t="shared" si="9"/>
        <v>37</v>
      </c>
    </row>
    <row r="627" spans="1:12" ht="15.75" customHeight="1" x14ac:dyDescent="0.25">
      <c r="A627" s="6" t="s">
        <v>1712</v>
      </c>
      <c r="B627" s="6">
        <v>1989</v>
      </c>
      <c r="C627" s="6" t="s">
        <v>2359</v>
      </c>
      <c r="D627" s="6">
        <v>18</v>
      </c>
      <c r="E627" s="6">
        <v>2</v>
      </c>
      <c r="F627" s="12">
        <v>5375.04</v>
      </c>
      <c r="G627" s="6" t="s">
        <v>2356</v>
      </c>
      <c r="H627" s="9" t="s">
        <v>2360</v>
      </c>
      <c r="I627" s="6" t="s">
        <v>2367</v>
      </c>
      <c r="J627" s="16" t="s">
        <v>6581</v>
      </c>
      <c r="K627" s="17">
        <v>45085</v>
      </c>
      <c r="L627">
        <f t="shared" si="9"/>
        <v>33</v>
      </c>
    </row>
    <row r="628" spans="1:12" ht="15.75" customHeight="1" x14ac:dyDescent="0.25">
      <c r="A628" s="6" t="s">
        <v>1711</v>
      </c>
      <c r="B628" s="6">
        <v>1986</v>
      </c>
      <c r="C628" s="6" t="s">
        <v>2355</v>
      </c>
      <c r="D628" s="6">
        <v>22</v>
      </c>
      <c r="E628" s="6">
        <v>1</v>
      </c>
      <c r="F628" s="12">
        <v>5377.46</v>
      </c>
      <c r="G628" s="6" t="s">
        <v>2356</v>
      </c>
      <c r="H628" s="9" t="s">
        <v>2357</v>
      </c>
      <c r="I628" s="6" t="s">
        <v>2363</v>
      </c>
      <c r="J628" s="16" t="s">
        <v>6582</v>
      </c>
      <c r="K628" s="17">
        <v>45085</v>
      </c>
      <c r="L628">
        <f t="shared" si="9"/>
        <v>36</v>
      </c>
    </row>
    <row r="629" spans="1:12" ht="15.75" customHeight="1" x14ac:dyDescent="0.25">
      <c r="A629" s="6" t="s">
        <v>1710</v>
      </c>
      <c r="B629" s="6">
        <v>1984</v>
      </c>
      <c r="C629" s="6" t="s">
        <v>2361</v>
      </c>
      <c r="D629" s="6">
        <v>1</v>
      </c>
      <c r="E629" s="6">
        <v>0</v>
      </c>
      <c r="F629" s="12">
        <v>5383.54</v>
      </c>
      <c r="G629" s="6" t="s">
        <v>2356</v>
      </c>
      <c r="H629" s="9" t="s">
        <v>2357</v>
      </c>
      <c r="I629" s="6" t="s">
        <v>2367</v>
      </c>
      <c r="J629" s="16" t="s">
        <v>6583</v>
      </c>
      <c r="K629" s="17">
        <v>45085</v>
      </c>
      <c r="L629">
        <f t="shared" si="9"/>
        <v>39</v>
      </c>
    </row>
    <row r="630" spans="1:12" ht="15.75" customHeight="1" x14ac:dyDescent="0.25">
      <c r="A630" s="6" t="s">
        <v>1709</v>
      </c>
      <c r="B630" s="6">
        <v>1988</v>
      </c>
      <c r="C630" s="6" t="s">
        <v>2365</v>
      </c>
      <c r="D630" s="6">
        <v>8</v>
      </c>
      <c r="E630" s="6">
        <v>1</v>
      </c>
      <c r="F630" s="12">
        <v>5385.34</v>
      </c>
      <c r="G630" s="6" t="s">
        <v>2356</v>
      </c>
      <c r="H630" s="9" t="s">
        <v>2357</v>
      </c>
      <c r="I630" s="6" t="s">
        <v>2363</v>
      </c>
      <c r="J630" s="16" t="s">
        <v>6584</v>
      </c>
      <c r="K630" s="17">
        <v>45085</v>
      </c>
      <c r="L630">
        <f t="shared" si="9"/>
        <v>34</v>
      </c>
    </row>
    <row r="631" spans="1:12" ht="15.75" customHeight="1" x14ac:dyDescent="0.25">
      <c r="A631" s="6" t="s">
        <v>1708</v>
      </c>
      <c r="B631" s="6">
        <v>1989</v>
      </c>
      <c r="C631" s="6" t="s">
        <v>2359</v>
      </c>
      <c r="D631" s="6">
        <v>6</v>
      </c>
      <c r="E631" s="6">
        <v>3</v>
      </c>
      <c r="F631" s="12">
        <v>5396.44</v>
      </c>
      <c r="G631" s="6" t="s">
        <v>2356</v>
      </c>
      <c r="H631" s="9" t="s">
        <v>2357</v>
      </c>
      <c r="I631" s="6" t="s">
        <v>2358</v>
      </c>
      <c r="J631" s="16" t="s">
        <v>6585</v>
      </c>
      <c r="K631" s="17">
        <v>45085</v>
      </c>
      <c r="L631">
        <f t="shared" si="9"/>
        <v>33</v>
      </c>
    </row>
    <row r="632" spans="1:12" ht="15.75" customHeight="1" x14ac:dyDescent="0.25">
      <c r="A632" s="6" t="s">
        <v>1707</v>
      </c>
      <c r="B632" s="6">
        <v>1984</v>
      </c>
      <c r="C632" s="6" t="s">
        <v>2362</v>
      </c>
      <c r="D632" s="6">
        <v>3</v>
      </c>
      <c r="E632" s="6">
        <v>0</v>
      </c>
      <c r="F632" s="12">
        <v>5397.62</v>
      </c>
      <c r="G632" s="6" t="s">
        <v>2356</v>
      </c>
      <c r="H632" s="9" t="s">
        <v>2356</v>
      </c>
      <c r="I632" s="6" t="s">
        <v>2358</v>
      </c>
      <c r="J632" s="16" t="s">
        <v>6586</v>
      </c>
      <c r="K632" s="17">
        <v>45085</v>
      </c>
      <c r="L632">
        <f t="shared" si="9"/>
        <v>38</v>
      </c>
    </row>
    <row r="633" spans="1:12" ht="15.75" customHeight="1" x14ac:dyDescent="0.25">
      <c r="A633" s="6" t="s">
        <v>1706</v>
      </c>
      <c r="B633" s="6">
        <v>1984</v>
      </c>
      <c r="C633" s="6" t="s">
        <v>2365</v>
      </c>
      <c r="D633" s="6">
        <v>1</v>
      </c>
      <c r="E633" s="6">
        <v>0</v>
      </c>
      <c r="F633" s="12">
        <v>5400.98</v>
      </c>
      <c r="G633" s="6" t="s">
        <v>2356</v>
      </c>
      <c r="H633" s="9" t="s">
        <v>2356</v>
      </c>
      <c r="I633" s="6" t="s">
        <v>2358</v>
      </c>
      <c r="J633" s="16" t="s">
        <v>6587</v>
      </c>
      <c r="K633" s="17">
        <v>45085</v>
      </c>
      <c r="L633">
        <f t="shared" si="9"/>
        <v>38</v>
      </c>
    </row>
    <row r="634" spans="1:12" ht="15.75" customHeight="1" x14ac:dyDescent="0.25">
      <c r="A634" s="6" t="s">
        <v>1705</v>
      </c>
      <c r="B634" s="6">
        <v>1985</v>
      </c>
      <c r="C634" s="6" t="s">
        <v>2364</v>
      </c>
      <c r="D634" s="6">
        <v>23</v>
      </c>
      <c r="E634" s="6">
        <v>3</v>
      </c>
      <c r="F634" s="12">
        <v>5402.89</v>
      </c>
      <c r="G634" s="6" t="s">
        <v>2356</v>
      </c>
      <c r="H634" s="9" t="s">
        <v>2360</v>
      </c>
      <c r="I634" s="6" t="s">
        <v>2358</v>
      </c>
      <c r="J634" s="16" t="s">
        <v>6588</v>
      </c>
      <c r="K634" s="17">
        <v>45085</v>
      </c>
      <c r="L634">
        <f t="shared" si="9"/>
        <v>37</v>
      </c>
    </row>
    <row r="635" spans="1:12" ht="15.75" customHeight="1" x14ac:dyDescent="0.25">
      <c r="A635" s="6" t="s">
        <v>1704</v>
      </c>
      <c r="B635" s="6">
        <v>1975</v>
      </c>
      <c r="C635" s="6" t="s">
        <v>2362</v>
      </c>
      <c r="D635" s="6">
        <v>27</v>
      </c>
      <c r="E635" s="6">
        <v>1</v>
      </c>
      <c r="F635" s="12">
        <v>5411.99</v>
      </c>
      <c r="G635" s="6" t="s">
        <v>2356</v>
      </c>
      <c r="H635" s="9" t="s">
        <v>2357</v>
      </c>
      <c r="I635" s="6" t="s">
        <v>2363</v>
      </c>
      <c r="J635" s="16" t="s">
        <v>6589</v>
      </c>
      <c r="K635" s="17">
        <v>45085</v>
      </c>
      <c r="L635">
        <f t="shared" si="9"/>
        <v>47</v>
      </c>
    </row>
    <row r="636" spans="1:12" ht="15.75" customHeight="1" x14ac:dyDescent="0.25">
      <c r="A636" s="6" t="s">
        <v>1703</v>
      </c>
      <c r="B636" s="6">
        <v>1982</v>
      </c>
      <c r="C636" s="6" t="s">
        <v>2362</v>
      </c>
      <c r="D636" s="6">
        <v>27</v>
      </c>
      <c r="E636" s="6">
        <v>0</v>
      </c>
      <c r="F636" s="12">
        <v>5415.66</v>
      </c>
      <c r="G636" s="6" t="s">
        <v>2356</v>
      </c>
      <c r="H636" s="9" t="s">
        <v>2357</v>
      </c>
      <c r="I636" s="6" t="s">
        <v>2358</v>
      </c>
      <c r="J636" s="16" t="s">
        <v>6461</v>
      </c>
      <c r="K636" s="17">
        <v>45085</v>
      </c>
      <c r="L636">
        <f t="shared" si="9"/>
        <v>40</v>
      </c>
    </row>
    <row r="637" spans="1:12" ht="15.75" customHeight="1" x14ac:dyDescent="0.25">
      <c r="A637" s="6" t="s">
        <v>1702</v>
      </c>
      <c r="B637" s="6">
        <v>1991</v>
      </c>
      <c r="C637" s="6" t="s">
        <v>2355</v>
      </c>
      <c r="D637" s="6">
        <v>6</v>
      </c>
      <c r="E637" s="6">
        <v>3</v>
      </c>
      <c r="F637" s="12">
        <v>5425.02</v>
      </c>
      <c r="G637" s="6" t="s">
        <v>2356</v>
      </c>
      <c r="H637" s="9" t="s">
        <v>2360</v>
      </c>
      <c r="I637" s="6" t="s">
        <v>2363</v>
      </c>
      <c r="J637" s="16" t="s">
        <v>6590</v>
      </c>
      <c r="K637" s="17">
        <v>45085</v>
      </c>
      <c r="L637">
        <f t="shared" si="9"/>
        <v>31</v>
      </c>
    </row>
    <row r="638" spans="1:12" ht="15.75" customHeight="1" x14ac:dyDescent="0.25">
      <c r="A638" s="6" t="s">
        <v>1701</v>
      </c>
      <c r="B638" s="6">
        <v>1992</v>
      </c>
      <c r="C638" s="6" t="s">
        <v>2362</v>
      </c>
      <c r="D638" s="6">
        <v>17</v>
      </c>
      <c r="E638" s="6">
        <v>3</v>
      </c>
      <c r="F638" s="12">
        <v>5428.73</v>
      </c>
      <c r="G638" s="6" t="s">
        <v>2357</v>
      </c>
      <c r="H638" s="9" t="s">
        <v>2360</v>
      </c>
      <c r="I638" s="6" t="s">
        <v>2377</v>
      </c>
      <c r="J638" s="16" t="s">
        <v>6591</v>
      </c>
      <c r="K638" s="17">
        <v>45085</v>
      </c>
      <c r="L638">
        <f t="shared" si="9"/>
        <v>30</v>
      </c>
    </row>
    <row r="639" spans="1:12" ht="15.75" customHeight="1" x14ac:dyDescent="0.25">
      <c r="A639" s="6" t="s">
        <v>1700</v>
      </c>
      <c r="B639" s="6">
        <v>1978</v>
      </c>
      <c r="C639" s="6" t="s">
        <v>2361</v>
      </c>
      <c r="D639" s="6">
        <v>8</v>
      </c>
      <c r="E639" s="6">
        <v>2</v>
      </c>
      <c r="F639" s="12">
        <v>5428.98</v>
      </c>
      <c r="G639" s="6" t="s">
        <v>2356</v>
      </c>
      <c r="H639" s="9" t="s">
        <v>2356</v>
      </c>
      <c r="I639" s="6" t="s">
        <v>2363</v>
      </c>
      <c r="J639" s="16" t="s">
        <v>6592</v>
      </c>
      <c r="K639" s="17">
        <v>45085</v>
      </c>
      <c r="L639">
        <f t="shared" si="9"/>
        <v>45</v>
      </c>
    </row>
    <row r="640" spans="1:12" ht="15.75" customHeight="1" x14ac:dyDescent="0.25">
      <c r="A640" s="6" t="s">
        <v>1699</v>
      </c>
      <c r="B640" s="6">
        <v>1982</v>
      </c>
      <c r="C640" s="6" t="s">
        <v>2365</v>
      </c>
      <c r="D640" s="6">
        <v>25</v>
      </c>
      <c r="E640" s="6">
        <v>0</v>
      </c>
      <c r="F640" s="12">
        <v>5438.75</v>
      </c>
      <c r="G640" s="6" t="s">
        <v>2357</v>
      </c>
      <c r="H640" s="9" t="s">
        <v>2356</v>
      </c>
      <c r="I640" s="6" t="s">
        <v>2358</v>
      </c>
      <c r="J640" s="16" t="s">
        <v>6593</v>
      </c>
      <c r="K640" s="17">
        <v>45085</v>
      </c>
      <c r="L640">
        <f t="shared" si="9"/>
        <v>40</v>
      </c>
    </row>
    <row r="641" spans="1:12" ht="15.75" customHeight="1" x14ac:dyDescent="0.25">
      <c r="A641" s="6" t="s">
        <v>1698</v>
      </c>
      <c r="B641" s="6">
        <v>1986</v>
      </c>
      <c r="C641" s="6" t="s">
        <v>2364</v>
      </c>
      <c r="D641" s="6">
        <v>25</v>
      </c>
      <c r="E641" s="6">
        <v>0</v>
      </c>
      <c r="F641" s="12">
        <v>5458.05</v>
      </c>
      <c r="G641" s="6" t="s">
        <v>2356</v>
      </c>
      <c r="H641" s="9" t="s">
        <v>2356</v>
      </c>
      <c r="I641" s="6" t="s">
        <v>2373</v>
      </c>
      <c r="J641" s="16" t="s">
        <v>6594</v>
      </c>
      <c r="K641" s="17">
        <v>45085</v>
      </c>
      <c r="L641">
        <f t="shared" si="9"/>
        <v>36</v>
      </c>
    </row>
    <row r="642" spans="1:12" ht="15.75" customHeight="1" x14ac:dyDescent="0.25">
      <c r="A642" s="6" t="s">
        <v>1697</v>
      </c>
      <c r="B642" s="6">
        <v>1973</v>
      </c>
      <c r="C642" s="6" t="s">
        <v>2366</v>
      </c>
      <c r="D642" s="6">
        <v>24</v>
      </c>
      <c r="E642" s="6">
        <v>0</v>
      </c>
      <c r="F642" s="12">
        <v>5466.88</v>
      </c>
      <c r="G642" s="6" t="s">
        <v>2356</v>
      </c>
      <c r="H642" s="9" t="s">
        <v>2356</v>
      </c>
      <c r="I642" s="6" t="s">
        <v>2358</v>
      </c>
      <c r="J642" s="16" t="s">
        <v>6595</v>
      </c>
      <c r="K642" s="17">
        <v>45085</v>
      </c>
      <c r="L642">
        <f t="shared" si="9"/>
        <v>49</v>
      </c>
    </row>
    <row r="643" spans="1:12" ht="15.75" customHeight="1" x14ac:dyDescent="0.25">
      <c r="A643" s="6" t="s">
        <v>1696</v>
      </c>
      <c r="B643" s="6">
        <v>1986</v>
      </c>
      <c r="C643" s="6" t="s">
        <v>2364</v>
      </c>
      <c r="D643" s="6">
        <v>2</v>
      </c>
      <c r="E643" s="6">
        <v>0</v>
      </c>
      <c r="F643" s="12">
        <v>5469.01</v>
      </c>
      <c r="G643" s="6" t="s">
        <v>2356</v>
      </c>
      <c r="H643" s="9" t="s">
        <v>2356</v>
      </c>
      <c r="I643" s="6" t="s">
        <v>2373</v>
      </c>
      <c r="J643" s="16" t="s">
        <v>6596</v>
      </c>
      <c r="K643" s="17">
        <v>45085</v>
      </c>
      <c r="L643">
        <f t="shared" ref="L643:L706" si="10">DATEDIF(J643,K643,"Y")</f>
        <v>36</v>
      </c>
    </row>
    <row r="644" spans="1:12" ht="15.75" customHeight="1" x14ac:dyDescent="0.25">
      <c r="A644" s="6" t="s">
        <v>1695</v>
      </c>
      <c r="B644" s="6">
        <v>1986</v>
      </c>
      <c r="C644" s="6" t="s">
        <v>2355</v>
      </c>
      <c r="D644" s="6">
        <v>12</v>
      </c>
      <c r="E644" s="6">
        <v>1</v>
      </c>
      <c r="F644" s="12">
        <v>5472.45</v>
      </c>
      <c r="G644" s="6" t="s">
        <v>2356</v>
      </c>
      <c r="H644" s="9" t="s">
        <v>2357</v>
      </c>
      <c r="I644" s="6" t="s">
        <v>2367</v>
      </c>
      <c r="J644" s="16" t="s">
        <v>6597</v>
      </c>
      <c r="K644" s="17">
        <v>45085</v>
      </c>
      <c r="L644">
        <f t="shared" si="10"/>
        <v>36</v>
      </c>
    </row>
    <row r="645" spans="1:12" ht="15.75" customHeight="1" x14ac:dyDescent="0.25">
      <c r="A645" s="6" t="s">
        <v>1694</v>
      </c>
      <c r="B645" s="6">
        <v>1986</v>
      </c>
      <c r="C645" s="6" t="s">
        <v>2362</v>
      </c>
      <c r="D645" s="6">
        <v>30</v>
      </c>
      <c r="E645" s="6">
        <v>1</v>
      </c>
      <c r="F645" s="12">
        <v>5478.04</v>
      </c>
      <c r="G645" s="6" t="s">
        <v>2356</v>
      </c>
      <c r="H645" s="9" t="s">
        <v>2357</v>
      </c>
      <c r="I645" s="6" t="s">
        <v>2358</v>
      </c>
      <c r="J645" s="16" t="s">
        <v>6598</v>
      </c>
      <c r="K645" s="17">
        <v>45085</v>
      </c>
      <c r="L645">
        <f t="shared" si="10"/>
        <v>36</v>
      </c>
    </row>
    <row r="646" spans="1:12" ht="15.75" customHeight="1" x14ac:dyDescent="0.25">
      <c r="A646" s="6" t="s">
        <v>1693</v>
      </c>
      <c r="B646" s="6">
        <v>1984</v>
      </c>
      <c r="C646" s="6" t="s">
        <v>2365</v>
      </c>
      <c r="D646" s="6">
        <v>26</v>
      </c>
      <c r="E646" s="6">
        <v>1</v>
      </c>
      <c r="F646" s="12">
        <v>5484.47</v>
      </c>
      <c r="G646" s="6" t="s">
        <v>2356</v>
      </c>
      <c r="H646" s="9" t="s">
        <v>2356</v>
      </c>
      <c r="I646" s="6" t="s">
        <v>2358</v>
      </c>
      <c r="J646" s="16" t="s">
        <v>6599</v>
      </c>
      <c r="K646" s="17">
        <v>45085</v>
      </c>
      <c r="L646">
        <f t="shared" si="10"/>
        <v>38</v>
      </c>
    </row>
    <row r="647" spans="1:12" ht="15.75" customHeight="1" x14ac:dyDescent="0.25">
      <c r="A647" s="6" t="s">
        <v>1692</v>
      </c>
      <c r="B647" s="6">
        <v>1984</v>
      </c>
      <c r="C647" s="6" t="s">
        <v>2365</v>
      </c>
      <c r="D647" s="6">
        <v>17</v>
      </c>
      <c r="E647" s="6">
        <v>1</v>
      </c>
      <c r="F647" s="12">
        <v>5488.26</v>
      </c>
      <c r="G647" s="6" t="s">
        <v>2356</v>
      </c>
      <c r="H647" s="9" t="s">
        <v>2357</v>
      </c>
      <c r="I647" s="6" t="s">
        <v>2367</v>
      </c>
      <c r="J647" s="16" t="s">
        <v>6600</v>
      </c>
      <c r="K647" s="17">
        <v>45085</v>
      </c>
      <c r="L647">
        <f t="shared" si="10"/>
        <v>38</v>
      </c>
    </row>
    <row r="648" spans="1:12" ht="15.75" customHeight="1" x14ac:dyDescent="0.25">
      <c r="A648" s="6" t="s">
        <v>1691</v>
      </c>
      <c r="B648" s="6">
        <v>1988</v>
      </c>
      <c r="C648" s="6" t="s">
        <v>2355</v>
      </c>
      <c r="D648" s="6">
        <v>29</v>
      </c>
      <c r="E648" s="6">
        <v>3</v>
      </c>
      <c r="F648" s="12">
        <v>5503.36</v>
      </c>
      <c r="G648" s="6" t="s">
        <v>2356</v>
      </c>
      <c r="H648" s="9" t="s">
        <v>2356</v>
      </c>
      <c r="I648" s="6" t="s">
        <v>2363</v>
      </c>
      <c r="J648" s="16" t="s">
        <v>6601</v>
      </c>
      <c r="K648" s="17">
        <v>45085</v>
      </c>
      <c r="L648">
        <f t="shared" si="10"/>
        <v>34</v>
      </c>
    </row>
    <row r="649" spans="1:12" ht="15.75" customHeight="1" x14ac:dyDescent="0.25">
      <c r="A649" s="6" t="s">
        <v>1690</v>
      </c>
      <c r="B649" s="6">
        <v>1981</v>
      </c>
      <c r="C649" s="6" t="s">
        <v>2359</v>
      </c>
      <c r="D649" s="6">
        <v>7</v>
      </c>
      <c r="E649" s="6">
        <v>1</v>
      </c>
      <c r="F649" s="12">
        <v>5539.4</v>
      </c>
      <c r="G649" s="6" t="s">
        <v>2356</v>
      </c>
      <c r="H649" s="9" t="s">
        <v>2356</v>
      </c>
      <c r="I649" s="6" t="s">
        <v>2358</v>
      </c>
      <c r="J649" s="16" t="s">
        <v>6602</v>
      </c>
      <c r="K649" s="17">
        <v>45085</v>
      </c>
      <c r="L649">
        <f t="shared" si="10"/>
        <v>41</v>
      </c>
    </row>
    <row r="650" spans="1:12" ht="15.75" customHeight="1" x14ac:dyDescent="0.25">
      <c r="A650" s="6" t="s">
        <v>1689</v>
      </c>
      <c r="B650" s="6">
        <v>1980</v>
      </c>
      <c r="C650" s="6" t="s">
        <v>2364</v>
      </c>
      <c r="D650" s="6">
        <v>7</v>
      </c>
      <c r="E650" s="6">
        <v>2</v>
      </c>
      <c r="F650" s="12">
        <v>5540.35</v>
      </c>
      <c r="G650" s="6" t="s">
        <v>2356</v>
      </c>
      <c r="H650" s="9" t="s">
        <v>2356</v>
      </c>
      <c r="I650" s="6" t="s">
        <v>2363</v>
      </c>
      <c r="J650" s="16" t="s">
        <v>6603</v>
      </c>
      <c r="K650" s="17">
        <v>45085</v>
      </c>
      <c r="L650">
        <f t="shared" si="10"/>
        <v>42</v>
      </c>
    </row>
    <row r="651" spans="1:12" ht="15.75" customHeight="1" x14ac:dyDescent="0.25">
      <c r="A651" s="6" t="s">
        <v>1688</v>
      </c>
      <c r="B651" s="6">
        <v>1999</v>
      </c>
      <c r="C651" s="6" t="s">
        <v>2362</v>
      </c>
      <c r="D651" s="6">
        <v>22</v>
      </c>
      <c r="E651" s="6">
        <v>0</v>
      </c>
      <c r="F651" s="12">
        <v>5552.61</v>
      </c>
      <c r="G651" s="6" t="s">
        <v>2356</v>
      </c>
      <c r="H651" s="9" t="s">
        <v>2357</v>
      </c>
      <c r="I651" s="6" t="s">
        <v>2379</v>
      </c>
      <c r="J651" s="16" t="s">
        <v>6338</v>
      </c>
      <c r="K651" s="17">
        <v>45085</v>
      </c>
      <c r="L651">
        <f t="shared" si="10"/>
        <v>23</v>
      </c>
    </row>
    <row r="652" spans="1:12" ht="15.75" customHeight="1" x14ac:dyDescent="0.25">
      <c r="A652" s="6" t="s">
        <v>1687</v>
      </c>
      <c r="B652" s="6">
        <v>1974</v>
      </c>
      <c r="C652" s="6" t="s">
        <v>2362</v>
      </c>
      <c r="D652" s="6">
        <v>18</v>
      </c>
      <c r="E652" s="6">
        <v>0</v>
      </c>
      <c r="F652" s="12">
        <v>5576.35</v>
      </c>
      <c r="G652" s="6" t="s">
        <v>2356</v>
      </c>
      <c r="H652" s="9" t="s">
        <v>2357</v>
      </c>
      <c r="I652" s="6" t="s">
        <v>2358</v>
      </c>
      <c r="J652" s="16" t="s">
        <v>6604</v>
      </c>
      <c r="K652" s="17">
        <v>45085</v>
      </c>
      <c r="L652">
        <f t="shared" si="10"/>
        <v>48</v>
      </c>
    </row>
    <row r="653" spans="1:12" ht="15.75" customHeight="1" x14ac:dyDescent="0.25">
      <c r="A653" s="6" t="s">
        <v>1686</v>
      </c>
      <c r="B653" s="6">
        <v>1985</v>
      </c>
      <c r="C653" s="6" t="s">
        <v>2362</v>
      </c>
      <c r="D653" s="6">
        <v>5</v>
      </c>
      <c r="E653" s="6">
        <v>3</v>
      </c>
      <c r="F653" s="12">
        <v>5582.95</v>
      </c>
      <c r="G653" s="6" t="s">
        <v>2356</v>
      </c>
      <c r="H653" s="9" t="s">
        <v>2360</v>
      </c>
      <c r="I653" s="6" t="s">
        <v>2363</v>
      </c>
      <c r="J653" s="16" t="s">
        <v>6605</v>
      </c>
      <c r="K653" s="17">
        <v>45085</v>
      </c>
      <c r="L653">
        <f t="shared" si="10"/>
        <v>37</v>
      </c>
    </row>
    <row r="654" spans="1:12" ht="15.75" customHeight="1" x14ac:dyDescent="0.25">
      <c r="A654" s="6" t="s">
        <v>1685</v>
      </c>
      <c r="B654" s="6">
        <v>1986</v>
      </c>
      <c r="C654" s="6" t="s">
        <v>2359</v>
      </c>
      <c r="D654" s="6">
        <v>21</v>
      </c>
      <c r="E654" s="6">
        <v>2</v>
      </c>
      <c r="F654" s="12">
        <v>5584.31</v>
      </c>
      <c r="G654" s="6" t="s">
        <v>2357</v>
      </c>
      <c r="H654" s="9" t="s">
        <v>2360</v>
      </c>
      <c r="I654" s="6" t="s">
        <v>2358</v>
      </c>
      <c r="J654" s="16" t="s">
        <v>6606</v>
      </c>
      <c r="K654" s="17">
        <v>45085</v>
      </c>
      <c r="L654">
        <f t="shared" si="10"/>
        <v>36</v>
      </c>
    </row>
    <row r="655" spans="1:12" ht="15.75" customHeight="1" x14ac:dyDescent="0.25">
      <c r="A655" s="6" t="s">
        <v>1684</v>
      </c>
      <c r="B655" s="6">
        <v>1983</v>
      </c>
      <c r="C655" s="6" t="s">
        <v>2366</v>
      </c>
      <c r="D655" s="6">
        <v>3</v>
      </c>
      <c r="E655" s="6">
        <v>3</v>
      </c>
      <c r="F655" s="12">
        <v>5587.59</v>
      </c>
      <c r="G655" s="6" t="s">
        <v>2356</v>
      </c>
      <c r="H655" s="9" t="s">
        <v>2360</v>
      </c>
      <c r="I655" s="6" t="s">
        <v>2358</v>
      </c>
      <c r="J655" s="16" t="s">
        <v>6607</v>
      </c>
      <c r="K655" s="17">
        <v>45085</v>
      </c>
      <c r="L655">
        <f t="shared" si="10"/>
        <v>39</v>
      </c>
    </row>
    <row r="656" spans="1:12" ht="15.75" customHeight="1" x14ac:dyDescent="0.25">
      <c r="A656" s="6" t="s">
        <v>1683</v>
      </c>
      <c r="B656" s="6">
        <v>1988</v>
      </c>
      <c r="C656" s="6" t="s">
        <v>2359</v>
      </c>
      <c r="D656" s="6">
        <v>18</v>
      </c>
      <c r="E656" s="6">
        <v>1</v>
      </c>
      <c r="F656" s="12">
        <v>5594.85</v>
      </c>
      <c r="G656" s="6" t="s">
        <v>2356</v>
      </c>
      <c r="H656" s="9" t="s">
        <v>2357</v>
      </c>
      <c r="I656" s="6" t="s">
        <v>2373</v>
      </c>
      <c r="J656" s="16" t="s">
        <v>6608</v>
      </c>
      <c r="K656" s="17">
        <v>45085</v>
      </c>
      <c r="L656">
        <f t="shared" si="10"/>
        <v>34</v>
      </c>
    </row>
    <row r="657" spans="1:12" ht="15.75" customHeight="1" x14ac:dyDescent="0.25">
      <c r="A657" s="6" t="s">
        <v>1682</v>
      </c>
      <c r="B657" s="6">
        <v>1978</v>
      </c>
      <c r="C657" s="6" t="s">
        <v>2362</v>
      </c>
      <c r="D657" s="6">
        <v>11</v>
      </c>
      <c r="E657" s="6">
        <v>2</v>
      </c>
      <c r="F657" s="12">
        <v>5612.83</v>
      </c>
      <c r="G657" s="6" t="s">
        <v>2356</v>
      </c>
      <c r="H657" s="9" t="s">
        <v>2357</v>
      </c>
      <c r="I657" s="6" t="s">
        <v>2358</v>
      </c>
      <c r="J657" s="16" t="s">
        <v>6609</v>
      </c>
      <c r="K657" s="17">
        <v>45085</v>
      </c>
      <c r="L657">
        <f t="shared" si="10"/>
        <v>44</v>
      </c>
    </row>
    <row r="658" spans="1:12" ht="15.75" customHeight="1" x14ac:dyDescent="0.25">
      <c r="A658" s="6" t="s">
        <v>1681</v>
      </c>
      <c r="B658" s="6">
        <v>1994</v>
      </c>
      <c r="C658" s="6" t="s">
        <v>2359</v>
      </c>
      <c r="D658" s="6">
        <v>15</v>
      </c>
      <c r="E658" s="6">
        <v>5</v>
      </c>
      <c r="F658" s="12">
        <v>5615.37</v>
      </c>
      <c r="G658" s="6" t="s">
        <v>2356</v>
      </c>
      <c r="H658" s="9" t="s">
        <v>2357</v>
      </c>
      <c r="I658" s="6" t="s">
        <v>2367</v>
      </c>
      <c r="J658" s="16" t="s">
        <v>6610</v>
      </c>
      <c r="K658" s="17">
        <v>45085</v>
      </c>
      <c r="L658">
        <f t="shared" si="10"/>
        <v>28</v>
      </c>
    </row>
    <row r="659" spans="1:12" ht="15.75" customHeight="1" x14ac:dyDescent="0.25">
      <c r="A659" s="6" t="s">
        <v>1680</v>
      </c>
      <c r="B659" s="6">
        <v>1987</v>
      </c>
      <c r="C659" s="6" t="s">
        <v>2364</v>
      </c>
      <c r="D659" s="6">
        <v>9</v>
      </c>
      <c r="E659" s="6">
        <v>1</v>
      </c>
      <c r="F659" s="12">
        <v>5630.46</v>
      </c>
      <c r="G659" s="6" t="s">
        <v>2356</v>
      </c>
      <c r="H659" s="9" t="s">
        <v>2357</v>
      </c>
      <c r="I659" s="6" t="s">
        <v>2363</v>
      </c>
      <c r="J659" s="16" t="s">
        <v>6611</v>
      </c>
      <c r="K659" s="17">
        <v>45085</v>
      </c>
      <c r="L659">
        <f t="shared" si="10"/>
        <v>35</v>
      </c>
    </row>
    <row r="660" spans="1:12" ht="15.75" customHeight="1" x14ac:dyDescent="0.25">
      <c r="A660" s="6" t="s">
        <v>1679</v>
      </c>
      <c r="B660" s="6">
        <v>1983</v>
      </c>
      <c r="C660" s="6" t="s">
        <v>2361</v>
      </c>
      <c r="D660" s="6">
        <v>8</v>
      </c>
      <c r="E660" s="6">
        <v>0</v>
      </c>
      <c r="F660" s="12">
        <v>5649.72</v>
      </c>
      <c r="G660" s="6" t="s">
        <v>2356</v>
      </c>
      <c r="H660" s="9" t="s">
        <v>2357</v>
      </c>
      <c r="I660" s="6" t="s">
        <v>2367</v>
      </c>
      <c r="J660" s="16" t="s">
        <v>6612</v>
      </c>
      <c r="K660" s="17">
        <v>45085</v>
      </c>
      <c r="L660">
        <f t="shared" si="10"/>
        <v>40</v>
      </c>
    </row>
    <row r="661" spans="1:12" ht="15.75" customHeight="1" x14ac:dyDescent="0.25">
      <c r="A661" s="6" t="s">
        <v>1678</v>
      </c>
      <c r="B661" s="6">
        <v>1978</v>
      </c>
      <c r="C661" s="6" t="s">
        <v>2362</v>
      </c>
      <c r="D661" s="6">
        <v>27</v>
      </c>
      <c r="E661" s="6">
        <v>2</v>
      </c>
      <c r="F661" s="12">
        <v>5650.14</v>
      </c>
      <c r="G661" s="6" t="s">
        <v>2356</v>
      </c>
      <c r="H661" s="9" t="s">
        <v>2360</v>
      </c>
      <c r="I661" s="6" t="s">
        <v>2358</v>
      </c>
      <c r="J661" s="16" t="s">
        <v>6613</v>
      </c>
      <c r="K661" s="17">
        <v>45085</v>
      </c>
      <c r="L661">
        <f t="shared" si="10"/>
        <v>44</v>
      </c>
    </row>
    <row r="662" spans="1:12" ht="15.75" customHeight="1" x14ac:dyDescent="0.25">
      <c r="A662" s="6" t="s">
        <v>1677</v>
      </c>
      <c r="B662" s="6">
        <v>1983</v>
      </c>
      <c r="C662" s="6" t="s">
        <v>2362</v>
      </c>
      <c r="D662" s="6">
        <v>3</v>
      </c>
      <c r="E662" s="6">
        <v>0</v>
      </c>
      <c r="F662" s="12">
        <v>5662.23</v>
      </c>
      <c r="G662" s="6" t="s">
        <v>2356</v>
      </c>
      <c r="H662" s="9" t="s">
        <v>2360</v>
      </c>
      <c r="I662" s="6" t="s">
        <v>2358</v>
      </c>
      <c r="J662" s="16" t="s">
        <v>6614</v>
      </c>
      <c r="K662" s="17">
        <v>45085</v>
      </c>
      <c r="L662">
        <f t="shared" si="10"/>
        <v>39</v>
      </c>
    </row>
    <row r="663" spans="1:12" ht="15.75" customHeight="1" x14ac:dyDescent="0.25">
      <c r="A663" s="6" t="s">
        <v>1676</v>
      </c>
      <c r="B663" s="6">
        <v>1984</v>
      </c>
      <c r="C663" s="6" t="s">
        <v>2365</v>
      </c>
      <c r="D663" s="6">
        <v>12</v>
      </c>
      <c r="E663" s="6">
        <v>3</v>
      </c>
      <c r="F663" s="12">
        <v>5679.13</v>
      </c>
      <c r="G663" s="6" t="s">
        <v>2356</v>
      </c>
      <c r="H663" s="9" t="s">
        <v>2356</v>
      </c>
      <c r="I663" s="6" t="s">
        <v>2358</v>
      </c>
      <c r="J663" s="16" t="s">
        <v>6615</v>
      </c>
      <c r="K663" s="17">
        <v>45085</v>
      </c>
      <c r="L663">
        <f t="shared" si="10"/>
        <v>38</v>
      </c>
    </row>
    <row r="664" spans="1:12" ht="15.75" customHeight="1" x14ac:dyDescent="0.25">
      <c r="A664" s="6" t="s">
        <v>1675</v>
      </c>
      <c r="B664" s="6">
        <v>1972</v>
      </c>
      <c r="C664" s="6" t="s">
        <v>2366</v>
      </c>
      <c r="D664" s="6">
        <v>28</v>
      </c>
      <c r="E664" s="6">
        <v>0</v>
      </c>
      <c r="F664" s="12">
        <v>5690.79</v>
      </c>
      <c r="G664" s="6" t="s">
        <v>2356</v>
      </c>
      <c r="H664" s="9" t="s">
        <v>2360</v>
      </c>
      <c r="I664" s="6" t="s">
        <v>2358</v>
      </c>
      <c r="J664" s="16" t="s">
        <v>6616</v>
      </c>
      <c r="K664" s="17">
        <v>45085</v>
      </c>
      <c r="L664">
        <f t="shared" si="10"/>
        <v>50</v>
      </c>
    </row>
    <row r="665" spans="1:12" ht="15.75" customHeight="1" x14ac:dyDescent="0.25">
      <c r="A665" s="6" t="s">
        <v>1674</v>
      </c>
      <c r="B665" s="6">
        <v>1992</v>
      </c>
      <c r="C665" s="6" t="s">
        <v>2359</v>
      </c>
      <c r="D665" s="6">
        <v>3</v>
      </c>
      <c r="E665" s="6">
        <v>3</v>
      </c>
      <c r="F665" s="12">
        <v>5693.43</v>
      </c>
      <c r="G665" s="6" t="s">
        <v>2356</v>
      </c>
      <c r="H665" s="9" t="s">
        <v>2357</v>
      </c>
      <c r="I665" s="6" t="s">
        <v>2363</v>
      </c>
      <c r="J665" s="16" t="s">
        <v>6617</v>
      </c>
      <c r="K665" s="17">
        <v>45085</v>
      </c>
      <c r="L665">
        <f t="shared" si="10"/>
        <v>30</v>
      </c>
    </row>
    <row r="666" spans="1:12" ht="15.75" customHeight="1" x14ac:dyDescent="0.25">
      <c r="A666" s="6" t="s">
        <v>1673</v>
      </c>
      <c r="B666" s="6">
        <v>1974</v>
      </c>
      <c r="C666" s="6" t="s">
        <v>2355</v>
      </c>
      <c r="D666" s="6">
        <v>6</v>
      </c>
      <c r="E666" s="6">
        <v>0</v>
      </c>
      <c r="F666" s="12">
        <v>5698.74</v>
      </c>
      <c r="G666" s="6" t="s">
        <v>2356</v>
      </c>
      <c r="H666" s="9" t="s">
        <v>2356</v>
      </c>
      <c r="I666" s="6" t="s">
        <v>2363</v>
      </c>
      <c r="J666" s="16" t="s">
        <v>6618</v>
      </c>
      <c r="K666" s="17">
        <v>45085</v>
      </c>
      <c r="L666">
        <f t="shared" si="10"/>
        <v>48</v>
      </c>
    </row>
    <row r="667" spans="1:12" ht="15.75" customHeight="1" x14ac:dyDescent="0.25">
      <c r="A667" s="6" t="s">
        <v>1672</v>
      </c>
      <c r="B667" s="6">
        <v>1981</v>
      </c>
      <c r="C667" s="6" t="s">
        <v>2361</v>
      </c>
      <c r="D667" s="6">
        <v>15</v>
      </c>
      <c r="E667" s="6">
        <v>0</v>
      </c>
      <c r="F667" s="12">
        <v>5699.84</v>
      </c>
      <c r="G667" s="6" t="s">
        <v>2356</v>
      </c>
      <c r="H667" s="9" t="s">
        <v>2357</v>
      </c>
      <c r="I667" s="6" t="s">
        <v>2358</v>
      </c>
      <c r="J667" s="16" t="s">
        <v>6619</v>
      </c>
      <c r="K667" s="17">
        <v>45085</v>
      </c>
      <c r="L667">
        <f t="shared" si="10"/>
        <v>41</v>
      </c>
    </row>
    <row r="668" spans="1:12" ht="15.75" customHeight="1" x14ac:dyDescent="0.25">
      <c r="A668" s="6" t="s">
        <v>1671</v>
      </c>
      <c r="B668" s="6">
        <v>1993</v>
      </c>
      <c r="C668" s="6" t="s">
        <v>2359</v>
      </c>
      <c r="D668" s="6">
        <v>3</v>
      </c>
      <c r="E668" s="6">
        <v>4</v>
      </c>
      <c r="F668" s="12">
        <v>5708.87</v>
      </c>
      <c r="G668" s="6" t="s">
        <v>2356</v>
      </c>
      <c r="H668" s="9" t="s">
        <v>2360</v>
      </c>
      <c r="I668" s="6" t="s">
        <v>2367</v>
      </c>
      <c r="J668" s="16" t="s">
        <v>6620</v>
      </c>
      <c r="K668" s="17">
        <v>45085</v>
      </c>
      <c r="L668">
        <f t="shared" si="10"/>
        <v>29</v>
      </c>
    </row>
    <row r="669" spans="1:12" ht="15.75" customHeight="1" x14ac:dyDescent="0.25">
      <c r="A669" s="6" t="s">
        <v>1670</v>
      </c>
      <c r="B669" s="6">
        <v>1981</v>
      </c>
      <c r="C669" s="6" t="s">
        <v>2365</v>
      </c>
      <c r="D669" s="6">
        <v>30</v>
      </c>
      <c r="E669" s="6">
        <v>0</v>
      </c>
      <c r="F669" s="12">
        <v>5709.16</v>
      </c>
      <c r="G669" s="6" t="s">
        <v>2357</v>
      </c>
      <c r="H669" s="9" t="s">
        <v>2357</v>
      </c>
      <c r="I669" s="6" t="s">
        <v>2358</v>
      </c>
      <c r="J669" s="16" t="s">
        <v>6621</v>
      </c>
      <c r="K669" s="17">
        <v>45085</v>
      </c>
      <c r="L669">
        <f t="shared" si="10"/>
        <v>41</v>
      </c>
    </row>
    <row r="670" spans="1:12" ht="15.75" customHeight="1" x14ac:dyDescent="0.25">
      <c r="A670" s="6" t="s">
        <v>1669</v>
      </c>
      <c r="B670" s="6">
        <v>1971</v>
      </c>
      <c r="C670" s="6" t="s">
        <v>2364</v>
      </c>
      <c r="D670" s="6">
        <v>18</v>
      </c>
      <c r="E670" s="6">
        <v>0</v>
      </c>
      <c r="F670" s="12">
        <v>5720.38</v>
      </c>
      <c r="G670" s="6" t="s">
        <v>2356</v>
      </c>
      <c r="H670" s="9" t="s">
        <v>2360</v>
      </c>
      <c r="I670" s="6" t="s">
        <v>2358</v>
      </c>
      <c r="J670" s="16" t="s">
        <v>6622</v>
      </c>
      <c r="K670" s="17">
        <v>45085</v>
      </c>
      <c r="L670">
        <f t="shared" si="10"/>
        <v>51</v>
      </c>
    </row>
    <row r="671" spans="1:12" ht="15.75" customHeight="1" x14ac:dyDescent="0.25">
      <c r="A671" s="6" t="s">
        <v>1668</v>
      </c>
      <c r="B671" s="6">
        <v>1987</v>
      </c>
      <c r="C671" s="6" t="s">
        <v>2366</v>
      </c>
      <c r="D671" s="6">
        <v>19</v>
      </c>
      <c r="E671" s="6">
        <v>2</v>
      </c>
      <c r="F671" s="12">
        <v>5729.01</v>
      </c>
      <c r="G671" s="6" t="s">
        <v>2360</v>
      </c>
      <c r="H671" s="9" t="s">
        <v>2356</v>
      </c>
      <c r="I671" s="6" t="s">
        <v>2363</v>
      </c>
      <c r="J671" s="16" t="s">
        <v>6623</v>
      </c>
      <c r="K671" s="17">
        <v>45085</v>
      </c>
      <c r="L671">
        <f t="shared" si="10"/>
        <v>35</v>
      </c>
    </row>
    <row r="672" spans="1:12" ht="15.75" customHeight="1" x14ac:dyDescent="0.25">
      <c r="A672" s="6" t="s">
        <v>1667</v>
      </c>
      <c r="B672" s="6">
        <v>1972</v>
      </c>
      <c r="C672" s="6" t="s">
        <v>2365</v>
      </c>
      <c r="D672" s="6">
        <v>21</v>
      </c>
      <c r="E672" s="6">
        <v>0</v>
      </c>
      <c r="F672" s="12">
        <v>5741.67</v>
      </c>
      <c r="G672" s="6" t="s">
        <v>2356</v>
      </c>
      <c r="H672" s="9" t="s">
        <v>2357</v>
      </c>
      <c r="I672" s="6" t="s">
        <v>2358</v>
      </c>
      <c r="J672" s="16" t="s">
        <v>6624</v>
      </c>
      <c r="K672" s="17">
        <v>45085</v>
      </c>
      <c r="L672">
        <f t="shared" si="10"/>
        <v>50</v>
      </c>
    </row>
    <row r="673" spans="1:12" ht="15.75" customHeight="1" x14ac:dyDescent="0.25">
      <c r="A673" s="6" t="s">
        <v>1666</v>
      </c>
      <c r="B673" s="6">
        <v>1993</v>
      </c>
      <c r="C673" s="6" t="s">
        <v>2361</v>
      </c>
      <c r="D673" s="6">
        <v>10</v>
      </c>
      <c r="E673" s="6">
        <v>0</v>
      </c>
      <c r="F673" s="12">
        <v>5748.13</v>
      </c>
      <c r="G673" s="6" t="s">
        <v>2356</v>
      </c>
      <c r="H673" s="9" t="s">
        <v>2360</v>
      </c>
      <c r="I673" s="6" t="s">
        <v>2376</v>
      </c>
      <c r="J673" s="16" t="s">
        <v>6625</v>
      </c>
      <c r="K673" s="17">
        <v>45085</v>
      </c>
      <c r="L673">
        <f t="shared" si="10"/>
        <v>29</v>
      </c>
    </row>
    <row r="674" spans="1:12" ht="15.75" customHeight="1" x14ac:dyDescent="0.25">
      <c r="A674" s="6" t="s">
        <v>1665</v>
      </c>
      <c r="B674" s="6">
        <v>1983</v>
      </c>
      <c r="C674" s="6" t="s">
        <v>2365</v>
      </c>
      <c r="D674" s="6">
        <v>30</v>
      </c>
      <c r="E674" s="6">
        <v>0</v>
      </c>
      <c r="F674" s="12">
        <v>5757.41</v>
      </c>
      <c r="G674" s="6" t="s">
        <v>2356</v>
      </c>
      <c r="H674" s="9" t="s">
        <v>2357</v>
      </c>
      <c r="I674" s="6" t="s">
        <v>2369</v>
      </c>
      <c r="J674" s="16" t="s">
        <v>6626</v>
      </c>
      <c r="K674" s="17">
        <v>45085</v>
      </c>
      <c r="L674">
        <f t="shared" si="10"/>
        <v>39</v>
      </c>
    </row>
    <row r="675" spans="1:12" ht="15.75" customHeight="1" x14ac:dyDescent="0.25">
      <c r="A675" s="6" t="s">
        <v>1664</v>
      </c>
      <c r="B675" s="6">
        <v>2004</v>
      </c>
      <c r="C675" s="6" t="s">
        <v>2359</v>
      </c>
      <c r="D675" s="6">
        <v>1</v>
      </c>
      <c r="E675" s="6">
        <v>0</v>
      </c>
      <c r="F675" s="12">
        <v>5778.71</v>
      </c>
      <c r="G675" s="6" t="s">
        <v>2356</v>
      </c>
      <c r="H675" s="9" t="s">
        <v>2357</v>
      </c>
      <c r="I675" s="6" t="s">
        <v>2380</v>
      </c>
      <c r="J675" s="16" t="s">
        <v>6627</v>
      </c>
      <c r="K675" s="17">
        <v>45085</v>
      </c>
      <c r="L675">
        <f t="shared" si="10"/>
        <v>18</v>
      </c>
    </row>
    <row r="676" spans="1:12" ht="15.75" customHeight="1" x14ac:dyDescent="0.25">
      <c r="A676" s="6" t="s">
        <v>1663</v>
      </c>
      <c r="B676" s="6">
        <v>1980</v>
      </c>
      <c r="C676" s="6" t="s">
        <v>2362</v>
      </c>
      <c r="D676" s="6">
        <v>18</v>
      </c>
      <c r="E676" s="6">
        <v>2</v>
      </c>
      <c r="F676" s="12">
        <v>5807.06</v>
      </c>
      <c r="G676" s="6" t="s">
        <v>2356</v>
      </c>
      <c r="H676" s="9" t="s">
        <v>2357</v>
      </c>
      <c r="I676" s="6" t="s">
        <v>2358</v>
      </c>
      <c r="J676" s="16" t="s">
        <v>6628</v>
      </c>
      <c r="K676" s="17">
        <v>45085</v>
      </c>
      <c r="L676">
        <f t="shared" si="10"/>
        <v>42</v>
      </c>
    </row>
    <row r="677" spans="1:12" ht="15.75" customHeight="1" x14ac:dyDescent="0.25">
      <c r="A677" s="6" t="s">
        <v>1662</v>
      </c>
      <c r="B677" s="6">
        <v>1972</v>
      </c>
      <c r="C677" s="6" t="s">
        <v>2359</v>
      </c>
      <c r="D677" s="6">
        <v>2</v>
      </c>
      <c r="E677" s="6">
        <v>0</v>
      </c>
      <c r="F677" s="12">
        <v>5812.9</v>
      </c>
      <c r="G677" s="6" t="s">
        <v>2356</v>
      </c>
      <c r="H677" s="9" t="s">
        <v>2356</v>
      </c>
      <c r="I677" s="6" t="s">
        <v>2358</v>
      </c>
      <c r="J677" s="16" t="s">
        <v>6629</v>
      </c>
      <c r="K677" s="17">
        <v>45085</v>
      </c>
      <c r="L677">
        <f t="shared" si="10"/>
        <v>50</v>
      </c>
    </row>
    <row r="678" spans="1:12" ht="15.75" customHeight="1" x14ac:dyDescent="0.25">
      <c r="A678" s="6" t="s">
        <v>1661</v>
      </c>
      <c r="B678" s="6">
        <v>2002</v>
      </c>
      <c r="C678" s="6" t="s">
        <v>2355</v>
      </c>
      <c r="D678" s="6">
        <v>22</v>
      </c>
      <c r="E678" s="6">
        <v>0</v>
      </c>
      <c r="F678" s="12">
        <v>5816.58</v>
      </c>
      <c r="G678" s="6" t="s">
        <v>2356</v>
      </c>
      <c r="H678" s="9" t="s">
        <v>2356</v>
      </c>
      <c r="I678" s="6" t="s">
        <v>2379</v>
      </c>
      <c r="J678" s="16" t="s">
        <v>6630</v>
      </c>
      <c r="K678" s="17">
        <v>45085</v>
      </c>
      <c r="L678">
        <f t="shared" si="10"/>
        <v>20</v>
      </c>
    </row>
    <row r="679" spans="1:12" ht="15.75" customHeight="1" x14ac:dyDescent="0.25">
      <c r="A679" s="6" t="s">
        <v>1660</v>
      </c>
      <c r="B679" s="6">
        <v>1971</v>
      </c>
      <c r="C679" s="6" t="s">
        <v>2362</v>
      </c>
      <c r="D679" s="6">
        <v>27</v>
      </c>
      <c r="E679" s="6">
        <v>0</v>
      </c>
      <c r="F679" s="12">
        <v>5832.6</v>
      </c>
      <c r="G679" s="6" t="s">
        <v>2356</v>
      </c>
      <c r="H679" s="9" t="s">
        <v>2357</v>
      </c>
      <c r="I679" s="6" t="s">
        <v>2363</v>
      </c>
      <c r="J679" s="16" t="s">
        <v>6631</v>
      </c>
      <c r="K679" s="17">
        <v>45085</v>
      </c>
      <c r="L679">
        <f t="shared" si="10"/>
        <v>51</v>
      </c>
    </row>
    <row r="680" spans="1:12" ht="15.75" customHeight="1" x14ac:dyDescent="0.25">
      <c r="A680" s="6" t="s">
        <v>1659</v>
      </c>
      <c r="B680" s="6">
        <v>1987</v>
      </c>
      <c r="C680" s="6" t="s">
        <v>2355</v>
      </c>
      <c r="D680" s="6">
        <v>27</v>
      </c>
      <c r="E680" s="6">
        <v>2</v>
      </c>
      <c r="F680" s="12">
        <v>5836.52</v>
      </c>
      <c r="G680" s="6" t="s">
        <v>2356</v>
      </c>
      <c r="H680" s="9" t="s">
        <v>2357</v>
      </c>
      <c r="I680" s="6" t="s">
        <v>2358</v>
      </c>
      <c r="J680" s="16" t="s">
        <v>6632</v>
      </c>
      <c r="K680" s="17">
        <v>45085</v>
      </c>
      <c r="L680">
        <f t="shared" si="10"/>
        <v>35</v>
      </c>
    </row>
    <row r="681" spans="1:12" ht="15.75" customHeight="1" x14ac:dyDescent="0.25">
      <c r="A681" s="6" t="s">
        <v>1658</v>
      </c>
      <c r="B681" s="6">
        <v>1995</v>
      </c>
      <c r="C681" s="6" t="s">
        <v>2365</v>
      </c>
      <c r="D681" s="6">
        <v>20</v>
      </c>
      <c r="E681" s="6">
        <v>0</v>
      </c>
      <c r="F681" s="12">
        <v>5843.99</v>
      </c>
      <c r="G681" s="6" t="s">
        <v>2356</v>
      </c>
      <c r="H681" s="9" t="s">
        <v>2356</v>
      </c>
      <c r="I681" s="6" t="s">
        <v>2372</v>
      </c>
      <c r="J681" s="16" t="s">
        <v>6633</v>
      </c>
      <c r="K681" s="17">
        <v>45085</v>
      </c>
      <c r="L681">
        <f t="shared" si="10"/>
        <v>27</v>
      </c>
    </row>
    <row r="682" spans="1:12" ht="15.75" customHeight="1" x14ac:dyDescent="0.25">
      <c r="A682" s="6" t="s">
        <v>1657</v>
      </c>
      <c r="B682" s="6">
        <v>1987</v>
      </c>
      <c r="C682" s="6" t="s">
        <v>2362</v>
      </c>
      <c r="D682" s="6">
        <v>30</v>
      </c>
      <c r="E682" s="6">
        <v>2</v>
      </c>
      <c r="F682" s="12">
        <v>5846.92</v>
      </c>
      <c r="G682" s="6" t="s">
        <v>2356</v>
      </c>
      <c r="H682" s="9" t="s">
        <v>2356</v>
      </c>
      <c r="I682" s="6" t="s">
        <v>2358</v>
      </c>
      <c r="J682" s="16" t="s">
        <v>6634</v>
      </c>
      <c r="K682" s="17">
        <v>45085</v>
      </c>
      <c r="L682">
        <f t="shared" si="10"/>
        <v>35</v>
      </c>
    </row>
    <row r="683" spans="1:12" ht="15.75" customHeight="1" x14ac:dyDescent="0.25">
      <c r="A683" s="6" t="s">
        <v>1656</v>
      </c>
      <c r="B683" s="6">
        <v>1985</v>
      </c>
      <c r="C683" s="6" t="s">
        <v>2361</v>
      </c>
      <c r="D683" s="6">
        <v>18</v>
      </c>
      <c r="E683" s="6">
        <v>3</v>
      </c>
      <c r="F683" s="12">
        <v>5847.24</v>
      </c>
      <c r="G683" s="6" t="s">
        <v>2356</v>
      </c>
      <c r="H683" s="9" t="s">
        <v>2360</v>
      </c>
      <c r="I683" s="6" t="s">
        <v>2358</v>
      </c>
      <c r="J683" s="16" t="s">
        <v>6635</v>
      </c>
      <c r="K683" s="17">
        <v>45085</v>
      </c>
      <c r="L683">
        <f t="shared" si="10"/>
        <v>37</v>
      </c>
    </row>
    <row r="684" spans="1:12" ht="15.75" customHeight="1" x14ac:dyDescent="0.25">
      <c r="A684" s="6" t="s">
        <v>1655</v>
      </c>
      <c r="B684" s="6">
        <v>1984</v>
      </c>
      <c r="C684" s="6" t="s">
        <v>2359</v>
      </c>
      <c r="D684" s="6">
        <v>22</v>
      </c>
      <c r="E684" s="6">
        <v>1</v>
      </c>
      <c r="F684" s="12">
        <v>5855.9</v>
      </c>
      <c r="G684" s="6" t="s">
        <v>2356</v>
      </c>
      <c r="H684" s="9" t="s">
        <v>2357</v>
      </c>
      <c r="I684" s="6" t="s">
        <v>2363</v>
      </c>
      <c r="J684" s="16" t="s">
        <v>6636</v>
      </c>
      <c r="K684" s="17">
        <v>45085</v>
      </c>
      <c r="L684">
        <f t="shared" si="10"/>
        <v>38</v>
      </c>
    </row>
    <row r="685" spans="1:12" ht="15.75" customHeight="1" x14ac:dyDescent="0.25">
      <c r="A685" s="6" t="s">
        <v>1654</v>
      </c>
      <c r="B685" s="6">
        <v>1993</v>
      </c>
      <c r="C685" s="6" t="s">
        <v>2366</v>
      </c>
      <c r="D685" s="6">
        <v>19</v>
      </c>
      <c r="E685" s="6">
        <v>0</v>
      </c>
      <c r="F685" s="12">
        <v>5877.02</v>
      </c>
      <c r="G685" s="6" t="s">
        <v>2356</v>
      </c>
      <c r="H685" s="9" t="s">
        <v>2356</v>
      </c>
      <c r="I685" s="6" t="s">
        <v>2376</v>
      </c>
      <c r="J685" s="16" t="s">
        <v>6637</v>
      </c>
      <c r="K685" s="17">
        <v>45085</v>
      </c>
      <c r="L685">
        <f t="shared" si="10"/>
        <v>29</v>
      </c>
    </row>
    <row r="686" spans="1:12" ht="15.75" customHeight="1" x14ac:dyDescent="0.25">
      <c r="A686" s="6" t="s">
        <v>1653</v>
      </c>
      <c r="B686" s="6">
        <v>1982</v>
      </c>
      <c r="C686" s="6" t="s">
        <v>2355</v>
      </c>
      <c r="D686" s="6">
        <v>8</v>
      </c>
      <c r="E686" s="6">
        <v>0</v>
      </c>
      <c r="F686" s="12">
        <v>5910.94</v>
      </c>
      <c r="G686" s="6" t="s">
        <v>2356</v>
      </c>
      <c r="H686" s="9" t="s">
        <v>2360</v>
      </c>
      <c r="I686" s="6" t="s">
        <v>2367</v>
      </c>
      <c r="J686" s="16" t="s">
        <v>6638</v>
      </c>
      <c r="K686" s="17">
        <v>45085</v>
      </c>
      <c r="L686">
        <f t="shared" si="10"/>
        <v>40</v>
      </c>
    </row>
    <row r="687" spans="1:12" ht="15.75" customHeight="1" x14ac:dyDescent="0.25">
      <c r="A687" s="6" t="s">
        <v>1652</v>
      </c>
      <c r="B687" s="6">
        <v>1982</v>
      </c>
      <c r="C687" s="6" t="s">
        <v>2364</v>
      </c>
      <c r="D687" s="6">
        <v>21</v>
      </c>
      <c r="E687" s="6">
        <v>0</v>
      </c>
      <c r="F687" s="12">
        <v>5920.1</v>
      </c>
      <c r="G687" s="6" t="s">
        <v>2356</v>
      </c>
      <c r="H687" s="9" t="s">
        <v>2360</v>
      </c>
      <c r="I687" s="6" t="s">
        <v>2358</v>
      </c>
      <c r="J687" s="16" t="s">
        <v>6639</v>
      </c>
      <c r="K687" s="17">
        <v>45085</v>
      </c>
      <c r="L687">
        <f t="shared" si="10"/>
        <v>40</v>
      </c>
    </row>
    <row r="688" spans="1:12" ht="15.75" customHeight="1" x14ac:dyDescent="0.25">
      <c r="A688" s="6" t="s">
        <v>1651</v>
      </c>
      <c r="B688" s="6">
        <v>1987</v>
      </c>
      <c r="C688" s="6" t="s">
        <v>2355</v>
      </c>
      <c r="D688" s="6">
        <v>29</v>
      </c>
      <c r="E688" s="6">
        <v>3</v>
      </c>
      <c r="F688" s="12">
        <v>5926.85</v>
      </c>
      <c r="G688" s="6" t="s">
        <v>2357</v>
      </c>
      <c r="H688" s="9" t="s">
        <v>2357</v>
      </c>
      <c r="I688" s="6" t="s">
        <v>2367</v>
      </c>
      <c r="J688" s="16" t="s">
        <v>6640</v>
      </c>
      <c r="K688" s="17">
        <v>45085</v>
      </c>
      <c r="L688">
        <f t="shared" si="10"/>
        <v>35</v>
      </c>
    </row>
    <row r="689" spans="1:12" ht="15.75" customHeight="1" x14ac:dyDescent="0.25">
      <c r="A689" s="6" t="s">
        <v>1650</v>
      </c>
      <c r="B689" s="6">
        <v>1993</v>
      </c>
      <c r="C689" s="6" t="s">
        <v>2365</v>
      </c>
      <c r="D689" s="6">
        <v>13</v>
      </c>
      <c r="E689" s="6">
        <v>0</v>
      </c>
      <c r="F689" s="12">
        <v>5926.93</v>
      </c>
      <c r="G689" s="6" t="s">
        <v>2356</v>
      </c>
      <c r="H689" s="9" t="s">
        <v>2356</v>
      </c>
      <c r="I689" s="6" t="s">
        <v>2372</v>
      </c>
      <c r="J689" s="16" t="s">
        <v>6409</v>
      </c>
      <c r="K689" s="17">
        <v>45085</v>
      </c>
      <c r="L689">
        <f t="shared" si="10"/>
        <v>29</v>
      </c>
    </row>
    <row r="690" spans="1:12" ht="15.75" customHeight="1" x14ac:dyDescent="0.25">
      <c r="A690" s="6" t="s">
        <v>1649</v>
      </c>
      <c r="B690" s="6">
        <v>1994</v>
      </c>
      <c r="C690" s="6" t="s">
        <v>2355</v>
      </c>
      <c r="D690" s="6">
        <v>30</v>
      </c>
      <c r="E690" s="6">
        <v>0</v>
      </c>
      <c r="F690" s="12">
        <v>5927.65</v>
      </c>
      <c r="G690" s="6" t="s">
        <v>2356</v>
      </c>
      <c r="H690" s="9" t="s">
        <v>2360</v>
      </c>
      <c r="I690" s="6" t="s">
        <v>2363</v>
      </c>
      <c r="J690" s="16" t="s">
        <v>6641</v>
      </c>
      <c r="K690" s="17">
        <v>45085</v>
      </c>
      <c r="L690">
        <f t="shared" si="10"/>
        <v>28</v>
      </c>
    </row>
    <row r="691" spans="1:12" ht="15.75" customHeight="1" x14ac:dyDescent="0.25">
      <c r="A691" s="6" t="s">
        <v>1648</v>
      </c>
      <c r="B691" s="6">
        <v>1987</v>
      </c>
      <c r="C691" s="6" t="s">
        <v>2355</v>
      </c>
      <c r="D691" s="6">
        <v>14</v>
      </c>
      <c r="E691" s="6">
        <v>3</v>
      </c>
      <c r="F691" s="12">
        <v>5934.38</v>
      </c>
      <c r="G691" s="6" t="s">
        <v>2357</v>
      </c>
      <c r="H691" s="9" t="s">
        <v>2356</v>
      </c>
      <c r="I691" s="6" t="s">
        <v>2358</v>
      </c>
      <c r="J691" s="16" t="s">
        <v>6642</v>
      </c>
      <c r="K691" s="17">
        <v>45085</v>
      </c>
      <c r="L691">
        <f t="shared" si="10"/>
        <v>35</v>
      </c>
    </row>
    <row r="692" spans="1:12" ht="15.75" customHeight="1" x14ac:dyDescent="0.25">
      <c r="A692" s="6" t="s">
        <v>1647</v>
      </c>
      <c r="B692" s="6">
        <v>2003</v>
      </c>
      <c r="C692" s="6" t="s">
        <v>2365</v>
      </c>
      <c r="D692" s="6">
        <v>13</v>
      </c>
      <c r="E692" s="6">
        <v>0</v>
      </c>
      <c r="F692" s="12">
        <v>5957.35</v>
      </c>
      <c r="G692" s="6" t="s">
        <v>2356</v>
      </c>
      <c r="H692" s="9" t="s">
        <v>2356</v>
      </c>
      <c r="I692" s="6" t="s">
        <v>2363</v>
      </c>
      <c r="J692" s="16" t="s">
        <v>6643</v>
      </c>
      <c r="K692" s="17">
        <v>45085</v>
      </c>
      <c r="L692">
        <f t="shared" si="10"/>
        <v>19</v>
      </c>
    </row>
    <row r="693" spans="1:12" ht="15.75" customHeight="1" x14ac:dyDescent="0.25">
      <c r="A693" s="6" t="s">
        <v>1646</v>
      </c>
      <c r="B693" s="6">
        <v>2004</v>
      </c>
      <c r="C693" s="6" t="s">
        <v>2355</v>
      </c>
      <c r="D693" s="6">
        <v>15</v>
      </c>
      <c r="E693" s="6">
        <v>0</v>
      </c>
      <c r="F693" s="12">
        <v>5960.91</v>
      </c>
      <c r="G693" s="6" t="s">
        <v>2356</v>
      </c>
      <c r="H693" s="9" t="s">
        <v>2360</v>
      </c>
      <c r="I693" s="6" t="s">
        <v>2379</v>
      </c>
      <c r="J693" s="16" t="s">
        <v>6644</v>
      </c>
      <c r="K693" s="17">
        <v>45085</v>
      </c>
      <c r="L693">
        <f t="shared" si="10"/>
        <v>18</v>
      </c>
    </row>
    <row r="694" spans="1:12" ht="15.75" customHeight="1" x14ac:dyDescent="0.25">
      <c r="A694" s="6" t="s">
        <v>1645</v>
      </c>
      <c r="B694" s="6">
        <v>1980</v>
      </c>
      <c r="C694" s="6" t="s">
        <v>2365</v>
      </c>
      <c r="D694" s="6">
        <v>5</v>
      </c>
      <c r="E694" s="6">
        <v>0</v>
      </c>
      <c r="F694" s="12">
        <v>5966.89</v>
      </c>
      <c r="G694" s="6" t="s">
        <v>2356</v>
      </c>
      <c r="H694" s="9" t="s">
        <v>2357</v>
      </c>
      <c r="I694" s="6" t="s">
        <v>2358</v>
      </c>
      <c r="J694" s="16" t="s">
        <v>6645</v>
      </c>
      <c r="K694" s="17">
        <v>45085</v>
      </c>
      <c r="L694">
        <f t="shared" si="10"/>
        <v>42</v>
      </c>
    </row>
    <row r="695" spans="1:12" ht="15.75" customHeight="1" x14ac:dyDescent="0.25">
      <c r="A695" s="6" t="s">
        <v>1644</v>
      </c>
      <c r="B695" s="6">
        <v>1980</v>
      </c>
      <c r="C695" s="6" t="s">
        <v>2355</v>
      </c>
      <c r="D695" s="6">
        <v>21</v>
      </c>
      <c r="E695" s="6">
        <v>0</v>
      </c>
      <c r="F695" s="12">
        <v>5969.72</v>
      </c>
      <c r="G695" s="6" t="s">
        <v>2357</v>
      </c>
      <c r="H695" s="9" t="s">
        <v>2357</v>
      </c>
      <c r="I695" s="6" t="s">
        <v>2367</v>
      </c>
      <c r="J695" s="16" t="s">
        <v>6646</v>
      </c>
      <c r="K695" s="17">
        <v>45085</v>
      </c>
      <c r="L695">
        <f t="shared" si="10"/>
        <v>42</v>
      </c>
    </row>
    <row r="696" spans="1:12" ht="15.75" customHeight="1" x14ac:dyDescent="0.25">
      <c r="A696" s="6" t="s">
        <v>1643</v>
      </c>
      <c r="B696" s="6">
        <v>1989</v>
      </c>
      <c r="C696" s="6" t="s">
        <v>2355</v>
      </c>
      <c r="D696" s="6">
        <v>22</v>
      </c>
      <c r="E696" s="6">
        <v>3</v>
      </c>
      <c r="F696" s="12">
        <v>5972.38</v>
      </c>
      <c r="G696" s="6" t="s">
        <v>2356</v>
      </c>
      <c r="H696" s="9" t="s">
        <v>2356</v>
      </c>
      <c r="I696" s="6" t="s">
        <v>2367</v>
      </c>
      <c r="J696" s="16" t="s">
        <v>6647</v>
      </c>
      <c r="K696" s="17">
        <v>45085</v>
      </c>
      <c r="L696">
        <f t="shared" si="10"/>
        <v>33</v>
      </c>
    </row>
    <row r="697" spans="1:12" ht="15.75" customHeight="1" x14ac:dyDescent="0.25">
      <c r="A697" s="6" t="s">
        <v>1642</v>
      </c>
      <c r="B697" s="6">
        <v>1984</v>
      </c>
      <c r="C697" s="6" t="s">
        <v>2362</v>
      </c>
      <c r="D697" s="6">
        <v>19</v>
      </c>
      <c r="E697" s="6">
        <v>1</v>
      </c>
      <c r="F697" s="12">
        <v>5974.38</v>
      </c>
      <c r="G697" s="6" t="s">
        <v>2356</v>
      </c>
      <c r="H697" s="9" t="s">
        <v>2357</v>
      </c>
      <c r="I697" s="6" t="s">
        <v>2358</v>
      </c>
      <c r="J697" s="16" t="s">
        <v>6648</v>
      </c>
      <c r="K697" s="17">
        <v>45085</v>
      </c>
      <c r="L697">
        <f t="shared" si="10"/>
        <v>38</v>
      </c>
    </row>
    <row r="698" spans="1:12" ht="15.75" customHeight="1" x14ac:dyDescent="0.25">
      <c r="A698" s="6" t="s">
        <v>1641</v>
      </c>
      <c r="B698" s="6">
        <v>1984</v>
      </c>
      <c r="C698" s="6" t="s">
        <v>2359</v>
      </c>
      <c r="D698" s="6">
        <v>11</v>
      </c>
      <c r="E698" s="6">
        <v>1</v>
      </c>
      <c r="F698" s="12">
        <v>5976.83</v>
      </c>
      <c r="G698" s="6" t="s">
        <v>2356</v>
      </c>
      <c r="H698" s="9" t="s">
        <v>2356</v>
      </c>
      <c r="I698" s="6" t="s">
        <v>2358</v>
      </c>
      <c r="J698" s="16" t="s">
        <v>6649</v>
      </c>
      <c r="K698" s="17">
        <v>45085</v>
      </c>
      <c r="L698">
        <f t="shared" si="10"/>
        <v>38</v>
      </c>
    </row>
    <row r="699" spans="1:12" ht="15.75" customHeight="1" x14ac:dyDescent="0.25">
      <c r="A699" s="6" t="s">
        <v>1640</v>
      </c>
      <c r="B699" s="6">
        <v>1970</v>
      </c>
      <c r="C699" s="6" t="s">
        <v>2361</v>
      </c>
      <c r="D699" s="6">
        <v>25</v>
      </c>
      <c r="E699" s="6">
        <v>0</v>
      </c>
      <c r="F699" s="12">
        <v>5979.66</v>
      </c>
      <c r="G699" s="6" t="s">
        <v>2356</v>
      </c>
      <c r="H699" s="9" t="s">
        <v>2357</v>
      </c>
      <c r="I699" s="6" t="s">
        <v>2358</v>
      </c>
      <c r="J699" s="16" t="s">
        <v>6650</v>
      </c>
      <c r="K699" s="17">
        <v>45085</v>
      </c>
      <c r="L699">
        <f t="shared" si="10"/>
        <v>52</v>
      </c>
    </row>
    <row r="700" spans="1:12" ht="15.75" customHeight="1" x14ac:dyDescent="0.25">
      <c r="A700" s="6" t="s">
        <v>1639</v>
      </c>
      <c r="B700" s="6">
        <v>1980</v>
      </c>
      <c r="C700" s="6" t="s">
        <v>2366</v>
      </c>
      <c r="D700" s="6">
        <v>10</v>
      </c>
      <c r="E700" s="6">
        <v>0</v>
      </c>
      <c r="F700" s="12">
        <v>5979.73</v>
      </c>
      <c r="G700" s="6" t="s">
        <v>2356</v>
      </c>
      <c r="H700" s="9" t="s">
        <v>2356</v>
      </c>
      <c r="I700" s="6" t="s">
        <v>2367</v>
      </c>
      <c r="J700" s="16" t="s">
        <v>6651</v>
      </c>
      <c r="K700" s="17">
        <v>45085</v>
      </c>
      <c r="L700">
        <f t="shared" si="10"/>
        <v>42</v>
      </c>
    </row>
    <row r="701" spans="1:12" ht="15.75" customHeight="1" x14ac:dyDescent="0.25">
      <c r="A701" s="6" t="s">
        <v>1638</v>
      </c>
      <c r="B701" s="6">
        <v>1974</v>
      </c>
      <c r="C701" s="6" t="s">
        <v>2366</v>
      </c>
      <c r="D701" s="6">
        <v>11</v>
      </c>
      <c r="E701" s="6">
        <v>0</v>
      </c>
      <c r="F701" s="12">
        <v>5979.99</v>
      </c>
      <c r="G701" s="6" t="s">
        <v>2356</v>
      </c>
      <c r="H701" s="9" t="s">
        <v>2357</v>
      </c>
      <c r="I701" s="6" t="s">
        <v>2358</v>
      </c>
      <c r="J701" s="16" t="s">
        <v>6652</v>
      </c>
      <c r="K701" s="17">
        <v>45085</v>
      </c>
      <c r="L701">
        <f t="shared" si="10"/>
        <v>48</v>
      </c>
    </row>
    <row r="702" spans="1:12" ht="15.75" customHeight="1" x14ac:dyDescent="0.25">
      <c r="A702" s="6" t="s">
        <v>1637</v>
      </c>
      <c r="B702" s="6">
        <v>1988</v>
      </c>
      <c r="C702" s="6" t="s">
        <v>2361</v>
      </c>
      <c r="D702" s="6">
        <v>10</v>
      </c>
      <c r="E702" s="6">
        <v>2</v>
      </c>
      <c r="F702" s="12">
        <v>5989.52</v>
      </c>
      <c r="G702" s="6" t="s">
        <v>2356</v>
      </c>
      <c r="H702" s="9" t="s">
        <v>2360</v>
      </c>
      <c r="I702" s="6" t="s">
        <v>2363</v>
      </c>
      <c r="J702" s="16" t="s">
        <v>6653</v>
      </c>
      <c r="K702" s="17">
        <v>45085</v>
      </c>
      <c r="L702">
        <f t="shared" si="10"/>
        <v>34</v>
      </c>
    </row>
    <row r="703" spans="1:12" ht="15.75" customHeight="1" x14ac:dyDescent="0.25">
      <c r="A703" s="6" t="s">
        <v>1636</v>
      </c>
      <c r="B703" s="6">
        <v>1974</v>
      </c>
      <c r="C703" s="6" t="s">
        <v>2365</v>
      </c>
      <c r="D703" s="6">
        <v>17</v>
      </c>
      <c r="E703" s="6">
        <v>0</v>
      </c>
      <c r="F703" s="12">
        <v>5990.17</v>
      </c>
      <c r="G703" s="6" t="s">
        <v>2356</v>
      </c>
      <c r="H703" s="9" t="s">
        <v>2356</v>
      </c>
      <c r="I703" s="6" t="s">
        <v>2358</v>
      </c>
      <c r="J703" s="16" t="s">
        <v>6654</v>
      </c>
      <c r="K703" s="17">
        <v>45085</v>
      </c>
      <c r="L703">
        <f t="shared" si="10"/>
        <v>48</v>
      </c>
    </row>
    <row r="704" spans="1:12" ht="15.75" customHeight="1" x14ac:dyDescent="0.25">
      <c r="A704" s="6" t="s">
        <v>1635</v>
      </c>
      <c r="B704" s="6">
        <v>1980</v>
      </c>
      <c r="C704" s="6" t="s">
        <v>2365</v>
      </c>
      <c r="D704" s="6">
        <v>8</v>
      </c>
      <c r="E704" s="6">
        <v>2</v>
      </c>
      <c r="F704" s="12">
        <v>5993.62</v>
      </c>
      <c r="G704" s="6" t="s">
        <v>2356</v>
      </c>
      <c r="H704" s="9" t="s">
        <v>2357</v>
      </c>
      <c r="I704" s="6" t="s">
        <v>2358</v>
      </c>
      <c r="J704" s="16" t="s">
        <v>6655</v>
      </c>
      <c r="K704" s="17">
        <v>45085</v>
      </c>
      <c r="L704">
        <f t="shared" si="10"/>
        <v>42</v>
      </c>
    </row>
    <row r="705" spans="1:12" ht="15.75" customHeight="1" x14ac:dyDescent="0.25">
      <c r="A705" s="6" t="s">
        <v>1634</v>
      </c>
      <c r="B705" s="6">
        <v>1989</v>
      </c>
      <c r="C705" s="6" t="s">
        <v>2365</v>
      </c>
      <c r="D705" s="6">
        <v>16</v>
      </c>
      <c r="E705" s="6">
        <v>4</v>
      </c>
      <c r="F705" s="12">
        <v>6059.17</v>
      </c>
      <c r="G705" s="6" t="s">
        <v>2356</v>
      </c>
      <c r="H705" s="9" t="s">
        <v>2360</v>
      </c>
      <c r="I705" s="6" t="s">
        <v>2367</v>
      </c>
      <c r="J705" s="16" t="s">
        <v>6656</v>
      </c>
      <c r="K705" s="17">
        <v>45085</v>
      </c>
      <c r="L705">
        <f t="shared" si="10"/>
        <v>33</v>
      </c>
    </row>
    <row r="706" spans="1:12" ht="15.75" customHeight="1" x14ac:dyDescent="0.25">
      <c r="A706" s="6" t="s">
        <v>1633</v>
      </c>
      <c r="B706" s="6">
        <v>1996</v>
      </c>
      <c r="C706" s="6" t="s">
        <v>2355</v>
      </c>
      <c r="D706" s="6">
        <v>28</v>
      </c>
      <c r="E706" s="6">
        <v>0</v>
      </c>
      <c r="F706" s="12">
        <v>6061.8</v>
      </c>
      <c r="G706" s="6" t="s">
        <v>2356</v>
      </c>
      <c r="H706" s="9" t="s">
        <v>2357</v>
      </c>
      <c r="I706" s="6" t="s">
        <v>2363</v>
      </c>
      <c r="J706" s="16" t="s">
        <v>6657</v>
      </c>
      <c r="K706" s="17">
        <v>45085</v>
      </c>
      <c r="L706">
        <f t="shared" si="10"/>
        <v>26</v>
      </c>
    </row>
    <row r="707" spans="1:12" ht="15.75" customHeight="1" x14ac:dyDescent="0.25">
      <c r="A707" s="6" t="s">
        <v>1632</v>
      </c>
      <c r="B707" s="6">
        <v>1994</v>
      </c>
      <c r="C707" s="6" t="s">
        <v>2359</v>
      </c>
      <c r="D707" s="6">
        <v>8</v>
      </c>
      <c r="E707" s="6">
        <v>0</v>
      </c>
      <c r="F707" s="12">
        <v>6064.37</v>
      </c>
      <c r="G707" s="6" t="s">
        <v>2356</v>
      </c>
      <c r="H707" s="9" t="s">
        <v>2356</v>
      </c>
      <c r="I707" s="6" t="s">
        <v>2367</v>
      </c>
      <c r="J707" s="16" t="s">
        <v>6658</v>
      </c>
      <c r="K707" s="17">
        <v>45085</v>
      </c>
      <c r="L707">
        <f t="shared" ref="L707:L770" si="11">DATEDIF(J707,K707,"Y")</f>
        <v>28</v>
      </c>
    </row>
    <row r="708" spans="1:12" ht="15.75" customHeight="1" x14ac:dyDescent="0.25">
      <c r="A708" s="6" t="s">
        <v>1631</v>
      </c>
      <c r="B708" s="6">
        <v>1984</v>
      </c>
      <c r="C708" s="6" t="s">
        <v>2362</v>
      </c>
      <c r="D708" s="6">
        <v>21</v>
      </c>
      <c r="E708" s="6">
        <v>1</v>
      </c>
      <c r="F708" s="12">
        <v>6067.13</v>
      </c>
      <c r="G708" s="6" t="s">
        <v>2357</v>
      </c>
      <c r="H708" s="9" t="s">
        <v>2360</v>
      </c>
      <c r="I708" s="6" t="s">
        <v>2370</v>
      </c>
      <c r="J708" s="16" t="s">
        <v>6659</v>
      </c>
      <c r="K708" s="17">
        <v>45085</v>
      </c>
      <c r="L708">
        <f t="shared" si="11"/>
        <v>38</v>
      </c>
    </row>
    <row r="709" spans="1:12" ht="15.75" customHeight="1" x14ac:dyDescent="0.25">
      <c r="A709" s="6" t="s">
        <v>1630</v>
      </c>
      <c r="B709" s="6">
        <v>1979</v>
      </c>
      <c r="C709" s="6" t="s">
        <v>2365</v>
      </c>
      <c r="D709" s="6">
        <v>8</v>
      </c>
      <c r="E709" s="6">
        <v>2</v>
      </c>
      <c r="F709" s="12">
        <v>6074.37</v>
      </c>
      <c r="G709" s="6" t="s">
        <v>2356</v>
      </c>
      <c r="H709" s="9" t="s">
        <v>2356</v>
      </c>
      <c r="I709" s="6" t="s">
        <v>2363</v>
      </c>
      <c r="J709" s="16" t="s">
        <v>6660</v>
      </c>
      <c r="K709" s="17">
        <v>45085</v>
      </c>
      <c r="L709">
        <f t="shared" si="11"/>
        <v>43</v>
      </c>
    </row>
    <row r="710" spans="1:12" ht="15.75" customHeight="1" x14ac:dyDescent="0.25">
      <c r="A710" s="6" t="s">
        <v>1629</v>
      </c>
      <c r="B710" s="6">
        <v>1984</v>
      </c>
      <c r="C710" s="6" t="s">
        <v>2366</v>
      </c>
      <c r="D710" s="6">
        <v>14</v>
      </c>
      <c r="E710" s="6">
        <v>1</v>
      </c>
      <c r="F710" s="12">
        <v>6079.67</v>
      </c>
      <c r="G710" s="6" t="s">
        <v>2360</v>
      </c>
      <c r="H710" s="9" t="s">
        <v>2360</v>
      </c>
      <c r="I710" s="6" t="s">
        <v>2375</v>
      </c>
      <c r="J710" s="16" t="s">
        <v>6661</v>
      </c>
      <c r="K710" s="17">
        <v>45085</v>
      </c>
      <c r="L710">
        <f t="shared" si="11"/>
        <v>38</v>
      </c>
    </row>
    <row r="711" spans="1:12" ht="15.75" customHeight="1" x14ac:dyDescent="0.25">
      <c r="A711" s="6" t="s">
        <v>1628</v>
      </c>
      <c r="B711" s="6">
        <v>1984</v>
      </c>
      <c r="C711" s="6" t="s">
        <v>2355</v>
      </c>
      <c r="D711" s="6">
        <v>25</v>
      </c>
      <c r="E711" s="6">
        <v>2</v>
      </c>
      <c r="F711" s="12">
        <v>6082.41</v>
      </c>
      <c r="G711" s="6" t="s">
        <v>2360</v>
      </c>
      <c r="H711" s="9" t="s">
        <v>2356</v>
      </c>
      <c r="I711" s="6" t="s">
        <v>2367</v>
      </c>
      <c r="J711" s="16" t="s">
        <v>6662</v>
      </c>
      <c r="K711" s="17">
        <v>45085</v>
      </c>
      <c r="L711">
        <f t="shared" si="11"/>
        <v>38</v>
      </c>
    </row>
    <row r="712" spans="1:12" ht="15.75" customHeight="1" x14ac:dyDescent="0.25">
      <c r="A712" s="6" t="s">
        <v>1627</v>
      </c>
      <c r="B712" s="6">
        <v>1970</v>
      </c>
      <c r="C712" s="6" t="s">
        <v>2361</v>
      </c>
      <c r="D712" s="6">
        <v>9</v>
      </c>
      <c r="E712" s="6">
        <v>0</v>
      </c>
      <c r="F712" s="12">
        <v>6098.38</v>
      </c>
      <c r="G712" s="6" t="s">
        <v>2356</v>
      </c>
      <c r="H712" s="9" t="s">
        <v>2356</v>
      </c>
      <c r="I712" s="6" t="s">
        <v>2358</v>
      </c>
      <c r="J712" s="16" t="s">
        <v>6663</v>
      </c>
      <c r="K712" s="17">
        <v>45085</v>
      </c>
      <c r="L712">
        <f t="shared" si="11"/>
        <v>52</v>
      </c>
    </row>
    <row r="713" spans="1:12" ht="15.75" customHeight="1" x14ac:dyDescent="0.25">
      <c r="A713" s="6" t="s">
        <v>1626</v>
      </c>
      <c r="B713" s="6">
        <v>1995</v>
      </c>
      <c r="C713" s="6" t="s">
        <v>2362</v>
      </c>
      <c r="D713" s="6">
        <v>9</v>
      </c>
      <c r="E713" s="6">
        <v>0</v>
      </c>
      <c r="F713" s="12">
        <v>6111.95</v>
      </c>
      <c r="G713" s="6" t="s">
        <v>2356</v>
      </c>
      <c r="H713" s="9" t="s">
        <v>2357</v>
      </c>
      <c r="I713" s="6" t="s">
        <v>2379</v>
      </c>
      <c r="J713" s="16" t="s">
        <v>6664</v>
      </c>
      <c r="K713" s="17">
        <v>45085</v>
      </c>
      <c r="L713">
        <f t="shared" si="11"/>
        <v>27</v>
      </c>
    </row>
    <row r="714" spans="1:12" ht="15.75" customHeight="1" x14ac:dyDescent="0.25">
      <c r="A714" s="6" t="s">
        <v>1625</v>
      </c>
      <c r="B714" s="6">
        <v>1985</v>
      </c>
      <c r="C714" s="6" t="s">
        <v>2355</v>
      </c>
      <c r="D714" s="6">
        <v>21</v>
      </c>
      <c r="E714" s="6">
        <v>1</v>
      </c>
      <c r="F714" s="12">
        <v>6112.35</v>
      </c>
      <c r="G714" s="6" t="s">
        <v>2356</v>
      </c>
      <c r="H714" s="9" t="s">
        <v>2360</v>
      </c>
      <c r="I714" s="6" t="s">
        <v>2363</v>
      </c>
      <c r="J714" s="16" t="s">
        <v>6665</v>
      </c>
      <c r="K714" s="17">
        <v>45085</v>
      </c>
      <c r="L714">
        <f t="shared" si="11"/>
        <v>37</v>
      </c>
    </row>
    <row r="715" spans="1:12" ht="15.75" customHeight="1" x14ac:dyDescent="0.25">
      <c r="A715" s="6" t="s">
        <v>1624</v>
      </c>
      <c r="B715" s="6">
        <v>1991</v>
      </c>
      <c r="C715" s="6" t="s">
        <v>2355</v>
      </c>
      <c r="D715" s="6">
        <v>25</v>
      </c>
      <c r="E715" s="6">
        <v>3</v>
      </c>
      <c r="F715" s="12">
        <v>6113.23</v>
      </c>
      <c r="G715" s="6" t="s">
        <v>2356</v>
      </c>
      <c r="H715" s="9" t="s">
        <v>2356</v>
      </c>
      <c r="I715" s="6" t="s">
        <v>2373</v>
      </c>
      <c r="J715" s="16" t="s">
        <v>6383</v>
      </c>
      <c r="K715" s="17">
        <v>45085</v>
      </c>
      <c r="L715">
        <f t="shared" si="11"/>
        <v>31</v>
      </c>
    </row>
    <row r="716" spans="1:12" ht="15.75" customHeight="1" x14ac:dyDescent="0.25">
      <c r="A716" s="6" t="s">
        <v>1623</v>
      </c>
      <c r="B716" s="6">
        <v>1983</v>
      </c>
      <c r="C716" s="6" t="s">
        <v>2365</v>
      </c>
      <c r="D716" s="6">
        <v>11</v>
      </c>
      <c r="E716" s="6">
        <v>1</v>
      </c>
      <c r="F716" s="12">
        <v>6117.49</v>
      </c>
      <c r="G716" s="6" t="s">
        <v>2356</v>
      </c>
      <c r="H716" s="9" t="s">
        <v>2357</v>
      </c>
      <c r="I716" s="6" t="s">
        <v>2363</v>
      </c>
      <c r="J716" s="16" t="s">
        <v>6666</v>
      </c>
      <c r="K716" s="17">
        <v>45085</v>
      </c>
      <c r="L716">
        <f t="shared" si="11"/>
        <v>39</v>
      </c>
    </row>
    <row r="717" spans="1:12" ht="15.75" customHeight="1" x14ac:dyDescent="0.25">
      <c r="A717" s="6" t="s">
        <v>1622</v>
      </c>
      <c r="B717" s="6">
        <v>1983</v>
      </c>
      <c r="C717" s="6" t="s">
        <v>2359</v>
      </c>
      <c r="D717" s="6">
        <v>16</v>
      </c>
      <c r="E717" s="6">
        <v>1</v>
      </c>
      <c r="F717" s="12">
        <v>6123.57</v>
      </c>
      <c r="G717" s="6" t="s">
        <v>2357</v>
      </c>
      <c r="H717" s="9" t="s">
        <v>2356</v>
      </c>
      <c r="I717" s="6" t="s">
        <v>2363</v>
      </c>
      <c r="J717" s="16" t="s">
        <v>6667</v>
      </c>
      <c r="K717" s="17">
        <v>45085</v>
      </c>
      <c r="L717">
        <f t="shared" si="11"/>
        <v>39</v>
      </c>
    </row>
    <row r="718" spans="1:12" ht="15.75" customHeight="1" x14ac:dyDescent="0.25">
      <c r="A718" s="6" t="s">
        <v>1621</v>
      </c>
      <c r="B718" s="6">
        <v>1990</v>
      </c>
      <c r="C718" s="6" t="s">
        <v>2365</v>
      </c>
      <c r="D718" s="6">
        <v>18</v>
      </c>
      <c r="E718" s="6">
        <v>3</v>
      </c>
      <c r="F718" s="12">
        <v>6128.8</v>
      </c>
      <c r="G718" s="6" t="s">
        <v>2356</v>
      </c>
      <c r="H718" s="9" t="s">
        <v>2357</v>
      </c>
      <c r="I718" s="6" t="s">
        <v>2363</v>
      </c>
      <c r="J718" s="16" t="s">
        <v>6668</v>
      </c>
      <c r="K718" s="17">
        <v>45085</v>
      </c>
      <c r="L718">
        <f t="shared" si="11"/>
        <v>32</v>
      </c>
    </row>
    <row r="719" spans="1:12" ht="15.75" customHeight="1" x14ac:dyDescent="0.25">
      <c r="A719" s="6" t="s">
        <v>1620</v>
      </c>
      <c r="B719" s="6">
        <v>1969</v>
      </c>
      <c r="C719" s="6" t="s">
        <v>2359</v>
      </c>
      <c r="D719" s="6">
        <v>9</v>
      </c>
      <c r="E719" s="6">
        <v>0</v>
      </c>
      <c r="F719" s="12">
        <v>6138.5</v>
      </c>
      <c r="G719" s="6" t="s">
        <v>2356</v>
      </c>
      <c r="H719" s="9" t="s">
        <v>2356</v>
      </c>
      <c r="I719" s="6" t="s">
        <v>2367</v>
      </c>
      <c r="J719" s="16" t="s">
        <v>6669</v>
      </c>
      <c r="K719" s="17">
        <v>45085</v>
      </c>
      <c r="L719">
        <f t="shared" si="11"/>
        <v>53</v>
      </c>
    </row>
    <row r="720" spans="1:12" ht="15.75" customHeight="1" x14ac:dyDescent="0.25">
      <c r="A720" s="6" t="s">
        <v>1619</v>
      </c>
      <c r="B720" s="6">
        <v>1978</v>
      </c>
      <c r="C720" s="6" t="s">
        <v>2362</v>
      </c>
      <c r="D720" s="6">
        <v>5</v>
      </c>
      <c r="E720" s="6">
        <v>2</v>
      </c>
      <c r="F720" s="12">
        <v>6138.58</v>
      </c>
      <c r="G720" s="6" t="s">
        <v>2356</v>
      </c>
      <c r="H720" s="9" t="s">
        <v>2360</v>
      </c>
      <c r="I720" s="6" t="s">
        <v>2358</v>
      </c>
      <c r="J720" s="16" t="s">
        <v>6670</v>
      </c>
      <c r="K720" s="17">
        <v>45085</v>
      </c>
      <c r="L720">
        <f t="shared" si="11"/>
        <v>44</v>
      </c>
    </row>
    <row r="721" spans="1:12" ht="15.75" customHeight="1" x14ac:dyDescent="0.25">
      <c r="A721" s="6" t="s">
        <v>1618</v>
      </c>
      <c r="B721" s="6">
        <v>1976</v>
      </c>
      <c r="C721" s="6" t="s">
        <v>2364</v>
      </c>
      <c r="D721" s="6">
        <v>12</v>
      </c>
      <c r="E721" s="6">
        <v>2</v>
      </c>
      <c r="F721" s="12">
        <v>6139.14</v>
      </c>
      <c r="G721" s="6" t="s">
        <v>2356</v>
      </c>
      <c r="H721" s="9" t="s">
        <v>2357</v>
      </c>
      <c r="I721" s="6" t="s">
        <v>2358</v>
      </c>
      <c r="J721" s="16" t="s">
        <v>6671</v>
      </c>
      <c r="K721" s="17">
        <v>45085</v>
      </c>
      <c r="L721">
        <f t="shared" si="11"/>
        <v>46</v>
      </c>
    </row>
    <row r="722" spans="1:12" ht="15.75" customHeight="1" x14ac:dyDescent="0.25">
      <c r="A722" s="6" t="s">
        <v>1617</v>
      </c>
      <c r="B722" s="6">
        <v>1970</v>
      </c>
      <c r="C722" s="6" t="s">
        <v>2366</v>
      </c>
      <c r="D722" s="6">
        <v>14</v>
      </c>
      <c r="E722" s="6">
        <v>0</v>
      </c>
      <c r="F722" s="12">
        <v>6147.12</v>
      </c>
      <c r="G722" s="6" t="s">
        <v>2356</v>
      </c>
      <c r="H722" s="9" t="s">
        <v>2357</v>
      </c>
      <c r="I722" s="6" t="s">
        <v>2363</v>
      </c>
      <c r="J722" s="16" t="s">
        <v>6672</v>
      </c>
      <c r="K722" s="17">
        <v>45085</v>
      </c>
      <c r="L722">
        <f t="shared" si="11"/>
        <v>52</v>
      </c>
    </row>
    <row r="723" spans="1:12" ht="15.75" customHeight="1" x14ac:dyDescent="0.25">
      <c r="A723" s="6" t="s">
        <v>1616</v>
      </c>
      <c r="B723" s="6">
        <v>1973</v>
      </c>
      <c r="C723" s="6" t="s">
        <v>2359</v>
      </c>
      <c r="D723" s="6">
        <v>6</v>
      </c>
      <c r="E723" s="6">
        <v>0</v>
      </c>
      <c r="F723" s="12">
        <v>6152.05</v>
      </c>
      <c r="G723" s="6" t="s">
        <v>2356</v>
      </c>
      <c r="H723" s="9" t="s">
        <v>2357</v>
      </c>
      <c r="I723" s="6" t="s">
        <v>2358</v>
      </c>
      <c r="J723" s="16" t="s">
        <v>6673</v>
      </c>
      <c r="K723" s="17">
        <v>45085</v>
      </c>
      <c r="L723">
        <f t="shared" si="11"/>
        <v>49</v>
      </c>
    </row>
    <row r="724" spans="1:12" ht="15.75" customHeight="1" x14ac:dyDescent="0.25">
      <c r="A724" s="6" t="s">
        <v>1615</v>
      </c>
      <c r="B724" s="6">
        <v>1985</v>
      </c>
      <c r="C724" s="6" t="s">
        <v>2366</v>
      </c>
      <c r="D724" s="6">
        <v>15</v>
      </c>
      <c r="E724" s="6">
        <v>3</v>
      </c>
      <c r="F724" s="12">
        <v>6159.57</v>
      </c>
      <c r="G724" s="6" t="s">
        <v>2356</v>
      </c>
      <c r="H724" s="9" t="s">
        <v>2360</v>
      </c>
      <c r="I724" s="6" t="s">
        <v>2363</v>
      </c>
      <c r="J724" s="16" t="s">
        <v>6674</v>
      </c>
      <c r="K724" s="17">
        <v>45085</v>
      </c>
      <c r="L724">
        <f t="shared" si="11"/>
        <v>37</v>
      </c>
    </row>
    <row r="725" spans="1:12" ht="15.75" customHeight="1" x14ac:dyDescent="0.25">
      <c r="A725" s="6" t="s">
        <v>1614</v>
      </c>
      <c r="B725" s="6">
        <v>1984</v>
      </c>
      <c r="C725" s="6" t="s">
        <v>2366</v>
      </c>
      <c r="D725" s="6">
        <v>6</v>
      </c>
      <c r="E725" s="6">
        <v>3</v>
      </c>
      <c r="F725" s="12">
        <v>6170.96</v>
      </c>
      <c r="G725" s="6" t="s">
        <v>2356</v>
      </c>
      <c r="H725" s="9" t="s">
        <v>2360</v>
      </c>
      <c r="I725" s="6" t="s">
        <v>2358</v>
      </c>
      <c r="J725" s="16" t="s">
        <v>6675</v>
      </c>
      <c r="K725" s="17">
        <v>45085</v>
      </c>
      <c r="L725">
        <f t="shared" si="11"/>
        <v>38</v>
      </c>
    </row>
    <row r="726" spans="1:12" ht="15.75" customHeight="1" x14ac:dyDescent="0.25">
      <c r="A726" s="6" t="s">
        <v>1613</v>
      </c>
      <c r="B726" s="6">
        <v>1985</v>
      </c>
      <c r="C726" s="6" t="s">
        <v>2365</v>
      </c>
      <c r="D726" s="6">
        <v>9</v>
      </c>
      <c r="E726" s="6">
        <v>3</v>
      </c>
      <c r="F726" s="12">
        <v>6183.32</v>
      </c>
      <c r="G726" s="6" t="s">
        <v>2356</v>
      </c>
      <c r="H726" s="9" t="s">
        <v>2356</v>
      </c>
      <c r="I726" s="6" t="s">
        <v>2363</v>
      </c>
      <c r="J726" s="16" t="s">
        <v>6676</v>
      </c>
      <c r="K726" s="17">
        <v>45085</v>
      </c>
      <c r="L726">
        <f t="shared" si="11"/>
        <v>37</v>
      </c>
    </row>
    <row r="727" spans="1:12" ht="15.75" customHeight="1" x14ac:dyDescent="0.25">
      <c r="A727" s="6" t="s">
        <v>1612</v>
      </c>
      <c r="B727" s="6">
        <v>1970</v>
      </c>
      <c r="C727" s="6" t="s">
        <v>2366</v>
      </c>
      <c r="D727" s="6">
        <v>5</v>
      </c>
      <c r="E727" s="6">
        <v>0</v>
      </c>
      <c r="F727" s="12">
        <v>6183.46</v>
      </c>
      <c r="G727" s="6" t="s">
        <v>2356</v>
      </c>
      <c r="H727" s="9" t="s">
        <v>2356</v>
      </c>
      <c r="I727" s="6" t="s">
        <v>2363</v>
      </c>
      <c r="J727" s="16" t="s">
        <v>6677</v>
      </c>
      <c r="K727" s="17">
        <v>45085</v>
      </c>
      <c r="L727">
        <f t="shared" si="11"/>
        <v>52</v>
      </c>
    </row>
    <row r="728" spans="1:12" ht="15.75" customHeight="1" x14ac:dyDescent="0.25">
      <c r="A728" s="6" t="s">
        <v>1611</v>
      </c>
      <c r="B728" s="6">
        <v>1988</v>
      </c>
      <c r="C728" s="6" t="s">
        <v>2359</v>
      </c>
      <c r="D728" s="6">
        <v>1</v>
      </c>
      <c r="E728" s="6">
        <v>3</v>
      </c>
      <c r="F728" s="12">
        <v>6184.3</v>
      </c>
      <c r="G728" s="6" t="s">
        <v>2356</v>
      </c>
      <c r="H728" s="9" t="s">
        <v>2357</v>
      </c>
      <c r="I728" s="6" t="s">
        <v>2358</v>
      </c>
      <c r="J728" s="16" t="s">
        <v>6545</v>
      </c>
      <c r="K728" s="17">
        <v>45085</v>
      </c>
      <c r="L728">
        <f t="shared" si="11"/>
        <v>34</v>
      </c>
    </row>
    <row r="729" spans="1:12" ht="15.75" customHeight="1" x14ac:dyDescent="0.25">
      <c r="A729" s="6" t="s">
        <v>1610</v>
      </c>
      <c r="B729" s="6">
        <v>1981</v>
      </c>
      <c r="C729" s="6" t="s">
        <v>2359</v>
      </c>
      <c r="D729" s="6">
        <v>22</v>
      </c>
      <c r="E729" s="6">
        <v>0</v>
      </c>
      <c r="F729" s="12">
        <v>6185.32</v>
      </c>
      <c r="G729" s="6" t="s">
        <v>2356</v>
      </c>
      <c r="H729" s="9" t="s">
        <v>2360</v>
      </c>
      <c r="I729" s="6" t="s">
        <v>2358</v>
      </c>
      <c r="J729" s="16" t="s">
        <v>6678</v>
      </c>
      <c r="K729" s="17">
        <v>45085</v>
      </c>
      <c r="L729">
        <f t="shared" si="11"/>
        <v>41</v>
      </c>
    </row>
    <row r="730" spans="1:12" ht="15.75" customHeight="1" x14ac:dyDescent="0.25">
      <c r="A730" s="6" t="s">
        <v>1609</v>
      </c>
      <c r="B730" s="6">
        <v>1981</v>
      </c>
      <c r="C730" s="6" t="s">
        <v>2366</v>
      </c>
      <c r="D730" s="6">
        <v>1</v>
      </c>
      <c r="E730" s="6">
        <v>0</v>
      </c>
      <c r="F730" s="12">
        <v>6186.13</v>
      </c>
      <c r="G730" s="6" t="s">
        <v>2356</v>
      </c>
      <c r="H730" s="9" t="s">
        <v>2357</v>
      </c>
      <c r="I730" s="6" t="s">
        <v>2367</v>
      </c>
      <c r="J730" s="16" t="s">
        <v>6679</v>
      </c>
      <c r="K730" s="17">
        <v>45085</v>
      </c>
      <c r="L730">
        <f t="shared" si="11"/>
        <v>41</v>
      </c>
    </row>
    <row r="731" spans="1:12" ht="15.75" customHeight="1" x14ac:dyDescent="0.25">
      <c r="A731" s="6" t="s">
        <v>1608</v>
      </c>
      <c r="B731" s="6">
        <v>1988</v>
      </c>
      <c r="C731" s="6" t="s">
        <v>2366</v>
      </c>
      <c r="D731" s="6">
        <v>23</v>
      </c>
      <c r="E731" s="6">
        <v>3</v>
      </c>
      <c r="F731" s="12">
        <v>6196.45</v>
      </c>
      <c r="G731" s="6" t="s">
        <v>2356</v>
      </c>
      <c r="H731" s="9" t="s">
        <v>2360</v>
      </c>
      <c r="I731" s="6" t="s">
        <v>2367</v>
      </c>
      <c r="J731" s="16" t="s">
        <v>6680</v>
      </c>
      <c r="K731" s="17">
        <v>45085</v>
      </c>
      <c r="L731">
        <f t="shared" si="11"/>
        <v>34</v>
      </c>
    </row>
    <row r="732" spans="1:12" ht="15.75" customHeight="1" x14ac:dyDescent="0.25">
      <c r="A732" s="6" t="s">
        <v>1607</v>
      </c>
      <c r="B732" s="6">
        <v>1985</v>
      </c>
      <c r="C732" s="6" t="s">
        <v>2355</v>
      </c>
      <c r="D732" s="6">
        <v>22</v>
      </c>
      <c r="E732" s="6">
        <v>2</v>
      </c>
      <c r="F732" s="12">
        <v>6198.75</v>
      </c>
      <c r="G732" s="6" t="s">
        <v>2356</v>
      </c>
      <c r="H732" s="9" t="s">
        <v>2360</v>
      </c>
      <c r="I732" s="6" t="s">
        <v>2363</v>
      </c>
      <c r="J732" s="16" t="s">
        <v>6681</v>
      </c>
      <c r="K732" s="17">
        <v>45085</v>
      </c>
      <c r="L732">
        <f t="shared" si="11"/>
        <v>37</v>
      </c>
    </row>
    <row r="733" spans="1:12" ht="15.75" customHeight="1" x14ac:dyDescent="0.25">
      <c r="A733" s="6" t="s">
        <v>2347</v>
      </c>
      <c r="B733" s="6">
        <v>1985</v>
      </c>
      <c r="C733" s="6" t="s">
        <v>2364</v>
      </c>
      <c r="D733" s="6">
        <v>20</v>
      </c>
      <c r="E733" s="6">
        <v>2</v>
      </c>
      <c r="F733" s="12">
        <v>6203.9</v>
      </c>
      <c r="G733" s="6" t="s">
        <v>2360</v>
      </c>
      <c r="H733" s="9" t="s">
        <v>2356</v>
      </c>
      <c r="I733" s="6" t="s">
        <v>2363</v>
      </c>
      <c r="J733" s="16" t="s">
        <v>6682</v>
      </c>
      <c r="K733" s="17">
        <v>45085</v>
      </c>
      <c r="L733">
        <f t="shared" si="11"/>
        <v>37</v>
      </c>
    </row>
    <row r="734" spans="1:12" ht="15.75" customHeight="1" x14ac:dyDescent="0.25">
      <c r="A734" s="6" t="s">
        <v>1606</v>
      </c>
      <c r="B734" s="6">
        <v>1985</v>
      </c>
      <c r="C734" s="6" t="s">
        <v>2362</v>
      </c>
      <c r="D734" s="6">
        <v>22</v>
      </c>
      <c r="E734" s="6">
        <v>2</v>
      </c>
      <c r="F734" s="12">
        <v>6203.9</v>
      </c>
      <c r="G734" s="6" t="s">
        <v>2356</v>
      </c>
      <c r="H734" s="9" t="s">
        <v>2356</v>
      </c>
      <c r="I734" s="6" t="s">
        <v>2363</v>
      </c>
      <c r="J734" s="16" t="s">
        <v>6683</v>
      </c>
      <c r="K734" s="17">
        <v>45085</v>
      </c>
      <c r="L734">
        <f t="shared" si="11"/>
        <v>37</v>
      </c>
    </row>
    <row r="735" spans="1:12" ht="15.75" customHeight="1" x14ac:dyDescent="0.25">
      <c r="A735" s="6" t="s">
        <v>1605</v>
      </c>
      <c r="B735" s="6">
        <v>1999</v>
      </c>
      <c r="C735" s="6" t="s">
        <v>2362</v>
      </c>
      <c r="D735" s="6">
        <v>10</v>
      </c>
      <c r="E735" s="6">
        <v>0</v>
      </c>
      <c r="F735" s="12">
        <v>6207.26</v>
      </c>
      <c r="G735" s="6" t="s">
        <v>2356</v>
      </c>
      <c r="H735" s="9" t="s">
        <v>2356</v>
      </c>
      <c r="I735" s="6" t="s">
        <v>2379</v>
      </c>
      <c r="J735" s="16" t="s">
        <v>6684</v>
      </c>
      <c r="K735" s="17">
        <v>45085</v>
      </c>
      <c r="L735">
        <f t="shared" si="11"/>
        <v>23</v>
      </c>
    </row>
    <row r="736" spans="1:12" ht="15.75" customHeight="1" x14ac:dyDescent="0.25">
      <c r="A736" s="6" t="s">
        <v>1604</v>
      </c>
      <c r="B736" s="6">
        <v>1992</v>
      </c>
      <c r="C736" s="6" t="s">
        <v>2365</v>
      </c>
      <c r="D736" s="6">
        <v>12</v>
      </c>
      <c r="E736" s="6">
        <v>0</v>
      </c>
      <c r="F736" s="12">
        <v>6208.5</v>
      </c>
      <c r="G736" s="6" t="s">
        <v>2356</v>
      </c>
      <c r="H736" s="9" t="s">
        <v>2360</v>
      </c>
      <c r="I736" s="6" t="s">
        <v>2376</v>
      </c>
      <c r="J736" s="16" t="s">
        <v>6685</v>
      </c>
      <c r="K736" s="17">
        <v>45085</v>
      </c>
      <c r="L736">
        <f t="shared" si="11"/>
        <v>30</v>
      </c>
    </row>
    <row r="737" spans="1:12" ht="15.75" customHeight="1" x14ac:dyDescent="0.25">
      <c r="A737" s="6" t="s">
        <v>1603</v>
      </c>
      <c r="B737" s="6">
        <v>1972</v>
      </c>
      <c r="C737" s="6" t="s">
        <v>2361</v>
      </c>
      <c r="D737" s="6">
        <v>29</v>
      </c>
      <c r="E737" s="6">
        <v>0</v>
      </c>
      <c r="F737" s="12">
        <v>6219.93</v>
      </c>
      <c r="G737" s="6" t="s">
        <v>2356</v>
      </c>
      <c r="H737" s="9" t="s">
        <v>2356</v>
      </c>
      <c r="I737" s="6" t="s">
        <v>2358</v>
      </c>
      <c r="J737" s="16" t="s">
        <v>6686</v>
      </c>
      <c r="K737" s="17">
        <v>45085</v>
      </c>
      <c r="L737">
        <f t="shared" si="11"/>
        <v>50</v>
      </c>
    </row>
    <row r="738" spans="1:12" ht="15.75" customHeight="1" x14ac:dyDescent="0.25">
      <c r="A738" s="6" t="s">
        <v>1602</v>
      </c>
      <c r="B738" s="6">
        <v>1978</v>
      </c>
      <c r="C738" s="6" t="s">
        <v>2362</v>
      </c>
      <c r="D738" s="6">
        <v>19</v>
      </c>
      <c r="E738" s="6">
        <v>2</v>
      </c>
      <c r="F738" s="12">
        <v>6236.95</v>
      </c>
      <c r="G738" s="6" t="s">
        <v>2356</v>
      </c>
      <c r="H738" s="9" t="s">
        <v>2356</v>
      </c>
      <c r="I738" s="6" t="s">
        <v>2358</v>
      </c>
      <c r="J738" s="16" t="s">
        <v>6687</v>
      </c>
      <c r="K738" s="17">
        <v>45085</v>
      </c>
      <c r="L738">
        <f t="shared" si="11"/>
        <v>44</v>
      </c>
    </row>
    <row r="739" spans="1:12" ht="15.75" customHeight="1" x14ac:dyDescent="0.25">
      <c r="A739" s="6" t="s">
        <v>1601</v>
      </c>
      <c r="B739" s="6">
        <v>1983</v>
      </c>
      <c r="C739" s="6" t="s">
        <v>2365</v>
      </c>
      <c r="D739" s="6">
        <v>11</v>
      </c>
      <c r="E739" s="6">
        <v>1</v>
      </c>
      <c r="F739" s="12">
        <v>6238.3</v>
      </c>
      <c r="G739" s="6" t="s">
        <v>2356</v>
      </c>
      <c r="H739" s="9" t="s">
        <v>2360</v>
      </c>
      <c r="I739" s="6" t="s">
        <v>2367</v>
      </c>
      <c r="J739" s="16" t="s">
        <v>6666</v>
      </c>
      <c r="K739" s="17">
        <v>45085</v>
      </c>
      <c r="L739">
        <f t="shared" si="11"/>
        <v>39</v>
      </c>
    </row>
    <row r="740" spans="1:12" ht="15.75" customHeight="1" x14ac:dyDescent="0.25">
      <c r="A740" s="6" t="s">
        <v>1600</v>
      </c>
      <c r="B740" s="6">
        <v>1979</v>
      </c>
      <c r="C740" s="6" t="s">
        <v>2366</v>
      </c>
      <c r="D740" s="6">
        <v>10</v>
      </c>
      <c r="E740" s="6">
        <v>0</v>
      </c>
      <c r="F740" s="12">
        <v>6250.44</v>
      </c>
      <c r="G740" s="6" t="s">
        <v>2356</v>
      </c>
      <c r="H740" s="9" t="s">
        <v>2360</v>
      </c>
      <c r="I740" s="6" t="s">
        <v>2367</v>
      </c>
      <c r="J740" s="16" t="s">
        <v>6688</v>
      </c>
      <c r="K740" s="17">
        <v>45085</v>
      </c>
      <c r="L740">
        <f t="shared" si="11"/>
        <v>43</v>
      </c>
    </row>
    <row r="741" spans="1:12" ht="15.75" customHeight="1" x14ac:dyDescent="0.25">
      <c r="A741" s="6" t="s">
        <v>1599</v>
      </c>
      <c r="B741" s="6">
        <v>1972</v>
      </c>
      <c r="C741" s="6" t="s">
        <v>2359</v>
      </c>
      <c r="D741" s="6">
        <v>11</v>
      </c>
      <c r="E741" s="6">
        <v>0</v>
      </c>
      <c r="F741" s="12">
        <v>6253.85</v>
      </c>
      <c r="G741" s="6" t="s">
        <v>2356</v>
      </c>
      <c r="H741" s="9" t="s">
        <v>2356</v>
      </c>
      <c r="I741" s="6" t="s">
        <v>2358</v>
      </c>
      <c r="J741" s="16" t="s">
        <v>6689</v>
      </c>
      <c r="K741" s="17">
        <v>45085</v>
      </c>
      <c r="L741">
        <f t="shared" si="11"/>
        <v>50</v>
      </c>
    </row>
    <row r="742" spans="1:12" ht="15.75" customHeight="1" x14ac:dyDescent="0.25">
      <c r="A742" s="6" t="s">
        <v>1598</v>
      </c>
      <c r="B742" s="6">
        <v>1972</v>
      </c>
      <c r="C742" s="6" t="s">
        <v>2362</v>
      </c>
      <c r="D742" s="6">
        <v>8</v>
      </c>
      <c r="E742" s="6">
        <v>0</v>
      </c>
      <c r="F742" s="12">
        <v>6254.13</v>
      </c>
      <c r="G742" s="6" t="s">
        <v>2356</v>
      </c>
      <c r="H742" s="9" t="s">
        <v>2356</v>
      </c>
      <c r="I742" s="6" t="s">
        <v>2363</v>
      </c>
      <c r="J742" s="16" t="s">
        <v>6690</v>
      </c>
      <c r="K742" s="17">
        <v>45085</v>
      </c>
      <c r="L742">
        <f t="shared" si="11"/>
        <v>50</v>
      </c>
    </row>
    <row r="743" spans="1:12" ht="15.75" customHeight="1" x14ac:dyDescent="0.25">
      <c r="A743" s="6" t="s">
        <v>1597</v>
      </c>
      <c r="B743" s="6">
        <v>1970</v>
      </c>
      <c r="C743" s="6" t="s">
        <v>2366</v>
      </c>
      <c r="D743" s="6">
        <v>11</v>
      </c>
      <c r="E743" s="6">
        <v>0</v>
      </c>
      <c r="F743" s="12">
        <v>6255.38</v>
      </c>
      <c r="G743" s="6" t="s">
        <v>2356</v>
      </c>
      <c r="H743" s="9" t="s">
        <v>2356</v>
      </c>
      <c r="I743" s="6" t="s">
        <v>2358</v>
      </c>
      <c r="J743" s="16" t="s">
        <v>6691</v>
      </c>
      <c r="K743" s="17">
        <v>45085</v>
      </c>
      <c r="L743">
        <f t="shared" si="11"/>
        <v>52</v>
      </c>
    </row>
    <row r="744" spans="1:12" ht="15.75" customHeight="1" x14ac:dyDescent="0.25">
      <c r="A744" s="6" t="s">
        <v>1596</v>
      </c>
      <c r="B744" s="6">
        <v>1995</v>
      </c>
      <c r="C744" s="6" t="s">
        <v>2366</v>
      </c>
      <c r="D744" s="6">
        <v>17</v>
      </c>
      <c r="E744" s="6">
        <v>0</v>
      </c>
      <c r="F744" s="12">
        <v>6261.2</v>
      </c>
      <c r="G744" s="6" t="s">
        <v>2356</v>
      </c>
      <c r="H744" s="9" t="s">
        <v>2360</v>
      </c>
      <c r="I744" s="6" t="s">
        <v>2379</v>
      </c>
      <c r="J744" s="16" t="s">
        <v>6692</v>
      </c>
      <c r="K744" s="17">
        <v>45085</v>
      </c>
      <c r="L744">
        <f t="shared" si="11"/>
        <v>27</v>
      </c>
    </row>
    <row r="745" spans="1:12" ht="15.75" customHeight="1" x14ac:dyDescent="0.25">
      <c r="A745" s="6" t="s">
        <v>1595</v>
      </c>
      <c r="B745" s="6">
        <v>1984</v>
      </c>
      <c r="C745" s="6" t="s">
        <v>2362</v>
      </c>
      <c r="D745" s="6">
        <v>25</v>
      </c>
      <c r="E745" s="6">
        <v>3</v>
      </c>
      <c r="F745" s="12">
        <v>6269.33</v>
      </c>
      <c r="G745" s="6" t="s">
        <v>2356</v>
      </c>
      <c r="H745" s="9" t="s">
        <v>2360</v>
      </c>
      <c r="I745" s="6" t="s">
        <v>2358</v>
      </c>
      <c r="J745" s="16" t="s">
        <v>6693</v>
      </c>
      <c r="K745" s="17">
        <v>45085</v>
      </c>
      <c r="L745">
        <f t="shared" si="11"/>
        <v>38</v>
      </c>
    </row>
    <row r="746" spans="1:12" ht="15.75" customHeight="1" x14ac:dyDescent="0.25">
      <c r="A746" s="6" t="s">
        <v>1594</v>
      </c>
      <c r="B746" s="6">
        <v>1981</v>
      </c>
      <c r="C746" s="6" t="s">
        <v>2361</v>
      </c>
      <c r="D746" s="6">
        <v>30</v>
      </c>
      <c r="E746" s="6">
        <v>1</v>
      </c>
      <c r="F746" s="12">
        <v>6272.48</v>
      </c>
      <c r="G746" s="6" t="s">
        <v>2360</v>
      </c>
      <c r="H746" s="9" t="s">
        <v>2357</v>
      </c>
      <c r="I746" s="6" t="s">
        <v>2358</v>
      </c>
      <c r="J746" s="16" t="s">
        <v>6694</v>
      </c>
      <c r="K746" s="17">
        <v>45085</v>
      </c>
      <c r="L746">
        <f t="shared" si="11"/>
        <v>41</v>
      </c>
    </row>
    <row r="747" spans="1:12" ht="15.75" customHeight="1" x14ac:dyDescent="0.25">
      <c r="A747" s="6" t="s">
        <v>1593</v>
      </c>
      <c r="B747" s="6">
        <v>1993</v>
      </c>
      <c r="C747" s="6" t="s">
        <v>2366</v>
      </c>
      <c r="D747" s="6">
        <v>16</v>
      </c>
      <c r="E747" s="6">
        <v>0</v>
      </c>
      <c r="F747" s="12">
        <v>6276.3</v>
      </c>
      <c r="G747" s="6" t="s">
        <v>2356</v>
      </c>
      <c r="H747" s="9" t="s">
        <v>2360</v>
      </c>
      <c r="I747" s="6" t="s">
        <v>2372</v>
      </c>
      <c r="J747" s="16" t="s">
        <v>6695</v>
      </c>
      <c r="K747" s="17">
        <v>45085</v>
      </c>
      <c r="L747">
        <f t="shared" si="11"/>
        <v>29</v>
      </c>
    </row>
    <row r="748" spans="1:12" ht="15.75" customHeight="1" x14ac:dyDescent="0.25">
      <c r="A748" s="6" t="s">
        <v>1592</v>
      </c>
      <c r="B748" s="6">
        <v>1981</v>
      </c>
      <c r="C748" s="6" t="s">
        <v>2359</v>
      </c>
      <c r="D748" s="6">
        <v>24</v>
      </c>
      <c r="E748" s="6">
        <v>1</v>
      </c>
      <c r="F748" s="12">
        <v>6282.24</v>
      </c>
      <c r="G748" s="6" t="s">
        <v>2356</v>
      </c>
      <c r="H748" s="9" t="s">
        <v>2360</v>
      </c>
      <c r="I748" s="6" t="s">
        <v>2367</v>
      </c>
      <c r="J748" s="16" t="s">
        <v>6696</v>
      </c>
      <c r="K748" s="17">
        <v>45085</v>
      </c>
      <c r="L748">
        <f t="shared" si="11"/>
        <v>41</v>
      </c>
    </row>
    <row r="749" spans="1:12" ht="15.75" customHeight="1" x14ac:dyDescent="0.25">
      <c r="A749" s="6" t="s">
        <v>1591</v>
      </c>
      <c r="B749" s="6">
        <v>1981</v>
      </c>
      <c r="C749" s="6" t="s">
        <v>2365</v>
      </c>
      <c r="D749" s="6">
        <v>26</v>
      </c>
      <c r="E749" s="6">
        <v>1</v>
      </c>
      <c r="F749" s="12">
        <v>6289.75</v>
      </c>
      <c r="G749" s="6" t="s">
        <v>2356</v>
      </c>
      <c r="H749" s="9" t="s">
        <v>2357</v>
      </c>
      <c r="I749" s="6" t="s">
        <v>2358</v>
      </c>
      <c r="J749" s="16" t="s">
        <v>6697</v>
      </c>
      <c r="K749" s="17">
        <v>45085</v>
      </c>
      <c r="L749">
        <f t="shared" si="11"/>
        <v>41</v>
      </c>
    </row>
    <row r="750" spans="1:12" ht="15.75" customHeight="1" x14ac:dyDescent="0.25">
      <c r="A750" s="6" t="s">
        <v>1590</v>
      </c>
      <c r="B750" s="6">
        <v>1996</v>
      </c>
      <c r="C750" s="6" t="s">
        <v>2355</v>
      </c>
      <c r="D750" s="6">
        <v>4</v>
      </c>
      <c r="E750" s="6">
        <v>0</v>
      </c>
      <c r="F750" s="12">
        <v>6293.63</v>
      </c>
      <c r="G750" s="6" t="s">
        <v>2356</v>
      </c>
      <c r="H750" s="9" t="s">
        <v>2357</v>
      </c>
      <c r="I750" s="6" t="s">
        <v>2376</v>
      </c>
      <c r="J750" s="16" t="s">
        <v>6698</v>
      </c>
      <c r="K750" s="17">
        <v>45085</v>
      </c>
      <c r="L750">
        <f t="shared" si="11"/>
        <v>26</v>
      </c>
    </row>
    <row r="751" spans="1:12" ht="15.75" customHeight="1" x14ac:dyDescent="0.25">
      <c r="A751" s="6" t="s">
        <v>1589</v>
      </c>
      <c r="B751" s="6">
        <v>1974</v>
      </c>
      <c r="C751" s="6" t="s">
        <v>2362</v>
      </c>
      <c r="D751" s="6">
        <v>17</v>
      </c>
      <c r="E751" s="6">
        <v>0</v>
      </c>
      <c r="F751" s="12">
        <v>6302.23</v>
      </c>
      <c r="G751" s="6" t="s">
        <v>2356</v>
      </c>
      <c r="H751" s="9" t="s">
        <v>2360</v>
      </c>
      <c r="I751" s="6" t="s">
        <v>2358</v>
      </c>
      <c r="J751" s="16" t="s">
        <v>6699</v>
      </c>
      <c r="K751" s="17">
        <v>45085</v>
      </c>
      <c r="L751">
        <f t="shared" si="11"/>
        <v>48</v>
      </c>
    </row>
    <row r="752" spans="1:12" ht="15.75" customHeight="1" x14ac:dyDescent="0.25">
      <c r="A752" s="6" t="s">
        <v>1588</v>
      </c>
      <c r="B752" s="6">
        <v>1969</v>
      </c>
      <c r="C752" s="6" t="s">
        <v>2362</v>
      </c>
      <c r="D752" s="6">
        <v>4</v>
      </c>
      <c r="E752" s="6">
        <v>0</v>
      </c>
      <c r="F752" s="12">
        <v>6305.61</v>
      </c>
      <c r="G752" s="6" t="s">
        <v>2356</v>
      </c>
      <c r="H752" s="9" t="s">
        <v>2356</v>
      </c>
      <c r="I752" s="6" t="s">
        <v>2363</v>
      </c>
      <c r="J752" s="16" t="s">
        <v>6700</v>
      </c>
      <c r="K752" s="17">
        <v>45085</v>
      </c>
      <c r="L752">
        <f t="shared" si="11"/>
        <v>53</v>
      </c>
    </row>
    <row r="753" spans="1:12" ht="15.75" customHeight="1" x14ac:dyDescent="0.25">
      <c r="A753" s="6" t="s">
        <v>1587</v>
      </c>
      <c r="B753" s="6">
        <v>2004</v>
      </c>
      <c r="C753" s="6" t="s">
        <v>2355</v>
      </c>
      <c r="D753" s="6">
        <v>27</v>
      </c>
      <c r="E753" s="6">
        <v>0</v>
      </c>
      <c r="F753" s="12">
        <v>6311.11</v>
      </c>
      <c r="G753" s="6" t="s">
        <v>2356</v>
      </c>
      <c r="H753" s="9" t="s">
        <v>2356</v>
      </c>
      <c r="I753" s="6" t="s">
        <v>2367</v>
      </c>
      <c r="J753" s="16" t="s">
        <v>6203</v>
      </c>
      <c r="K753" s="17">
        <v>45085</v>
      </c>
      <c r="L753">
        <f t="shared" si="11"/>
        <v>18</v>
      </c>
    </row>
    <row r="754" spans="1:12" ht="15.75" customHeight="1" x14ac:dyDescent="0.25">
      <c r="A754" s="6" t="s">
        <v>1586</v>
      </c>
      <c r="B754" s="6">
        <v>1985</v>
      </c>
      <c r="C754" s="6" t="s">
        <v>2359</v>
      </c>
      <c r="D754" s="6">
        <v>19</v>
      </c>
      <c r="E754" s="6">
        <v>2</v>
      </c>
      <c r="F754" s="12">
        <v>6311.95</v>
      </c>
      <c r="G754" s="6" t="s">
        <v>2356</v>
      </c>
      <c r="H754" s="9" t="s">
        <v>2360</v>
      </c>
      <c r="I754" s="6" t="s">
        <v>2367</v>
      </c>
      <c r="J754" s="16" t="s">
        <v>6701</v>
      </c>
      <c r="K754" s="17">
        <v>45085</v>
      </c>
      <c r="L754">
        <f t="shared" si="11"/>
        <v>37</v>
      </c>
    </row>
    <row r="755" spans="1:12" ht="15.75" customHeight="1" x14ac:dyDescent="0.25">
      <c r="A755" s="6" t="s">
        <v>1585</v>
      </c>
      <c r="B755" s="6">
        <v>1985</v>
      </c>
      <c r="C755" s="6" t="s">
        <v>2364</v>
      </c>
      <c r="D755" s="6">
        <v>15</v>
      </c>
      <c r="E755" s="6">
        <v>2</v>
      </c>
      <c r="F755" s="12">
        <v>6313.76</v>
      </c>
      <c r="G755" s="6" t="s">
        <v>2356</v>
      </c>
      <c r="H755" s="9" t="s">
        <v>2360</v>
      </c>
      <c r="I755" s="6" t="s">
        <v>2358</v>
      </c>
      <c r="J755" s="16" t="s">
        <v>6702</v>
      </c>
      <c r="K755" s="17">
        <v>45085</v>
      </c>
      <c r="L755">
        <f t="shared" si="11"/>
        <v>37</v>
      </c>
    </row>
    <row r="756" spans="1:12" ht="15.75" customHeight="1" x14ac:dyDescent="0.25">
      <c r="A756" s="6" t="s">
        <v>1584</v>
      </c>
      <c r="B756" s="6">
        <v>1990</v>
      </c>
      <c r="C756" s="6" t="s">
        <v>2365</v>
      </c>
      <c r="D756" s="6">
        <v>13</v>
      </c>
      <c r="E756" s="6">
        <v>3</v>
      </c>
      <c r="F756" s="12">
        <v>6334.34</v>
      </c>
      <c r="G756" s="6" t="s">
        <v>2356</v>
      </c>
      <c r="H756" s="9" t="s">
        <v>2356</v>
      </c>
      <c r="I756" s="6" t="s">
        <v>2373</v>
      </c>
      <c r="J756" s="16" t="s">
        <v>6703</v>
      </c>
      <c r="K756" s="17">
        <v>45085</v>
      </c>
      <c r="L756">
        <f t="shared" si="11"/>
        <v>32</v>
      </c>
    </row>
    <row r="757" spans="1:12" ht="15.75" customHeight="1" x14ac:dyDescent="0.25">
      <c r="A757" s="6" t="s">
        <v>1583</v>
      </c>
      <c r="B757" s="6">
        <v>1986</v>
      </c>
      <c r="C757" s="6" t="s">
        <v>2362</v>
      </c>
      <c r="D757" s="6">
        <v>25</v>
      </c>
      <c r="E757" s="6">
        <v>3</v>
      </c>
      <c r="F757" s="12">
        <v>6335.64</v>
      </c>
      <c r="G757" s="6" t="s">
        <v>2356</v>
      </c>
      <c r="H757" s="9" t="s">
        <v>2356</v>
      </c>
      <c r="I757" s="6" t="s">
        <v>2358</v>
      </c>
      <c r="J757" s="16" t="s">
        <v>6704</v>
      </c>
      <c r="K757" s="17">
        <v>45085</v>
      </c>
      <c r="L757">
        <f t="shared" si="11"/>
        <v>36</v>
      </c>
    </row>
    <row r="758" spans="1:12" ht="15.75" customHeight="1" x14ac:dyDescent="0.25">
      <c r="A758" s="6" t="s">
        <v>1582</v>
      </c>
      <c r="B758" s="6">
        <v>1983</v>
      </c>
      <c r="C758" s="6" t="s">
        <v>2366</v>
      </c>
      <c r="D758" s="6">
        <v>21</v>
      </c>
      <c r="E758" s="6">
        <v>2</v>
      </c>
      <c r="F758" s="12">
        <v>6338.08</v>
      </c>
      <c r="G758" s="6" t="s">
        <v>2356</v>
      </c>
      <c r="H758" s="9" t="s">
        <v>2360</v>
      </c>
      <c r="I758" s="6" t="s">
        <v>2358</v>
      </c>
      <c r="J758" s="16" t="s">
        <v>6705</v>
      </c>
      <c r="K758" s="17">
        <v>45085</v>
      </c>
      <c r="L758">
        <f t="shared" si="11"/>
        <v>39</v>
      </c>
    </row>
    <row r="759" spans="1:12" ht="15.75" customHeight="1" x14ac:dyDescent="0.25">
      <c r="A759" s="6" t="s">
        <v>1581</v>
      </c>
      <c r="B759" s="6">
        <v>1983</v>
      </c>
      <c r="C759" s="6" t="s">
        <v>2365</v>
      </c>
      <c r="D759" s="6">
        <v>19</v>
      </c>
      <c r="E759" s="6">
        <v>2</v>
      </c>
      <c r="F759" s="12">
        <v>6356.27</v>
      </c>
      <c r="G759" s="6" t="s">
        <v>2357</v>
      </c>
      <c r="H759" s="9" t="s">
        <v>2356</v>
      </c>
      <c r="I759" s="6" t="s">
        <v>2358</v>
      </c>
      <c r="J759" s="16" t="s">
        <v>6706</v>
      </c>
      <c r="K759" s="17">
        <v>45085</v>
      </c>
      <c r="L759">
        <f t="shared" si="11"/>
        <v>39</v>
      </c>
    </row>
    <row r="760" spans="1:12" ht="15.75" customHeight="1" x14ac:dyDescent="0.25">
      <c r="A760" s="6" t="s">
        <v>1580</v>
      </c>
      <c r="B760" s="6">
        <v>1980</v>
      </c>
      <c r="C760" s="6" t="s">
        <v>2366</v>
      </c>
      <c r="D760" s="6">
        <v>30</v>
      </c>
      <c r="E760" s="6">
        <v>0</v>
      </c>
      <c r="F760" s="12">
        <v>6358.78</v>
      </c>
      <c r="G760" s="6" t="s">
        <v>2356</v>
      </c>
      <c r="H760" s="9" t="s">
        <v>2360</v>
      </c>
      <c r="I760" s="6" t="s">
        <v>2363</v>
      </c>
      <c r="J760" s="16" t="s">
        <v>6707</v>
      </c>
      <c r="K760" s="17">
        <v>45085</v>
      </c>
      <c r="L760">
        <f t="shared" si="11"/>
        <v>42</v>
      </c>
    </row>
    <row r="761" spans="1:12" ht="15.75" customHeight="1" x14ac:dyDescent="0.25">
      <c r="A761" s="6" t="s">
        <v>1579</v>
      </c>
      <c r="B761" s="6">
        <v>1989</v>
      </c>
      <c r="C761" s="6" t="s">
        <v>2361</v>
      </c>
      <c r="D761" s="6">
        <v>24</v>
      </c>
      <c r="E761" s="6">
        <v>3</v>
      </c>
      <c r="F761" s="12">
        <v>6360.99</v>
      </c>
      <c r="G761" s="6" t="s">
        <v>2356</v>
      </c>
      <c r="H761" s="9" t="s">
        <v>2356</v>
      </c>
      <c r="I761" s="6" t="s">
        <v>2363</v>
      </c>
      <c r="J761" s="16" t="s">
        <v>6708</v>
      </c>
      <c r="K761" s="17">
        <v>45085</v>
      </c>
      <c r="L761">
        <f t="shared" si="11"/>
        <v>33</v>
      </c>
    </row>
    <row r="762" spans="1:12" ht="15.75" customHeight="1" x14ac:dyDescent="0.25">
      <c r="A762" s="6" t="s">
        <v>1578</v>
      </c>
      <c r="B762" s="6">
        <v>1996</v>
      </c>
      <c r="C762" s="6" t="s">
        <v>2355</v>
      </c>
      <c r="D762" s="6">
        <v>7</v>
      </c>
      <c r="E762" s="6">
        <v>0</v>
      </c>
      <c r="F762" s="12">
        <v>6361.47</v>
      </c>
      <c r="G762" s="6" t="s">
        <v>2356</v>
      </c>
      <c r="H762" s="9" t="s">
        <v>2357</v>
      </c>
      <c r="I762" s="6" t="s">
        <v>2376</v>
      </c>
      <c r="J762" s="16" t="s">
        <v>6709</v>
      </c>
      <c r="K762" s="17">
        <v>45085</v>
      </c>
      <c r="L762">
        <f t="shared" si="11"/>
        <v>26</v>
      </c>
    </row>
    <row r="763" spans="1:12" ht="15.75" customHeight="1" x14ac:dyDescent="0.25">
      <c r="A763" s="6" t="s">
        <v>1577</v>
      </c>
      <c r="B763" s="6">
        <v>1970</v>
      </c>
      <c r="C763" s="6" t="s">
        <v>2359</v>
      </c>
      <c r="D763" s="6">
        <v>9</v>
      </c>
      <c r="E763" s="6">
        <v>0</v>
      </c>
      <c r="F763" s="12">
        <v>6367.31</v>
      </c>
      <c r="G763" s="6" t="s">
        <v>2356</v>
      </c>
      <c r="H763" s="9" t="s">
        <v>2360</v>
      </c>
      <c r="I763" s="6" t="s">
        <v>2358</v>
      </c>
      <c r="J763" s="16" t="s">
        <v>6710</v>
      </c>
      <c r="K763" s="17">
        <v>45085</v>
      </c>
      <c r="L763">
        <f t="shared" si="11"/>
        <v>52</v>
      </c>
    </row>
    <row r="764" spans="1:12" ht="15.75" customHeight="1" x14ac:dyDescent="0.25">
      <c r="A764" s="6" t="s">
        <v>1576</v>
      </c>
      <c r="B764" s="6">
        <v>1984</v>
      </c>
      <c r="C764" s="6" t="s">
        <v>2365</v>
      </c>
      <c r="D764" s="6">
        <v>13</v>
      </c>
      <c r="E764" s="6">
        <v>1</v>
      </c>
      <c r="F764" s="12">
        <v>6373.56</v>
      </c>
      <c r="G764" s="6" t="s">
        <v>2356</v>
      </c>
      <c r="H764" s="9" t="s">
        <v>2360</v>
      </c>
      <c r="I764" s="6" t="s">
        <v>2363</v>
      </c>
      <c r="J764" s="16" t="s">
        <v>6711</v>
      </c>
      <c r="K764" s="17">
        <v>45085</v>
      </c>
      <c r="L764">
        <f t="shared" si="11"/>
        <v>38</v>
      </c>
    </row>
    <row r="765" spans="1:12" ht="15.75" customHeight="1" x14ac:dyDescent="0.25">
      <c r="A765" s="6" t="s">
        <v>1575</v>
      </c>
      <c r="B765" s="6">
        <v>1976</v>
      </c>
      <c r="C765" s="6" t="s">
        <v>2359</v>
      </c>
      <c r="D765" s="6">
        <v>18</v>
      </c>
      <c r="E765" s="6">
        <v>2</v>
      </c>
      <c r="F765" s="12">
        <v>6374.16</v>
      </c>
      <c r="G765" s="6" t="s">
        <v>2356</v>
      </c>
      <c r="H765" s="9" t="s">
        <v>2356</v>
      </c>
      <c r="I765" s="6" t="s">
        <v>2358</v>
      </c>
      <c r="J765" s="16" t="s">
        <v>6712</v>
      </c>
      <c r="K765" s="17">
        <v>45085</v>
      </c>
      <c r="L765">
        <f t="shared" si="11"/>
        <v>46</v>
      </c>
    </row>
    <row r="766" spans="1:12" ht="15.75" customHeight="1" x14ac:dyDescent="0.25">
      <c r="A766" s="6" t="s">
        <v>1574</v>
      </c>
      <c r="B766" s="6">
        <v>1982</v>
      </c>
      <c r="C766" s="6" t="s">
        <v>2365</v>
      </c>
      <c r="D766" s="6">
        <v>6</v>
      </c>
      <c r="E766" s="6">
        <v>1</v>
      </c>
      <c r="F766" s="12">
        <v>6389.38</v>
      </c>
      <c r="G766" s="6" t="s">
        <v>2360</v>
      </c>
      <c r="H766" s="9" t="s">
        <v>2356</v>
      </c>
      <c r="I766" s="6" t="s">
        <v>2363</v>
      </c>
      <c r="J766" s="16" t="s">
        <v>6713</v>
      </c>
      <c r="K766" s="17">
        <v>45085</v>
      </c>
      <c r="L766">
        <f t="shared" si="11"/>
        <v>40</v>
      </c>
    </row>
    <row r="767" spans="1:12" ht="15.75" customHeight="1" x14ac:dyDescent="0.25">
      <c r="A767" s="6" t="s">
        <v>1573</v>
      </c>
      <c r="B767" s="6">
        <v>1997</v>
      </c>
      <c r="C767" s="6" t="s">
        <v>2365</v>
      </c>
      <c r="D767" s="6">
        <v>16</v>
      </c>
      <c r="E767" s="6">
        <v>0</v>
      </c>
      <c r="F767" s="12">
        <v>6389.53</v>
      </c>
      <c r="G767" s="6" t="s">
        <v>2356</v>
      </c>
      <c r="H767" s="9" t="s">
        <v>2356</v>
      </c>
      <c r="I767" s="6" t="s">
        <v>2376</v>
      </c>
      <c r="J767" s="16" t="s">
        <v>6714</v>
      </c>
      <c r="K767" s="17">
        <v>45085</v>
      </c>
      <c r="L767">
        <f t="shared" si="11"/>
        <v>25</v>
      </c>
    </row>
    <row r="768" spans="1:12" ht="15.75" customHeight="1" x14ac:dyDescent="0.25">
      <c r="A768" s="6" t="s">
        <v>1572</v>
      </c>
      <c r="B768" s="6">
        <v>1982</v>
      </c>
      <c r="C768" s="6" t="s">
        <v>2366</v>
      </c>
      <c r="D768" s="6">
        <v>28</v>
      </c>
      <c r="E768" s="6">
        <v>1</v>
      </c>
      <c r="F768" s="12">
        <v>6393.6</v>
      </c>
      <c r="G768" s="6" t="s">
        <v>2356</v>
      </c>
      <c r="H768" s="9" t="s">
        <v>2360</v>
      </c>
      <c r="I768" s="6" t="s">
        <v>2363</v>
      </c>
      <c r="J768" s="16" t="s">
        <v>6715</v>
      </c>
      <c r="K768" s="17">
        <v>45085</v>
      </c>
      <c r="L768">
        <f t="shared" si="11"/>
        <v>40</v>
      </c>
    </row>
    <row r="769" spans="1:12" ht="15.75" customHeight="1" x14ac:dyDescent="0.25">
      <c r="A769" s="6" t="s">
        <v>1571</v>
      </c>
      <c r="B769" s="6">
        <v>1987</v>
      </c>
      <c r="C769" s="6" t="s">
        <v>2362</v>
      </c>
      <c r="D769" s="6">
        <v>9</v>
      </c>
      <c r="E769" s="6">
        <v>2</v>
      </c>
      <c r="F769" s="12">
        <v>6402.29</v>
      </c>
      <c r="G769" s="6" t="s">
        <v>2356</v>
      </c>
      <c r="H769" s="9" t="s">
        <v>2357</v>
      </c>
      <c r="I769" s="6" t="s">
        <v>2373</v>
      </c>
      <c r="J769" s="16" t="s">
        <v>6563</v>
      </c>
      <c r="K769" s="17">
        <v>45085</v>
      </c>
      <c r="L769">
        <f t="shared" si="11"/>
        <v>35</v>
      </c>
    </row>
    <row r="770" spans="1:12" ht="15.75" customHeight="1" x14ac:dyDescent="0.25">
      <c r="A770" s="6" t="s">
        <v>1570</v>
      </c>
      <c r="B770" s="6">
        <v>1985</v>
      </c>
      <c r="C770" s="6" t="s">
        <v>2364</v>
      </c>
      <c r="D770" s="6">
        <v>10</v>
      </c>
      <c r="E770" s="6">
        <v>2</v>
      </c>
      <c r="F770" s="12">
        <v>6406.41</v>
      </c>
      <c r="G770" s="6" t="s">
        <v>2360</v>
      </c>
      <c r="H770" s="9" t="s">
        <v>2357</v>
      </c>
      <c r="I770" s="6" t="s">
        <v>2375</v>
      </c>
      <c r="J770" s="16" t="s">
        <v>6716</v>
      </c>
      <c r="K770" s="17">
        <v>45085</v>
      </c>
      <c r="L770">
        <f t="shared" si="11"/>
        <v>37</v>
      </c>
    </row>
    <row r="771" spans="1:12" ht="15.75" customHeight="1" x14ac:dyDescent="0.25">
      <c r="A771" s="6" t="s">
        <v>1569</v>
      </c>
      <c r="B771" s="6">
        <v>1970</v>
      </c>
      <c r="C771" s="6" t="s">
        <v>2365</v>
      </c>
      <c r="D771" s="6">
        <v>20</v>
      </c>
      <c r="E771" s="6">
        <v>0</v>
      </c>
      <c r="F771" s="12">
        <v>6407.05</v>
      </c>
      <c r="G771" s="6" t="s">
        <v>2356</v>
      </c>
      <c r="H771" s="9" t="s">
        <v>2360</v>
      </c>
      <c r="I771" s="6" t="s">
        <v>2358</v>
      </c>
      <c r="J771" s="16" t="s">
        <v>6717</v>
      </c>
      <c r="K771" s="17">
        <v>45085</v>
      </c>
      <c r="L771">
        <f t="shared" ref="L771:L834" si="12">DATEDIF(J771,K771,"Y")</f>
        <v>52</v>
      </c>
    </row>
    <row r="772" spans="1:12" ht="15.75" customHeight="1" x14ac:dyDescent="0.25">
      <c r="A772" s="6" t="s">
        <v>1568</v>
      </c>
      <c r="B772" s="6">
        <v>1971</v>
      </c>
      <c r="C772" s="6" t="s">
        <v>2365</v>
      </c>
      <c r="D772" s="6">
        <v>22</v>
      </c>
      <c r="E772" s="6">
        <v>0</v>
      </c>
      <c r="F772" s="12">
        <v>6412.34</v>
      </c>
      <c r="G772" s="6" t="s">
        <v>2356</v>
      </c>
      <c r="H772" s="9" t="s">
        <v>2357</v>
      </c>
      <c r="I772" s="6" t="s">
        <v>2358</v>
      </c>
      <c r="J772" s="16" t="s">
        <v>6718</v>
      </c>
      <c r="K772" s="17">
        <v>45085</v>
      </c>
      <c r="L772">
        <f t="shared" si="12"/>
        <v>51</v>
      </c>
    </row>
    <row r="773" spans="1:12" ht="15.75" customHeight="1" x14ac:dyDescent="0.25">
      <c r="A773" s="6" t="s">
        <v>1567</v>
      </c>
      <c r="B773" s="6">
        <v>1987</v>
      </c>
      <c r="C773" s="6" t="s">
        <v>2362</v>
      </c>
      <c r="D773" s="6">
        <v>4</v>
      </c>
      <c r="E773" s="6">
        <v>3</v>
      </c>
      <c r="F773" s="12">
        <v>6414.18</v>
      </c>
      <c r="G773" s="6" t="s">
        <v>2356</v>
      </c>
      <c r="H773" s="9" t="s">
        <v>2356</v>
      </c>
      <c r="I773" s="6" t="s">
        <v>2367</v>
      </c>
      <c r="J773" s="16" t="s">
        <v>6719</v>
      </c>
      <c r="K773" s="17">
        <v>45085</v>
      </c>
      <c r="L773">
        <f t="shared" si="12"/>
        <v>35</v>
      </c>
    </row>
    <row r="774" spans="1:12" ht="15.75" customHeight="1" x14ac:dyDescent="0.25">
      <c r="A774" s="6" t="s">
        <v>1566</v>
      </c>
      <c r="B774" s="6">
        <v>1976</v>
      </c>
      <c r="C774" s="6" t="s">
        <v>2364</v>
      </c>
      <c r="D774" s="6">
        <v>30</v>
      </c>
      <c r="E774" s="6">
        <v>2</v>
      </c>
      <c r="F774" s="12">
        <v>6417.28</v>
      </c>
      <c r="G774" s="6" t="s">
        <v>2356</v>
      </c>
      <c r="H774" s="9" t="s">
        <v>2357</v>
      </c>
      <c r="I774" s="6" t="s">
        <v>2358</v>
      </c>
      <c r="J774" s="16" t="s">
        <v>6720</v>
      </c>
      <c r="K774" s="17">
        <v>45085</v>
      </c>
      <c r="L774">
        <f t="shared" si="12"/>
        <v>46</v>
      </c>
    </row>
    <row r="775" spans="1:12" ht="15.75" customHeight="1" x14ac:dyDescent="0.25">
      <c r="A775" s="6" t="s">
        <v>1565</v>
      </c>
      <c r="B775" s="6">
        <v>1975</v>
      </c>
      <c r="C775" s="6" t="s">
        <v>2365</v>
      </c>
      <c r="D775" s="6">
        <v>5</v>
      </c>
      <c r="E775" s="6">
        <v>1</v>
      </c>
      <c r="F775" s="12">
        <v>6423.48</v>
      </c>
      <c r="G775" s="6" t="s">
        <v>2356</v>
      </c>
      <c r="H775" s="9" t="s">
        <v>2357</v>
      </c>
      <c r="I775" s="6" t="s">
        <v>2358</v>
      </c>
      <c r="J775" s="16" t="s">
        <v>6721</v>
      </c>
      <c r="K775" s="17">
        <v>45085</v>
      </c>
      <c r="L775">
        <f t="shared" si="12"/>
        <v>47</v>
      </c>
    </row>
    <row r="776" spans="1:12" ht="15.75" customHeight="1" x14ac:dyDescent="0.25">
      <c r="A776" s="6" t="s">
        <v>1564</v>
      </c>
      <c r="B776" s="6">
        <v>1985</v>
      </c>
      <c r="C776" s="6" t="s">
        <v>2355</v>
      </c>
      <c r="D776" s="6">
        <v>22</v>
      </c>
      <c r="E776" s="6">
        <v>3</v>
      </c>
      <c r="F776" s="12">
        <v>6435.62</v>
      </c>
      <c r="G776" s="6" t="s">
        <v>2357</v>
      </c>
      <c r="H776" s="9" t="s">
        <v>2356</v>
      </c>
      <c r="I776" s="6" t="s">
        <v>2358</v>
      </c>
      <c r="J776" s="16" t="s">
        <v>6681</v>
      </c>
      <c r="K776" s="17">
        <v>45085</v>
      </c>
      <c r="L776">
        <f t="shared" si="12"/>
        <v>37</v>
      </c>
    </row>
    <row r="777" spans="1:12" ht="15.75" customHeight="1" x14ac:dyDescent="0.25">
      <c r="A777" s="6" t="s">
        <v>1563</v>
      </c>
      <c r="B777" s="6">
        <v>1984</v>
      </c>
      <c r="C777" s="6" t="s">
        <v>2365</v>
      </c>
      <c r="D777" s="6">
        <v>26</v>
      </c>
      <c r="E777" s="6">
        <v>2</v>
      </c>
      <c r="F777" s="12">
        <v>6455.86</v>
      </c>
      <c r="G777" s="6" t="s">
        <v>2357</v>
      </c>
      <c r="H777" s="9" t="s">
        <v>2357</v>
      </c>
      <c r="I777" s="6" t="s">
        <v>2363</v>
      </c>
      <c r="J777" s="16" t="s">
        <v>6599</v>
      </c>
      <c r="K777" s="17">
        <v>45085</v>
      </c>
      <c r="L777">
        <f t="shared" si="12"/>
        <v>38</v>
      </c>
    </row>
    <row r="778" spans="1:12" ht="15.75" customHeight="1" x14ac:dyDescent="0.25">
      <c r="A778" s="6" t="s">
        <v>1562</v>
      </c>
      <c r="B778" s="6">
        <v>1984</v>
      </c>
      <c r="C778" s="6" t="s">
        <v>2359</v>
      </c>
      <c r="D778" s="6">
        <v>1</v>
      </c>
      <c r="E778" s="6">
        <v>2</v>
      </c>
      <c r="F778" s="12">
        <v>6457.84</v>
      </c>
      <c r="G778" s="6" t="s">
        <v>2356</v>
      </c>
      <c r="H778" s="9" t="s">
        <v>2357</v>
      </c>
      <c r="I778" s="6" t="s">
        <v>2363</v>
      </c>
      <c r="J778" s="16" t="s">
        <v>6722</v>
      </c>
      <c r="K778" s="17">
        <v>45085</v>
      </c>
      <c r="L778">
        <f t="shared" si="12"/>
        <v>38</v>
      </c>
    </row>
    <row r="779" spans="1:12" ht="15.75" customHeight="1" x14ac:dyDescent="0.25">
      <c r="A779" s="6" t="s">
        <v>1561</v>
      </c>
      <c r="B779" s="6">
        <v>1981</v>
      </c>
      <c r="C779" s="6" t="s">
        <v>2355</v>
      </c>
      <c r="D779" s="6">
        <v>27</v>
      </c>
      <c r="E779" s="6">
        <v>1</v>
      </c>
      <c r="F779" s="12">
        <v>6473.15</v>
      </c>
      <c r="G779" s="6" t="s">
        <v>2356</v>
      </c>
      <c r="H779" s="9" t="s">
        <v>2356</v>
      </c>
      <c r="I779" s="6" t="s">
        <v>2358</v>
      </c>
      <c r="J779" s="16" t="s">
        <v>6723</v>
      </c>
      <c r="K779" s="17">
        <v>45085</v>
      </c>
      <c r="L779">
        <f t="shared" si="12"/>
        <v>41</v>
      </c>
    </row>
    <row r="780" spans="1:12" ht="15.75" customHeight="1" x14ac:dyDescent="0.25">
      <c r="A780" s="6" t="s">
        <v>1560</v>
      </c>
      <c r="B780" s="6">
        <v>1980</v>
      </c>
      <c r="C780" s="6" t="s">
        <v>2361</v>
      </c>
      <c r="D780" s="6">
        <v>8</v>
      </c>
      <c r="E780" s="6">
        <v>0</v>
      </c>
      <c r="F780" s="12">
        <v>6474.01</v>
      </c>
      <c r="G780" s="6" t="s">
        <v>2356</v>
      </c>
      <c r="H780" s="9" t="s">
        <v>2357</v>
      </c>
      <c r="I780" s="6" t="s">
        <v>2367</v>
      </c>
      <c r="J780" s="16" t="s">
        <v>6724</v>
      </c>
      <c r="K780" s="17">
        <v>45085</v>
      </c>
      <c r="L780">
        <f t="shared" si="12"/>
        <v>43</v>
      </c>
    </row>
    <row r="781" spans="1:12" ht="15.75" customHeight="1" x14ac:dyDescent="0.25">
      <c r="A781" s="6" t="s">
        <v>1559</v>
      </c>
      <c r="B781" s="6">
        <v>1970</v>
      </c>
      <c r="C781" s="6" t="s">
        <v>2364</v>
      </c>
      <c r="D781" s="6">
        <v>1</v>
      </c>
      <c r="E781" s="6">
        <v>0</v>
      </c>
      <c r="F781" s="12">
        <v>6481.67</v>
      </c>
      <c r="G781" s="6" t="s">
        <v>2356</v>
      </c>
      <c r="H781" s="9" t="s">
        <v>2356</v>
      </c>
      <c r="I781" s="6" t="s">
        <v>2358</v>
      </c>
      <c r="J781" s="16" t="s">
        <v>6725</v>
      </c>
      <c r="K781" s="17">
        <v>45085</v>
      </c>
      <c r="L781">
        <f t="shared" si="12"/>
        <v>52</v>
      </c>
    </row>
    <row r="782" spans="1:12" ht="15.75" customHeight="1" x14ac:dyDescent="0.25">
      <c r="A782" s="6" t="s">
        <v>1558</v>
      </c>
      <c r="B782" s="6">
        <v>1982</v>
      </c>
      <c r="C782" s="6" t="s">
        <v>2366</v>
      </c>
      <c r="D782" s="6">
        <v>9</v>
      </c>
      <c r="E782" s="6">
        <v>1</v>
      </c>
      <c r="F782" s="12">
        <v>6496.89</v>
      </c>
      <c r="G782" s="6" t="s">
        <v>2356</v>
      </c>
      <c r="H782" s="9" t="s">
        <v>2357</v>
      </c>
      <c r="I782" s="6" t="s">
        <v>2367</v>
      </c>
      <c r="J782" s="16" t="s">
        <v>6726</v>
      </c>
      <c r="K782" s="17">
        <v>45085</v>
      </c>
      <c r="L782">
        <f t="shared" si="12"/>
        <v>40</v>
      </c>
    </row>
    <row r="783" spans="1:12" ht="15.75" customHeight="1" x14ac:dyDescent="0.25">
      <c r="A783" s="6" t="s">
        <v>1557</v>
      </c>
      <c r="B783" s="6">
        <v>1982</v>
      </c>
      <c r="C783" s="6" t="s">
        <v>2365</v>
      </c>
      <c r="D783" s="6">
        <v>28</v>
      </c>
      <c r="E783" s="6">
        <v>1</v>
      </c>
      <c r="F783" s="12">
        <v>6500.24</v>
      </c>
      <c r="G783" s="6" t="s">
        <v>2356</v>
      </c>
      <c r="H783" s="9" t="s">
        <v>2356</v>
      </c>
      <c r="I783" s="6" t="s">
        <v>2358</v>
      </c>
      <c r="J783" s="16" t="s">
        <v>6727</v>
      </c>
      <c r="K783" s="17">
        <v>45085</v>
      </c>
      <c r="L783">
        <f t="shared" si="12"/>
        <v>40</v>
      </c>
    </row>
    <row r="784" spans="1:12" ht="15.75" customHeight="1" x14ac:dyDescent="0.25">
      <c r="A784" s="6" t="s">
        <v>1556</v>
      </c>
      <c r="B784" s="6">
        <v>1994</v>
      </c>
      <c r="C784" s="6" t="s">
        <v>2355</v>
      </c>
      <c r="D784" s="6">
        <v>7</v>
      </c>
      <c r="E784" s="6">
        <v>0</v>
      </c>
      <c r="F784" s="12">
        <v>6512.24</v>
      </c>
      <c r="G784" s="6" t="s">
        <v>2356</v>
      </c>
      <c r="H784" s="9" t="s">
        <v>2360</v>
      </c>
      <c r="I784" s="6" t="s">
        <v>2376</v>
      </c>
      <c r="J784" s="16" t="s">
        <v>6728</v>
      </c>
      <c r="K784" s="17">
        <v>45085</v>
      </c>
      <c r="L784">
        <f t="shared" si="12"/>
        <v>28</v>
      </c>
    </row>
    <row r="785" spans="1:12" ht="15.75" customHeight="1" x14ac:dyDescent="0.25">
      <c r="A785" s="6" t="s">
        <v>1555</v>
      </c>
      <c r="B785" s="6">
        <v>1976</v>
      </c>
      <c r="C785" s="6" t="s">
        <v>2366</v>
      </c>
      <c r="D785" s="6">
        <v>23</v>
      </c>
      <c r="E785" s="6">
        <v>2</v>
      </c>
      <c r="F785" s="12">
        <v>6529.21</v>
      </c>
      <c r="G785" s="6" t="s">
        <v>2356</v>
      </c>
      <c r="H785" s="9" t="s">
        <v>2360</v>
      </c>
      <c r="I785" s="6" t="s">
        <v>2358</v>
      </c>
      <c r="J785" s="16" t="s">
        <v>6729</v>
      </c>
      <c r="K785" s="17">
        <v>45085</v>
      </c>
      <c r="L785">
        <f t="shared" si="12"/>
        <v>46</v>
      </c>
    </row>
    <row r="786" spans="1:12" ht="15.75" customHeight="1" x14ac:dyDescent="0.25">
      <c r="A786" s="6" t="s">
        <v>1554</v>
      </c>
      <c r="B786" s="6">
        <v>1982</v>
      </c>
      <c r="C786" s="6" t="s">
        <v>2365</v>
      </c>
      <c r="D786" s="6">
        <v>12</v>
      </c>
      <c r="E786" s="6">
        <v>3</v>
      </c>
      <c r="F786" s="12">
        <v>6532.04</v>
      </c>
      <c r="G786" s="6" t="s">
        <v>2356</v>
      </c>
      <c r="H786" s="9" t="s">
        <v>2360</v>
      </c>
      <c r="I786" s="6" t="s">
        <v>2358</v>
      </c>
      <c r="J786" s="16" t="s">
        <v>6730</v>
      </c>
      <c r="K786" s="17">
        <v>45085</v>
      </c>
      <c r="L786">
        <f t="shared" si="12"/>
        <v>40</v>
      </c>
    </row>
    <row r="787" spans="1:12" ht="15.75" customHeight="1" x14ac:dyDescent="0.25">
      <c r="A787" s="6" t="s">
        <v>1553</v>
      </c>
      <c r="B787" s="6">
        <v>1982</v>
      </c>
      <c r="C787" s="6" t="s">
        <v>2366</v>
      </c>
      <c r="D787" s="6">
        <v>2</v>
      </c>
      <c r="E787" s="6">
        <v>3</v>
      </c>
      <c r="F787" s="12">
        <v>6536.68</v>
      </c>
      <c r="G787" s="6" t="s">
        <v>2356</v>
      </c>
      <c r="H787" s="9" t="s">
        <v>2356</v>
      </c>
      <c r="I787" s="6" t="s">
        <v>2363</v>
      </c>
      <c r="J787" s="16" t="s">
        <v>6731</v>
      </c>
      <c r="K787" s="17">
        <v>45085</v>
      </c>
      <c r="L787">
        <f t="shared" si="12"/>
        <v>40</v>
      </c>
    </row>
    <row r="788" spans="1:12" ht="15.75" customHeight="1" x14ac:dyDescent="0.25">
      <c r="A788" s="6" t="s">
        <v>1552</v>
      </c>
      <c r="B788" s="6">
        <v>1969</v>
      </c>
      <c r="C788" s="6" t="s">
        <v>2364</v>
      </c>
      <c r="D788" s="6">
        <v>3</v>
      </c>
      <c r="E788" s="6">
        <v>0</v>
      </c>
      <c r="F788" s="12">
        <v>6546.16</v>
      </c>
      <c r="G788" s="6" t="s">
        <v>2356</v>
      </c>
      <c r="H788" s="9" t="s">
        <v>2357</v>
      </c>
      <c r="I788" s="6" t="s">
        <v>2358</v>
      </c>
      <c r="J788" s="16" t="s">
        <v>6732</v>
      </c>
      <c r="K788" s="17">
        <v>45085</v>
      </c>
      <c r="L788">
        <f t="shared" si="12"/>
        <v>53</v>
      </c>
    </row>
    <row r="789" spans="1:12" ht="15.75" customHeight="1" x14ac:dyDescent="0.25">
      <c r="A789" s="6" t="s">
        <v>1551</v>
      </c>
      <c r="B789" s="6">
        <v>1986</v>
      </c>
      <c r="C789" s="6" t="s">
        <v>2364</v>
      </c>
      <c r="D789" s="6">
        <v>18</v>
      </c>
      <c r="E789" s="6">
        <v>3</v>
      </c>
      <c r="F789" s="12">
        <v>6548.2</v>
      </c>
      <c r="G789" s="6" t="s">
        <v>2356</v>
      </c>
      <c r="H789" s="9" t="s">
        <v>2357</v>
      </c>
      <c r="I789" s="6" t="s">
        <v>2363</v>
      </c>
      <c r="J789" s="16" t="s">
        <v>6733</v>
      </c>
      <c r="K789" s="17">
        <v>45085</v>
      </c>
      <c r="L789">
        <f t="shared" si="12"/>
        <v>36</v>
      </c>
    </row>
    <row r="790" spans="1:12" ht="15.75" customHeight="1" x14ac:dyDescent="0.25">
      <c r="A790" s="6" t="s">
        <v>1550</v>
      </c>
      <c r="B790" s="6">
        <v>1989</v>
      </c>
      <c r="C790" s="6" t="s">
        <v>2365</v>
      </c>
      <c r="D790" s="6">
        <v>6</v>
      </c>
      <c r="E790" s="6">
        <v>3</v>
      </c>
      <c r="F790" s="12">
        <v>6551.75</v>
      </c>
      <c r="G790" s="6" t="s">
        <v>2356</v>
      </c>
      <c r="H790" s="9" t="s">
        <v>2356</v>
      </c>
      <c r="I790" s="6" t="s">
        <v>2373</v>
      </c>
      <c r="J790" s="16" t="s">
        <v>6734</v>
      </c>
      <c r="K790" s="17">
        <v>45085</v>
      </c>
      <c r="L790">
        <f t="shared" si="12"/>
        <v>33</v>
      </c>
    </row>
    <row r="791" spans="1:12" ht="15.75" customHeight="1" x14ac:dyDescent="0.25">
      <c r="A791" s="6" t="s">
        <v>1549</v>
      </c>
      <c r="B791" s="6">
        <v>1968</v>
      </c>
      <c r="C791" s="6" t="s">
        <v>2364</v>
      </c>
      <c r="D791" s="6">
        <v>11</v>
      </c>
      <c r="E791" s="6">
        <v>0</v>
      </c>
      <c r="F791" s="12">
        <v>6552.01</v>
      </c>
      <c r="G791" s="6" t="s">
        <v>2357</v>
      </c>
      <c r="H791" s="9" t="s">
        <v>2356</v>
      </c>
      <c r="I791" s="6" t="s">
        <v>2358</v>
      </c>
      <c r="J791" s="16" t="s">
        <v>6735</v>
      </c>
      <c r="K791" s="17">
        <v>45085</v>
      </c>
      <c r="L791">
        <f t="shared" si="12"/>
        <v>54</v>
      </c>
    </row>
    <row r="792" spans="1:12" ht="15.75" customHeight="1" x14ac:dyDescent="0.25">
      <c r="A792" s="6" t="s">
        <v>1548</v>
      </c>
      <c r="B792" s="6">
        <v>1984</v>
      </c>
      <c r="C792" s="6" t="s">
        <v>2362</v>
      </c>
      <c r="D792" s="6">
        <v>20</v>
      </c>
      <c r="E792" s="6">
        <v>1</v>
      </c>
      <c r="F792" s="12">
        <v>6555.07</v>
      </c>
      <c r="G792" s="6" t="s">
        <v>2356</v>
      </c>
      <c r="H792" s="9" t="s">
        <v>2356</v>
      </c>
      <c r="I792" s="6" t="s">
        <v>2373</v>
      </c>
      <c r="J792" s="16" t="s">
        <v>6736</v>
      </c>
      <c r="K792" s="17">
        <v>45085</v>
      </c>
      <c r="L792">
        <f t="shared" si="12"/>
        <v>38</v>
      </c>
    </row>
    <row r="793" spans="1:12" ht="15.75" customHeight="1" x14ac:dyDescent="0.25">
      <c r="A793" s="6" t="s">
        <v>1547</v>
      </c>
      <c r="B793" s="6">
        <v>1981</v>
      </c>
      <c r="C793" s="6" t="s">
        <v>2355</v>
      </c>
      <c r="D793" s="6">
        <v>20</v>
      </c>
      <c r="E793" s="6">
        <v>0</v>
      </c>
      <c r="F793" s="12">
        <v>6571.02</v>
      </c>
      <c r="G793" s="6" t="s">
        <v>2356</v>
      </c>
      <c r="H793" s="9" t="s">
        <v>2360</v>
      </c>
      <c r="I793" s="6" t="s">
        <v>2363</v>
      </c>
      <c r="J793" s="16" t="s">
        <v>6737</v>
      </c>
      <c r="K793" s="17">
        <v>45085</v>
      </c>
      <c r="L793">
        <f t="shared" si="12"/>
        <v>41</v>
      </c>
    </row>
    <row r="794" spans="1:12" ht="15.75" customHeight="1" x14ac:dyDescent="0.25">
      <c r="A794" s="6" t="s">
        <v>1546</v>
      </c>
      <c r="B794" s="6">
        <v>1984</v>
      </c>
      <c r="C794" s="6" t="s">
        <v>2366</v>
      </c>
      <c r="D794" s="6">
        <v>5</v>
      </c>
      <c r="E794" s="6">
        <v>2</v>
      </c>
      <c r="F794" s="12">
        <v>6571.54</v>
      </c>
      <c r="G794" s="6" t="s">
        <v>2356</v>
      </c>
      <c r="H794" s="9" t="s">
        <v>2357</v>
      </c>
      <c r="I794" s="6" t="s">
        <v>2367</v>
      </c>
      <c r="J794" s="16" t="s">
        <v>6738</v>
      </c>
      <c r="K794" s="17">
        <v>45085</v>
      </c>
      <c r="L794">
        <f t="shared" si="12"/>
        <v>38</v>
      </c>
    </row>
    <row r="795" spans="1:12" ht="15.75" customHeight="1" x14ac:dyDescent="0.25">
      <c r="A795" s="6" t="s">
        <v>1545</v>
      </c>
      <c r="B795" s="6">
        <v>1982</v>
      </c>
      <c r="C795" s="6" t="s">
        <v>2359</v>
      </c>
      <c r="D795" s="6">
        <v>22</v>
      </c>
      <c r="E795" s="6">
        <v>2</v>
      </c>
      <c r="F795" s="12">
        <v>6593.51</v>
      </c>
      <c r="G795" s="6" t="s">
        <v>2356</v>
      </c>
      <c r="H795" s="9" t="s">
        <v>2360</v>
      </c>
      <c r="I795" s="6" t="s">
        <v>2358</v>
      </c>
      <c r="J795" s="16" t="s">
        <v>6739</v>
      </c>
      <c r="K795" s="17">
        <v>45085</v>
      </c>
      <c r="L795">
        <f t="shared" si="12"/>
        <v>40</v>
      </c>
    </row>
    <row r="796" spans="1:12" ht="15.75" customHeight="1" x14ac:dyDescent="0.25">
      <c r="A796" s="6" t="s">
        <v>1544</v>
      </c>
      <c r="B796" s="6">
        <v>1982</v>
      </c>
      <c r="C796" s="6" t="s">
        <v>2364</v>
      </c>
      <c r="D796" s="6">
        <v>29</v>
      </c>
      <c r="E796" s="6">
        <v>1</v>
      </c>
      <c r="F796" s="12">
        <v>6600.21</v>
      </c>
      <c r="G796" s="6" t="s">
        <v>2357</v>
      </c>
      <c r="H796" s="9" t="s">
        <v>2356</v>
      </c>
      <c r="I796" s="6" t="s">
        <v>2370</v>
      </c>
      <c r="J796" s="16" t="s">
        <v>6740</v>
      </c>
      <c r="K796" s="17">
        <v>45085</v>
      </c>
      <c r="L796">
        <f t="shared" si="12"/>
        <v>40</v>
      </c>
    </row>
    <row r="797" spans="1:12" ht="15.75" customHeight="1" x14ac:dyDescent="0.25">
      <c r="A797" s="6" t="s">
        <v>1543</v>
      </c>
      <c r="B797" s="6">
        <v>1982</v>
      </c>
      <c r="C797" s="6" t="s">
        <v>2359</v>
      </c>
      <c r="D797" s="6">
        <v>7</v>
      </c>
      <c r="E797" s="6">
        <v>2</v>
      </c>
      <c r="F797" s="12">
        <v>6600.36</v>
      </c>
      <c r="G797" s="6" t="s">
        <v>2356</v>
      </c>
      <c r="H797" s="9" t="s">
        <v>2357</v>
      </c>
      <c r="I797" s="6" t="s">
        <v>2367</v>
      </c>
      <c r="J797" s="16" t="s">
        <v>6741</v>
      </c>
      <c r="K797" s="17">
        <v>45085</v>
      </c>
      <c r="L797">
        <f t="shared" si="12"/>
        <v>40</v>
      </c>
    </row>
    <row r="798" spans="1:12" ht="15.75" customHeight="1" x14ac:dyDescent="0.25">
      <c r="A798" s="6" t="s">
        <v>1542</v>
      </c>
      <c r="B798" s="6">
        <v>1982</v>
      </c>
      <c r="C798" s="6" t="s">
        <v>2365</v>
      </c>
      <c r="D798" s="6">
        <v>28</v>
      </c>
      <c r="E798" s="6">
        <v>1</v>
      </c>
      <c r="F798" s="12">
        <v>6610.11</v>
      </c>
      <c r="G798" s="6" t="s">
        <v>2357</v>
      </c>
      <c r="H798" s="9" t="s">
        <v>2356</v>
      </c>
      <c r="I798" s="6" t="s">
        <v>2368</v>
      </c>
      <c r="J798" s="16" t="s">
        <v>6727</v>
      </c>
      <c r="K798" s="17">
        <v>45085</v>
      </c>
      <c r="L798">
        <f t="shared" si="12"/>
        <v>40</v>
      </c>
    </row>
    <row r="799" spans="1:12" ht="15.75" customHeight="1" x14ac:dyDescent="0.25">
      <c r="A799" s="6" t="s">
        <v>1541</v>
      </c>
      <c r="B799" s="6">
        <v>1973</v>
      </c>
      <c r="C799" s="6" t="s">
        <v>2365</v>
      </c>
      <c r="D799" s="6">
        <v>29</v>
      </c>
      <c r="E799" s="6">
        <v>0</v>
      </c>
      <c r="F799" s="12">
        <v>6630.31</v>
      </c>
      <c r="G799" s="6" t="s">
        <v>2356</v>
      </c>
      <c r="H799" s="9" t="s">
        <v>2360</v>
      </c>
      <c r="I799" s="6" t="s">
        <v>2358</v>
      </c>
      <c r="J799" s="16" t="s">
        <v>6742</v>
      </c>
      <c r="K799" s="17">
        <v>45085</v>
      </c>
      <c r="L799">
        <f t="shared" si="12"/>
        <v>49</v>
      </c>
    </row>
    <row r="800" spans="1:12" ht="15.75" customHeight="1" x14ac:dyDescent="0.25">
      <c r="A800" s="6" t="s">
        <v>1540</v>
      </c>
      <c r="B800" s="6">
        <v>2003</v>
      </c>
      <c r="C800" s="6" t="s">
        <v>2362</v>
      </c>
      <c r="D800" s="6">
        <v>4</v>
      </c>
      <c r="E800" s="6">
        <v>0</v>
      </c>
      <c r="F800" s="12">
        <v>6638.16</v>
      </c>
      <c r="G800" s="6" t="s">
        <v>2356</v>
      </c>
      <c r="H800" s="9" t="s">
        <v>2360</v>
      </c>
      <c r="I800" s="6" t="s">
        <v>2363</v>
      </c>
      <c r="J800" s="16" t="s">
        <v>6743</v>
      </c>
      <c r="K800" s="17">
        <v>45085</v>
      </c>
      <c r="L800">
        <f t="shared" si="12"/>
        <v>19</v>
      </c>
    </row>
    <row r="801" spans="1:12" ht="15.75" customHeight="1" x14ac:dyDescent="0.25">
      <c r="A801" s="6" t="s">
        <v>1539</v>
      </c>
      <c r="B801" s="6">
        <v>1990</v>
      </c>
      <c r="C801" s="6" t="s">
        <v>2361</v>
      </c>
      <c r="D801" s="6">
        <v>6</v>
      </c>
      <c r="E801" s="6">
        <v>3</v>
      </c>
      <c r="F801" s="12">
        <v>6639.3</v>
      </c>
      <c r="G801" s="6" t="s">
        <v>2356</v>
      </c>
      <c r="H801" s="9" t="s">
        <v>2356</v>
      </c>
      <c r="I801" s="6" t="s">
        <v>2376</v>
      </c>
      <c r="J801" s="16" t="s">
        <v>6744</v>
      </c>
      <c r="K801" s="17">
        <v>45085</v>
      </c>
      <c r="L801">
        <f t="shared" si="12"/>
        <v>33</v>
      </c>
    </row>
    <row r="802" spans="1:12" ht="15.75" customHeight="1" x14ac:dyDescent="0.25">
      <c r="A802" s="6" t="s">
        <v>1538</v>
      </c>
      <c r="B802" s="6">
        <v>1984</v>
      </c>
      <c r="C802" s="6" t="s">
        <v>2364</v>
      </c>
      <c r="D802" s="6">
        <v>8</v>
      </c>
      <c r="E802" s="6">
        <v>2</v>
      </c>
      <c r="F802" s="12">
        <v>6640.54</v>
      </c>
      <c r="G802" s="6" t="s">
        <v>2356</v>
      </c>
      <c r="H802" s="9" t="s">
        <v>2357</v>
      </c>
      <c r="I802" s="6" t="s">
        <v>2369</v>
      </c>
      <c r="J802" s="16" t="s">
        <v>6745</v>
      </c>
      <c r="K802" s="17">
        <v>45085</v>
      </c>
      <c r="L802">
        <f t="shared" si="12"/>
        <v>38</v>
      </c>
    </row>
    <row r="803" spans="1:12" ht="15.75" customHeight="1" x14ac:dyDescent="0.25">
      <c r="A803" s="6" t="s">
        <v>1537</v>
      </c>
      <c r="B803" s="6">
        <v>1970</v>
      </c>
      <c r="C803" s="6" t="s">
        <v>2359</v>
      </c>
      <c r="D803" s="6">
        <v>8</v>
      </c>
      <c r="E803" s="6">
        <v>0</v>
      </c>
      <c r="F803" s="12">
        <v>6651.26</v>
      </c>
      <c r="G803" s="6" t="s">
        <v>2356</v>
      </c>
      <c r="H803" s="9" t="s">
        <v>2357</v>
      </c>
      <c r="I803" s="6" t="s">
        <v>2358</v>
      </c>
      <c r="J803" s="16" t="s">
        <v>6746</v>
      </c>
      <c r="K803" s="17">
        <v>45085</v>
      </c>
      <c r="L803">
        <f t="shared" si="12"/>
        <v>52</v>
      </c>
    </row>
    <row r="804" spans="1:12" ht="15.75" customHeight="1" x14ac:dyDescent="0.25">
      <c r="A804" s="6" t="s">
        <v>1536</v>
      </c>
      <c r="B804" s="6">
        <v>1984</v>
      </c>
      <c r="C804" s="6" t="s">
        <v>2355</v>
      </c>
      <c r="D804" s="6">
        <v>1</v>
      </c>
      <c r="E804" s="6">
        <v>3</v>
      </c>
      <c r="F804" s="12">
        <v>6652.53</v>
      </c>
      <c r="G804" s="6" t="s">
        <v>2357</v>
      </c>
      <c r="H804" s="9" t="s">
        <v>2356</v>
      </c>
      <c r="I804" s="6" t="s">
        <v>2358</v>
      </c>
      <c r="J804" s="16" t="s">
        <v>6747</v>
      </c>
      <c r="K804" s="17">
        <v>45085</v>
      </c>
      <c r="L804">
        <f t="shared" si="12"/>
        <v>38</v>
      </c>
    </row>
    <row r="805" spans="1:12" ht="15.75" customHeight="1" x14ac:dyDescent="0.25">
      <c r="A805" s="6" t="s">
        <v>1535</v>
      </c>
      <c r="B805" s="6">
        <v>1989</v>
      </c>
      <c r="C805" s="6" t="s">
        <v>2359</v>
      </c>
      <c r="D805" s="6">
        <v>19</v>
      </c>
      <c r="E805" s="6">
        <v>5</v>
      </c>
      <c r="F805" s="12">
        <v>6653.79</v>
      </c>
      <c r="G805" s="6" t="s">
        <v>2356</v>
      </c>
      <c r="H805" s="9" t="s">
        <v>2360</v>
      </c>
      <c r="I805" s="6" t="s">
        <v>2358</v>
      </c>
      <c r="J805" s="16" t="s">
        <v>6748</v>
      </c>
      <c r="K805" s="17">
        <v>45085</v>
      </c>
      <c r="L805">
        <f t="shared" si="12"/>
        <v>33</v>
      </c>
    </row>
    <row r="806" spans="1:12" ht="15.75" customHeight="1" x14ac:dyDescent="0.25">
      <c r="A806" s="6" t="s">
        <v>1534</v>
      </c>
      <c r="B806" s="6">
        <v>1982</v>
      </c>
      <c r="C806" s="6" t="s">
        <v>2362</v>
      </c>
      <c r="D806" s="6">
        <v>27</v>
      </c>
      <c r="E806" s="6">
        <v>3</v>
      </c>
      <c r="F806" s="12">
        <v>6664.32</v>
      </c>
      <c r="G806" s="6" t="s">
        <v>2356</v>
      </c>
      <c r="H806" s="9" t="s">
        <v>2356</v>
      </c>
      <c r="I806" s="6" t="s">
        <v>2358</v>
      </c>
      <c r="J806" s="16" t="s">
        <v>6461</v>
      </c>
      <c r="K806" s="17">
        <v>45085</v>
      </c>
      <c r="L806">
        <f t="shared" si="12"/>
        <v>40</v>
      </c>
    </row>
    <row r="807" spans="1:12" ht="15.75" customHeight="1" x14ac:dyDescent="0.25">
      <c r="A807" s="6" t="s">
        <v>1533</v>
      </c>
      <c r="B807" s="6">
        <v>1981</v>
      </c>
      <c r="C807" s="6" t="s">
        <v>2362</v>
      </c>
      <c r="D807" s="6">
        <v>17</v>
      </c>
      <c r="E807" s="6">
        <v>1</v>
      </c>
      <c r="F807" s="12">
        <v>6664.69</v>
      </c>
      <c r="G807" s="6" t="s">
        <v>2357</v>
      </c>
      <c r="H807" s="9" t="s">
        <v>2360</v>
      </c>
      <c r="I807" s="6" t="s">
        <v>2363</v>
      </c>
      <c r="J807" s="16" t="s">
        <v>6749</v>
      </c>
      <c r="K807" s="17">
        <v>45085</v>
      </c>
      <c r="L807">
        <f t="shared" si="12"/>
        <v>41</v>
      </c>
    </row>
    <row r="808" spans="1:12" ht="15.75" customHeight="1" x14ac:dyDescent="0.25">
      <c r="A808" s="6" t="s">
        <v>1532</v>
      </c>
      <c r="B808" s="6">
        <v>1989</v>
      </c>
      <c r="C808" s="6" t="s">
        <v>2366</v>
      </c>
      <c r="D808" s="6">
        <v>20</v>
      </c>
      <c r="E808" s="6">
        <v>5</v>
      </c>
      <c r="F808" s="12">
        <v>6666.24</v>
      </c>
      <c r="G808" s="6" t="s">
        <v>2357</v>
      </c>
      <c r="H808" s="9" t="s">
        <v>2360</v>
      </c>
      <c r="I808" s="6" t="s">
        <v>2367</v>
      </c>
      <c r="J808" s="16" t="s">
        <v>6750</v>
      </c>
      <c r="K808" s="17">
        <v>45085</v>
      </c>
      <c r="L808">
        <f t="shared" si="12"/>
        <v>33</v>
      </c>
    </row>
    <row r="809" spans="1:12" ht="15.75" customHeight="1" x14ac:dyDescent="0.25">
      <c r="A809" s="6" t="s">
        <v>1531</v>
      </c>
      <c r="B809" s="6">
        <v>1985</v>
      </c>
      <c r="C809" s="6" t="s">
        <v>2355</v>
      </c>
      <c r="D809" s="6">
        <v>9</v>
      </c>
      <c r="E809" s="6">
        <v>2</v>
      </c>
      <c r="F809" s="12">
        <v>6686.43</v>
      </c>
      <c r="G809" s="6" t="s">
        <v>2356</v>
      </c>
      <c r="H809" s="9" t="s">
        <v>2357</v>
      </c>
      <c r="I809" s="6" t="s">
        <v>2363</v>
      </c>
      <c r="J809" s="16" t="s">
        <v>6751</v>
      </c>
      <c r="K809" s="17">
        <v>45085</v>
      </c>
      <c r="L809">
        <f t="shared" si="12"/>
        <v>37</v>
      </c>
    </row>
    <row r="810" spans="1:12" ht="15.75" customHeight="1" x14ac:dyDescent="0.25">
      <c r="A810" s="6" t="s">
        <v>1530</v>
      </c>
      <c r="B810" s="6">
        <v>1968</v>
      </c>
      <c r="C810" s="6" t="s">
        <v>2355</v>
      </c>
      <c r="D810" s="6">
        <v>13</v>
      </c>
      <c r="E810" s="6">
        <v>0</v>
      </c>
      <c r="F810" s="12">
        <v>6700.56</v>
      </c>
      <c r="G810" s="6" t="s">
        <v>2357</v>
      </c>
      <c r="H810" s="9" t="s">
        <v>2360</v>
      </c>
      <c r="I810" s="6" t="s">
        <v>2363</v>
      </c>
      <c r="J810" s="16" t="s">
        <v>6752</v>
      </c>
      <c r="K810" s="17">
        <v>45085</v>
      </c>
      <c r="L810">
        <f t="shared" si="12"/>
        <v>54</v>
      </c>
    </row>
    <row r="811" spans="1:12" ht="15.75" customHeight="1" x14ac:dyDescent="0.25">
      <c r="A811" s="6" t="s">
        <v>1529</v>
      </c>
      <c r="B811" s="6">
        <v>1971</v>
      </c>
      <c r="C811" s="6" t="s">
        <v>2364</v>
      </c>
      <c r="D811" s="6">
        <v>12</v>
      </c>
      <c r="E811" s="6">
        <v>0</v>
      </c>
      <c r="F811" s="12">
        <v>6706.47</v>
      </c>
      <c r="G811" s="6" t="s">
        <v>2356</v>
      </c>
      <c r="H811" s="9" t="s">
        <v>2360</v>
      </c>
      <c r="I811" s="6" t="s">
        <v>2358</v>
      </c>
      <c r="J811" s="16" t="s">
        <v>6753</v>
      </c>
      <c r="K811" s="17">
        <v>45085</v>
      </c>
      <c r="L811">
        <f t="shared" si="12"/>
        <v>51</v>
      </c>
    </row>
    <row r="812" spans="1:12" ht="15.75" customHeight="1" x14ac:dyDescent="0.25">
      <c r="A812" s="6" t="s">
        <v>1528</v>
      </c>
      <c r="B812" s="6">
        <v>1983</v>
      </c>
      <c r="C812" s="6" t="s">
        <v>2361</v>
      </c>
      <c r="D812" s="6">
        <v>12</v>
      </c>
      <c r="E812" s="6">
        <v>2</v>
      </c>
      <c r="F812" s="12">
        <v>6710.19</v>
      </c>
      <c r="G812" s="6" t="s">
        <v>2357</v>
      </c>
      <c r="H812" s="9" t="s">
        <v>2357</v>
      </c>
      <c r="I812" s="6" t="s">
        <v>2363</v>
      </c>
      <c r="J812" s="16" t="s">
        <v>6754</v>
      </c>
      <c r="K812" s="17">
        <v>45085</v>
      </c>
      <c r="L812">
        <f t="shared" si="12"/>
        <v>39</v>
      </c>
    </row>
    <row r="813" spans="1:12" ht="15.75" customHeight="1" x14ac:dyDescent="0.25">
      <c r="A813" s="6" t="s">
        <v>1527</v>
      </c>
      <c r="B813" s="6">
        <v>1994</v>
      </c>
      <c r="C813" s="6" t="s">
        <v>2361</v>
      </c>
      <c r="D813" s="6">
        <v>13</v>
      </c>
      <c r="E813" s="6">
        <v>0</v>
      </c>
      <c r="F813" s="12">
        <v>6721.37</v>
      </c>
      <c r="G813" s="6" t="s">
        <v>2356</v>
      </c>
      <c r="H813" s="9" t="s">
        <v>2360</v>
      </c>
      <c r="I813" s="6" t="s">
        <v>2363</v>
      </c>
      <c r="J813" s="16" t="s">
        <v>6755</v>
      </c>
      <c r="K813" s="17">
        <v>45085</v>
      </c>
      <c r="L813">
        <f t="shared" si="12"/>
        <v>28</v>
      </c>
    </row>
    <row r="814" spans="1:12" ht="15.75" customHeight="1" x14ac:dyDescent="0.25">
      <c r="A814" s="6" t="s">
        <v>1526</v>
      </c>
      <c r="B814" s="6">
        <v>1978</v>
      </c>
      <c r="C814" s="6" t="s">
        <v>2366</v>
      </c>
      <c r="D814" s="6">
        <v>21</v>
      </c>
      <c r="E814" s="6">
        <v>2</v>
      </c>
      <c r="F814" s="12">
        <v>6737.98</v>
      </c>
      <c r="G814" s="6" t="s">
        <v>2356</v>
      </c>
      <c r="H814" s="9" t="s">
        <v>2357</v>
      </c>
      <c r="I814" s="6" t="s">
        <v>2358</v>
      </c>
      <c r="J814" s="16" t="s">
        <v>6756</v>
      </c>
      <c r="K814" s="17">
        <v>45085</v>
      </c>
      <c r="L814">
        <f t="shared" si="12"/>
        <v>44</v>
      </c>
    </row>
    <row r="815" spans="1:12" ht="15.75" customHeight="1" x14ac:dyDescent="0.25">
      <c r="A815" s="6" t="s">
        <v>1525</v>
      </c>
      <c r="B815" s="6">
        <v>1968</v>
      </c>
      <c r="C815" s="6" t="s">
        <v>2355</v>
      </c>
      <c r="D815" s="6">
        <v>18</v>
      </c>
      <c r="E815" s="6">
        <v>0</v>
      </c>
      <c r="F815" s="12">
        <v>6738.84</v>
      </c>
      <c r="G815" s="6" t="s">
        <v>2357</v>
      </c>
      <c r="H815" s="9" t="s">
        <v>2360</v>
      </c>
      <c r="I815" s="6" t="s">
        <v>2363</v>
      </c>
      <c r="J815" s="16" t="s">
        <v>6757</v>
      </c>
      <c r="K815" s="17">
        <v>45085</v>
      </c>
      <c r="L815">
        <f t="shared" si="12"/>
        <v>54</v>
      </c>
    </row>
    <row r="816" spans="1:12" ht="15.75" customHeight="1" x14ac:dyDescent="0.25">
      <c r="A816" s="6" t="s">
        <v>1524</v>
      </c>
      <c r="B816" s="6">
        <v>1986</v>
      </c>
      <c r="C816" s="6" t="s">
        <v>2365</v>
      </c>
      <c r="D816" s="6">
        <v>7</v>
      </c>
      <c r="E816" s="6">
        <v>3</v>
      </c>
      <c r="F816" s="12">
        <v>6746.74</v>
      </c>
      <c r="G816" s="6" t="s">
        <v>2357</v>
      </c>
      <c r="H816" s="9" t="s">
        <v>2356</v>
      </c>
      <c r="I816" s="6" t="s">
        <v>2370</v>
      </c>
      <c r="J816" s="16" t="s">
        <v>6758</v>
      </c>
      <c r="K816" s="17">
        <v>45085</v>
      </c>
      <c r="L816">
        <f t="shared" si="12"/>
        <v>36</v>
      </c>
    </row>
    <row r="817" spans="1:12" ht="15.75" customHeight="1" x14ac:dyDescent="0.25">
      <c r="A817" s="6" t="s">
        <v>1523</v>
      </c>
      <c r="B817" s="6">
        <v>1986</v>
      </c>
      <c r="C817" s="6" t="s">
        <v>2361</v>
      </c>
      <c r="D817" s="6">
        <v>5</v>
      </c>
      <c r="E817" s="6">
        <v>3</v>
      </c>
      <c r="F817" s="12">
        <v>6748.59</v>
      </c>
      <c r="G817" s="6" t="s">
        <v>2357</v>
      </c>
      <c r="H817" s="9" t="s">
        <v>2360</v>
      </c>
      <c r="I817" s="6" t="s">
        <v>2370</v>
      </c>
      <c r="J817" s="16" t="s">
        <v>6759</v>
      </c>
      <c r="K817" s="17">
        <v>45085</v>
      </c>
      <c r="L817">
        <f t="shared" si="12"/>
        <v>37</v>
      </c>
    </row>
    <row r="818" spans="1:12" ht="15.75" customHeight="1" x14ac:dyDescent="0.25">
      <c r="A818" s="6" t="s">
        <v>1522</v>
      </c>
      <c r="B818" s="6">
        <v>1970</v>
      </c>
      <c r="C818" s="6" t="s">
        <v>2361</v>
      </c>
      <c r="D818" s="6">
        <v>17</v>
      </c>
      <c r="E818" s="6">
        <v>0</v>
      </c>
      <c r="F818" s="12">
        <v>6749.63</v>
      </c>
      <c r="G818" s="6" t="s">
        <v>2356</v>
      </c>
      <c r="H818" s="9" t="s">
        <v>2360</v>
      </c>
      <c r="I818" s="6" t="s">
        <v>2358</v>
      </c>
      <c r="J818" s="16" t="s">
        <v>6760</v>
      </c>
      <c r="K818" s="17">
        <v>45085</v>
      </c>
      <c r="L818">
        <f t="shared" si="12"/>
        <v>52</v>
      </c>
    </row>
    <row r="819" spans="1:12" ht="15.75" customHeight="1" x14ac:dyDescent="0.25">
      <c r="A819" s="6" t="s">
        <v>1521</v>
      </c>
      <c r="B819" s="6">
        <v>1966</v>
      </c>
      <c r="C819" s="6" t="s">
        <v>2364</v>
      </c>
      <c r="D819" s="6">
        <v>9</v>
      </c>
      <c r="E819" s="6">
        <v>0</v>
      </c>
      <c r="F819" s="12">
        <v>6750.27</v>
      </c>
      <c r="G819" s="6" t="s">
        <v>2357</v>
      </c>
      <c r="H819" s="9" t="s">
        <v>2356</v>
      </c>
      <c r="I819" s="6" t="s">
        <v>2358</v>
      </c>
      <c r="J819" s="16" t="s">
        <v>6761</v>
      </c>
      <c r="K819" s="17">
        <v>45085</v>
      </c>
      <c r="L819">
        <f t="shared" si="12"/>
        <v>56</v>
      </c>
    </row>
    <row r="820" spans="1:12" ht="15.75" customHeight="1" x14ac:dyDescent="0.25">
      <c r="A820" s="6" t="s">
        <v>1520</v>
      </c>
      <c r="B820" s="6">
        <v>1988</v>
      </c>
      <c r="C820" s="6" t="s">
        <v>2366</v>
      </c>
      <c r="D820" s="6">
        <v>10</v>
      </c>
      <c r="E820" s="6">
        <v>3</v>
      </c>
      <c r="F820" s="12">
        <v>6753.04</v>
      </c>
      <c r="G820" s="6" t="s">
        <v>2356</v>
      </c>
      <c r="H820" s="9" t="s">
        <v>2356</v>
      </c>
      <c r="I820" s="6" t="s">
        <v>2373</v>
      </c>
      <c r="J820" s="16" t="s">
        <v>6762</v>
      </c>
      <c r="K820" s="17">
        <v>45085</v>
      </c>
      <c r="L820">
        <f t="shared" si="12"/>
        <v>34</v>
      </c>
    </row>
    <row r="821" spans="1:12" ht="15.75" customHeight="1" x14ac:dyDescent="0.25">
      <c r="A821" s="6" t="s">
        <v>1519</v>
      </c>
      <c r="B821" s="6">
        <v>1981</v>
      </c>
      <c r="C821" s="6" t="s">
        <v>2362</v>
      </c>
      <c r="D821" s="6">
        <v>21</v>
      </c>
      <c r="E821" s="6">
        <v>1</v>
      </c>
      <c r="F821" s="12">
        <v>6770.19</v>
      </c>
      <c r="G821" s="6" t="s">
        <v>2356</v>
      </c>
      <c r="H821" s="9" t="s">
        <v>2357</v>
      </c>
      <c r="I821" s="6" t="s">
        <v>2358</v>
      </c>
      <c r="J821" s="16" t="s">
        <v>6763</v>
      </c>
      <c r="K821" s="17">
        <v>45085</v>
      </c>
      <c r="L821">
        <f t="shared" si="12"/>
        <v>41</v>
      </c>
    </row>
    <row r="822" spans="1:12" ht="15.75" customHeight="1" x14ac:dyDescent="0.25">
      <c r="A822" s="6" t="s">
        <v>1518</v>
      </c>
      <c r="B822" s="6">
        <v>1981</v>
      </c>
      <c r="C822" s="6" t="s">
        <v>2362</v>
      </c>
      <c r="D822" s="6">
        <v>3</v>
      </c>
      <c r="E822" s="6">
        <v>1</v>
      </c>
      <c r="F822" s="12">
        <v>6775.96</v>
      </c>
      <c r="G822" s="6" t="s">
        <v>2356</v>
      </c>
      <c r="H822" s="9" t="s">
        <v>2357</v>
      </c>
      <c r="I822" s="6" t="s">
        <v>2367</v>
      </c>
      <c r="J822" s="16" t="s">
        <v>6764</v>
      </c>
      <c r="K822" s="17">
        <v>45085</v>
      </c>
      <c r="L822">
        <f t="shared" si="12"/>
        <v>41</v>
      </c>
    </row>
    <row r="823" spans="1:12" ht="15.75" customHeight="1" x14ac:dyDescent="0.25">
      <c r="A823" s="6" t="s">
        <v>1517</v>
      </c>
      <c r="B823" s="6">
        <v>1981</v>
      </c>
      <c r="C823" s="6" t="s">
        <v>2366</v>
      </c>
      <c r="D823" s="6">
        <v>8</v>
      </c>
      <c r="E823" s="6">
        <v>1</v>
      </c>
      <c r="F823" s="12">
        <v>6781.35</v>
      </c>
      <c r="G823" s="6" t="s">
        <v>2356</v>
      </c>
      <c r="H823" s="9" t="s">
        <v>2360</v>
      </c>
      <c r="I823" s="6" t="s">
        <v>2358</v>
      </c>
      <c r="J823" s="16" t="s">
        <v>6765</v>
      </c>
      <c r="K823" s="17">
        <v>45085</v>
      </c>
      <c r="L823">
        <f t="shared" si="12"/>
        <v>41</v>
      </c>
    </row>
    <row r="824" spans="1:12" ht="15.75" customHeight="1" x14ac:dyDescent="0.25">
      <c r="A824" s="6" t="s">
        <v>1516</v>
      </c>
      <c r="B824" s="6">
        <v>1980</v>
      </c>
      <c r="C824" s="6" t="s">
        <v>2359</v>
      </c>
      <c r="D824" s="6">
        <v>23</v>
      </c>
      <c r="E824" s="6">
        <v>2</v>
      </c>
      <c r="F824" s="12">
        <v>6781.52</v>
      </c>
      <c r="G824" s="6" t="s">
        <v>2356</v>
      </c>
      <c r="H824" s="9" t="s">
        <v>2356</v>
      </c>
      <c r="I824" s="6" t="s">
        <v>2358</v>
      </c>
      <c r="J824" s="16" t="s">
        <v>6766</v>
      </c>
      <c r="K824" s="17">
        <v>45085</v>
      </c>
      <c r="L824">
        <f t="shared" si="12"/>
        <v>42</v>
      </c>
    </row>
    <row r="825" spans="1:12" ht="15.75" customHeight="1" x14ac:dyDescent="0.25">
      <c r="A825" s="6" t="s">
        <v>1515</v>
      </c>
      <c r="B825" s="6">
        <v>1985</v>
      </c>
      <c r="C825" s="6" t="s">
        <v>2364</v>
      </c>
      <c r="D825" s="6">
        <v>24</v>
      </c>
      <c r="E825" s="6">
        <v>3</v>
      </c>
      <c r="F825" s="12">
        <v>6796.86</v>
      </c>
      <c r="G825" s="6" t="s">
        <v>2357</v>
      </c>
      <c r="H825" s="9" t="s">
        <v>2357</v>
      </c>
      <c r="I825" s="6" t="s">
        <v>2363</v>
      </c>
      <c r="J825" s="16" t="s">
        <v>6767</v>
      </c>
      <c r="K825" s="17">
        <v>45085</v>
      </c>
      <c r="L825">
        <f t="shared" si="12"/>
        <v>37</v>
      </c>
    </row>
    <row r="826" spans="1:12" ht="15.75" customHeight="1" x14ac:dyDescent="0.25">
      <c r="A826" s="6" t="s">
        <v>1514</v>
      </c>
      <c r="B826" s="6">
        <v>1991</v>
      </c>
      <c r="C826" s="6" t="s">
        <v>2361</v>
      </c>
      <c r="D826" s="6">
        <v>29</v>
      </c>
      <c r="E826" s="6">
        <v>5</v>
      </c>
      <c r="F826" s="12">
        <v>6799.46</v>
      </c>
      <c r="G826" s="6" t="s">
        <v>2360</v>
      </c>
      <c r="H826" s="9" t="s">
        <v>2356</v>
      </c>
      <c r="I826" s="6" t="s">
        <v>2375</v>
      </c>
      <c r="J826" s="16" t="s">
        <v>6768</v>
      </c>
      <c r="K826" s="17">
        <v>45085</v>
      </c>
      <c r="L826">
        <f t="shared" si="12"/>
        <v>31</v>
      </c>
    </row>
    <row r="827" spans="1:12" ht="15.75" customHeight="1" x14ac:dyDescent="0.25">
      <c r="A827" s="6" t="s">
        <v>1513</v>
      </c>
      <c r="B827" s="6">
        <v>1975</v>
      </c>
      <c r="C827" s="6" t="s">
        <v>2365</v>
      </c>
      <c r="D827" s="6">
        <v>17</v>
      </c>
      <c r="E827" s="6">
        <v>1</v>
      </c>
      <c r="F827" s="12">
        <v>6809.46</v>
      </c>
      <c r="G827" s="6" t="s">
        <v>2356</v>
      </c>
      <c r="H827" s="9" t="s">
        <v>2360</v>
      </c>
      <c r="I827" s="6" t="s">
        <v>2363</v>
      </c>
      <c r="J827" s="16" t="s">
        <v>6769</v>
      </c>
      <c r="K827" s="17">
        <v>45085</v>
      </c>
      <c r="L827">
        <f t="shared" si="12"/>
        <v>47</v>
      </c>
    </row>
    <row r="828" spans="1:12" ht="15.75" customHeight="1" x14ac:dyDescent="0.25">
      <c r="A828" s="6" t="s">
        <v>1512</v>
      </c>
      <c r="B828" s="6">
        <v>1994</v>
      </c>
      <c r="C828" s="6" t="s">
        <v>2355</v>
      </c>
      <c r="D828" s="6">
        <v>8</v>
      </c>
      <c r="E828" s="6">
        <v>0</v>
      </c>
      <c r="F828" s="12">
        <v>6827.69</v>
      </c>
      <c r="G828" s="6" t="s">
        <v>2356</v>
      </c>
      <c r="H828" s="9" t="s">
        <v>2356</v>
      </c>
      <c r="I828" s="6" t="s">
        <v>2376</v>
      </c>
      <c r="J828" s="16" t="s">
        <v>6770</v>
      </c>
      <c r="K828" s="17">
        <v>45085</v>
      </c>
      <c r="L828">
        <f t="shared" si="12"/>
        <v>28</v>
      </c>
    </row>
    <row r="829" spans="1:12" ht="15.75" customHeight="1" x14ac:dyDescent="0.25">
      <c r="A829" s="6" t="s">
        <v>1511</v>
      </c>
      <c r="B829" s="6">
        <v>1979</v>
      </c>
      <c r="C829" s="6" t="s">
        <v>2355</v>
      </c>
      <c r="D829" s="6">
        <v>15</v>
      </c>
      <c r="E829" s="6">
        <v>0</v>
      </c>
      <c r="F829" s="12">
        <v>6837.37</v>
      </c>
      <c r="G829" s="6" t="s">
        <v>2357</v>
      </c>
      <c r="H829" s="9" t="s">
        <v>2360</v>
      </c>
      <c r="I829" s="6" t="s">
        <v>2370</v>
      </c>
      <c r="J829" s="16" t="s">
        <v>6771</v>
      </c>
      <c r="K829" s="17">
        <v>45085</v>
      </c>
      <c r="L829">
        <f t="shared" si="12"/>
        <v>43</v>
      </c>
    </row>
    <row r="830" spans="1:12" ht="15.75" customHeight="1" x14ac:dyDescent="0.25">
      <c r="A830" s="6" t="s">
        <v>1510</v>
      </c>
      <c r="B830" s="6">
        <v>2000</v>
      </c>
      <c r="C830" s="6" t="s">
        <v>2359</v>
      </c>
      <c r="D830" s="6">
        <v>30</v>
      </c>
      <c r="E830" s="6">
        <v>0</v>
      </c>
      <c r="F830" s="12">
        <v>6842.28</v>
      </c>
      <c r="G830" s="6" t="s">
        <v>2356</v>
      </c>
      <c r="H830" s="9" t="s">
        <v>2360</v>
      </c>
      <c r="I830" s="6" t="s">
        <v>2363</v>
      </c>
      <c r="J830" s="16" t="s">
        <v>6772</v>
      </c>
      <c r="K830" s="17">
        <v>45085</v>
      </c>
      <c r="L830">
        <f t="shared" si="12"/>
        <v>22</v>
      </c>
    </row>
    <row r="831" spans="1:12" ht="15.75" customHeight="1" x14ac:dyDescent="0.25">
      <c r="A831" s="6" t="s">
        <v>1509</v>
      </c>
      <c r="B831" s="6">
        <v>1977</v>
      </c>
      <c r="C831" s="6" t="s">
        <v>2361</v>
      </c>
      <c r="D831" s="6">
        <v>15</v>
      </c>
      <c r="E831" s="6">
        <v>2</v>
      </c>
      <c r="F831" s="12">
        <v>6843.17</v>
      </c>
      <c r="G831" s="6" t="s">
        <v>2356</v>
      </c>
      <c r="H831" s="9" t="s">
        <v>2360</v>
      </c>
      <c r="I831" s="6" t="s">
        <v>2358</v>
      </c>
      <c r="J831" s="16" t="s">
        <v>6773</v>
      </c>
      <c r="K831" s="17">
        <v>45085</v>
      </c>
      <c r="L831">
        <f t="shared" si="12"/>
        <v>45</v>
      </c>
    </row>
    <row r="832" spans="1:12" ht="15.75" customHeight="1" x14ac:dyDescent="0.25">
      <c r="A832" s="6" t="s">
        <v>1508</v>
      </c>
      <c r="B832" s="6">
        <v>1979</v>
      </c>
      <c r="C832" s="6" t="s">
        <v>2359</v>
      </c>
      <c r="D832" s="6">
        <v>4</v>
      </c>
      <c r="E832" s="6">
        <v>1</v>
      </c>
      <c r="F832" s="12">
        <v>6849.03</v>
      </c>
      <c r="G832" s="6" t="s">
        <v>2356</v>
      </c>
      <c r="H832" s="9" t="s">
        <v>2356</v>
      </c>
      <c r="I832" s="6" t="s">
        <v>2367</v>
      </c>
      <c r="J832" s="16" t="s">
        <v>6774</v>
      </c>
      <c r="K832" s="17">
        <v>45085</v>
      </c>
      <c r="L832">
        <f t="shared" si="12"/>
        <v>43</v>
      </c>
    </row>
    <row r="833" spans="1:12" ht="15.75" customHeight="1" x14ac:dyDescent="0.25">
      <c r="A833" s="6" t="s">
        <v>1507</v>
      </c>
      <c r="B833" s="6">
        <v>1981</v>
      </c>
      <c r="C833" s="6" t="s">
        <v>2361</v>
      </c>
      <c r="D833" s="6">
        <v>19</v>
      </c>
      <c r="E833" s="6">
        <v>1</v>
      </c>
      <c r="F833" s="12">
        <v>6858.48</v>
      </c>
      <c r="G833" s="6" t="s">
        <v>2356</v>
      </c>
      <c r="H833" s="9" t="s">
        <v>2356</v>
      </c>
      <c r="I833" s="6" t="s">
        <v>2369</v>
      </c>
      <c r="J833" s="16" t="s">
        <v>6775</v>
      </c>
      <c r="K833" s="17">
        <v>45085</v>
      </c>
      <c r="L833">
        <f t="shared" si="12"/>
        <v>41</v>
      </c>
    </row>
    <row r="834" spans="1:12" ht="15.75" customHeight="1" x14ac:dyDescent="0.25">
      <c r="A834" s="6" t="s">
        <v>1506</v>
      </c>
      <c r="B834" s="6">
        <v>1978</v>
      </c>
      <c r="C834" s="6" t="s">
        <v>2365</v>
      </c>
      <c r="D834" s="6">
        <v>5</v>
      </c>
      <c r="E834" s="6">
        <v>2</v>
      </c>
      <c r="F834" s="12">
        <v>6863.49</v>
      </c>
      <c r="G834" s="6" t="s">
        <v>2356</v>
      </c>
      <c r="H834" s="9" t="s">
        <v>2360</v>
      </c>
      <c r="I834" s="6" t="s">
        <v>2358</v>
      </c>
      <c r="J834" s="16" t="s">
        <v>6776</v>
      </c>
      <c r="K834" s="17">
        <v>45085</v>
      </c>
      <c r="L834">
        <f t="shared" si="12"/>
        <v>44</v>
      </c>
    </row>
    <row r="835" spans="1:12" ht="15.75" customHeight="1" x14ac:dyDescent="0.25">
      <c r="A835" s="6" t="s">
        <v>1505</v>
      </c>
      <c r="B835" s="6">
        <v>1969</v>
      </c>
      <c r="C835" s="6" t="s">
        <v>2366</v>
      </c>
      <c r="D835" s="6">
        <v>23</v>
      </c>
      <c r="E835" s="6">
        <v>0</v>
      </c>
      <c r="F835" s="12">
        <v>6868.39</v>
      </c>
      <c r="G835" s="6" t="s">
        <v>2356</v>
      </c>
      <c r="H835" s="9" t="s">
        <v>2356</v>
      </c>
      <c r="I835" s="6" t="s">
        <v>2358</v>
      </c>
      <c r="J835" s="16" t="s">
        <v>6777</v>
      </c>
      <c r="K835" s="17">
        <v>45085</v>
      </c>
      <c r="L835">
        <f t="shared" ref="L835:L898" si="13">DATEDIF(J835,K835,"Y")</f>
        <v>53</v>
      </c>
    </row>
    <row r="836" spans="1:12" ht="15.75" customHeight="1" x14ac:dyDescent="0.25">
      <c r="A836" s="6" t="s">
        <v>1504</v>
      </c>
      <c r="B836" s="6">
        <v>1981</v>
      </c>
      <c r="C836" s="6" t="s">
        <v>2361</v>
      </c>
      <c r="D836" s="6">
        <v>23</v>
      </c>
      <c r="E836" s="6">
        <v>2</v>
      </c>
      <c r="F836" s="12">
        <v>6875.96</v>
      </c>
      <c r="G836" s="6" t="s">
        <v>2356</v>
      </c>
      <c r="H836" s="9" t="s">
        <v>2356</v>
      </c>
      <c r="I836" s="6" t="s">
        <v>2367</v>
      </c>
      <c r="J836" s="16" t="s">
        <v>6778</v>
      </c>
      <c r="K836" s="17">
        <v>45085</v>
      </c>
      <c r="L836">
        <f t="shared" si="13"/>
        <v>41</v>
      </c>
    </row>
    <row r="837" spans="1:12" ht="15.75" customHeight="1" x14ac:dyDescent="0.25">
      <c r="A837" s="6" t="s">
        <v>1503</v>
      </c>
      <c r="B837" s="6">
        <v>2004</v>
      </c>
      <c r="C837" s="6" t="s">
        <v>2364</v>
      </c>
      <c r="D837" s="6">
        <v>24</v>
      </c>
      <c r="E837" s="6">
        <v>0</v>
      </c>
      <c r="F837" s="12">
        <v>6876.53</v>
      </c>
      <c r="G837" s="6" t="s">
        <v>2356</v>
      </c>
      <c r="H837" s="9" t="s">
        <v>2360</v>
      </c>
      <c r="I837" s="6" t="s">
        <v>2363</v>
      </c>
      <c r="J837" s="16" t="s">
        <v>6779</v>
      </c>
      <c r="K837" s="17">
        <v>45085</v>
      </c>
      <c r="L837">
        <f t="shared" si="13"/>
        <v>18</v>
      </c>
    </row>
    <row r="838" spans="1:12" ht="15.75" customHeight="1" x14ac:dyDescent="0.25">
      <c r="A838" s="6" t="s">
        <v>1502</v>
      </c>
      <c r="B838" s="6">
        <v>1985</v>
      </c>
      <c r="C838" s="6" t="s">
        <v>2362</v>
      </c>
      <c r="D838" s="6">
        <v>10</v>
      </c>
      <c r="E838" s="6">
        <v>2</v>
      </c>
      <c r="F838" s="12">
        <v>6877.98</v>
      </c>
      <c r="G838" s="6" t="s">
        <v>2356</v>
      </c>
      <c r="H838" s="9" t="s">
        <v>2360</v>
      </c>
      <c r="I838" s="6" t="s">
        <v>2373</v>
      </c>
      <c r="J838" s="16" t="s">
        <v>6780</v>
      </c>
      <c r="K838" s="17">
        <v>45085</v>
      </c>
      <c r="L838">
        <f t="shared" si="13"/>
        <v>37</v>
      </c>
    </row>
    <row r="839" spans="1:12" ht="15.75" customHeight="1" x14ac:dyDescent="0.25">
      <c r="A839" s="6" t="s">
        <v>1501</v>
      </c>
      <c r="B839" s="6">
        <v>1989</v>
      </c>
      <c r="C839" s="6" t="s">
        <v>2364</v>
      </c>
      <c r="D839" s="6">
        <v>21</v>
      </c>
      <c r="E839" s="6">
        <v>3</v>
      </c>
      <c r="F839" s="12">
        <v>6895.19</v>
      </c>
      <c r="G839" s="6" t="s">
        <v>2356</v>
      </c>
      <c r="H839" s="9" t="s">
        <v>2357</v>
      </c>
      <c r="I839" s="6" t="s">
        <v>2373</v>
      </c>
      <c r="J839" s="16" t="s">
        <v>6781</v>
      </c>
      <c r="K839" s="17">
        <v>45085</v>
      </c>
      <c r="L839">
        <f t="shared" si="13"/>
        <v>33</v>
      </c>
    </row>
    <row r="840" spans="1:12" ht="15.75" customHeight="1" x14ac:dyDescent="0.25">
      <c r="A840" s="6" t="s">
        <v>1500</v>
      </c>
      <c r="B840" s="6">
        <v>1984</v>
      </c>
      <c r="C840" s="6" t="s">
        <v>2362</v>
      </c>
      <c r="D840" s="6">
        <v>5</v>
      </c>
      <c r="E840" s="6">
        <v>2</v>
      </c>
      <c r="F840" s="12">
        <v>6933.24</v>
      </c>
      <c r="G840" s="6" t="s">
        <v>2356</v>
      </c>
      <c r="H840" s="9" t="s">
        <v>2357</v>
      </c>
      <c r="I840" s="6" t="s">
        <v>2363</v>
      </c>
      <c r="J840" s="16" t="s">
        <v>6782</v>
      </c>
      <c r="K840" s="17">
        <v>45085</v>
      </c>
      <c r="L840">
        <f t="shared" si="13"/>
        <v>38</v>
      </c>
    </row>
    <row r="841" spans="1:12" ht="15.75" customHeight="1" x14ac:dyDescent="0.25">
      <c r="A841" s="6" t="s">
        <v>1499</v>
      </c>
      <c r="B841" s="6">
        <v>1978</v>
      </c>
      <c r="C841" s="6" t="s">
        <v>2359</v>
      </c>
      <c r="D841" s="6">
        <v>29</v>
      </c>
      <c r="E841" s="6">
        <v>2</v>
      </c>
      <c r="F841" s="12">
        <v>6938.11</v>
      </c>
      <c r="G841" s="6" t="s">
        <v>2356</v>
      </c>
      <c r="H841" s="9" t="s">
        <v>2356</v>
      </c>
      <c r="I841" s="6" t="s">
        <v>2358</v>
      </c>
      <c r="J841" s="16" t="s">
        <v>6783</v>
      </c>
      <c r="K841" s="17">
        <v>45085</v>
      </c>
      <c r="L841">
        <f t="shared" si="13"/>
        <v>44</v>
      </c>
    </row>
    <row r="842" spans="1:12" ht="15.75" customHeight="1" x14ac:dyDescent="0.25">
      <c r="A842" s="6" t="s">
        <v>1498</v>
      </c>
      <c r="B842" s="6">
        <v>1980</v>
      </c>
      <c r="C842" s="6" t="s">
        <v>2365</v>
      </c>
      <c r="D842" s="6">
        <v>30</v>
      </c>
      <c r="E842" s="6">
        <v>1</v>
      </c>
      <c r="F842" s="12">
        <v>6940.91</v>
      </c>
      <c r="G842" s="6" t="s">
        <v>2356</v>
      </c>
      <c r="H842" s="9" t="s">
        <v>2356</v>
      </c>
      <c r="I842" s="6" t="s">
        <v>2363</v>
      </c>
      <c r="J842" s="16" t="s">
        <v>6784</v>
      </c>
      <c r="K842" s="17">
        <v>45085</v>
      </c>
      <c r="L842">
        <f t="shared" si="13"/>
        <v>42</v>
      </c>
    </row>
    <row r="843" spans="1:12" ht="15.75" customHeight="1" x14ac:dyDescent="0.25">
      <c r="A843" s="6" t="s">
        <v>1497</v>
      </c>
      <c r="B843" s="6">
        <v>1980</v>
      </c>
      <c r="C843" s="6" t="s">
        <v>2366</v>
      </c>
      <c r="D843" s="6">
        <v>5</v>
      </c>
      <c r="E843" s="6">
        <v>2</v>
      </c>
      <c r="F843" s="12">
        <v>6940.94</v>
      </c>
      <c r="G843" s="6" t="s">
        <v>2356</v>
      </c>
      <c r="H843" s="9" t="s">
        <v>2357</v>
      </c>
      <c r="I843" s="6" t="s">
        <v>2358</v>
      </c>
      <c r="J843" s="16" t="s">
        <v>6785</v>
      </c>
      <c r="K843" s="17">
        <v>45085</v>
      </c>
      <c r="L843">
        <f t="shared" si="13"/>
        <v>42</v>
      </c>
    </row>
    <row r="844" spans="1:12" ht="15.75" customHeight="1" x14ac:dyDescent="0.25">
      <c r="A844" s="6" t="s">
        <v>1496</v>
      </c>
      <c r="B844" s="6">
        <v>1978</v>
      </c>
      <c r="C844" s="6" t="s">
        <v>2364</v>
      </c>
      <c r="D844" s="6">
        <v>15</v>
      </c>
      <c r="E844" s="6">
        <v>0</v>
      </c>
      <c r="F844" s="12">
        <v>6948.7</v>
      </c>
      <c r="G844" s="6" t="s">
        <v>2360</v>
      </c>
      <c r="H844" s="9" t="s">
        <v>2356</v>
      </c>
      <c r="I844" s="6" t="s">
        <v>2363</v>
      </c>
      <c r="J844" s="16" t="s">
        <v>6786</v>
      </c>
      <c r="K844" s="17">
        <v>45085</v>
      </c>
      <c r="L844">
        <f t="shared" si="13"/>
        <v>44</v>
      </c>
    </row>
    <row r="845" spans="1:12" ht="15.75" customHeight="1" x14ac:dyDescent="0.25">
      <c r="A845" s="6" t="s">
        <v>1495</v>
      </c>
      <c r="B845" s="6">
        <v>1980</v>
      </c>
      <c r="C845" s="6" t="s">
        <v>2365</v>
      </c>
      <c r="D845" s="6">
        <v>18</v>
      </c>
      <c r="E845" s="6">
        <v>2</v>
      </c>
      <c r="F845" s="12">
        <v>6951.12</v>
      </c>
      <c r="G845" s="6" t="s">
        <v>2356</v>
      </c>
      <c r="H845" s="9" t="s">
        <v>2356</v>
      </c>
      <c r="I845" s="6" t="s">
        <v>2358</v>
      </c>
      <c r="J845" s="16" t="s">
        <v>6787</v>
      </c>
      <c r="K845" s="17">
        <v>45085</v>
      </c>
      <c r="L845">
        <f t="shared" si="13"/>
        <v>42</v>
      </c>
    </row>
    <row r="846" spans="1:12" ht="15.75" customHeight="1" x14ac:dyDescent="0.25">
      <c r="A846" s="6" t="s">
        <v>1494</v>
      </c>
      <c r="B846" s="6">
        <v>1975</v>
      </c>
      <c r="C846" s="6" t="s">
        <v>2361</v>
      </c>
      <c r="D846" s="6">
        <v>3</v>
      </c>
      <c r="E846" s="6">
        <v>1</v>
      </c>
      <c r="F846" s="12">
        <v>6965.21</v>
      </c>
      <c r="G846" s="6" t="s">
        <v>2356</v>
      </c>
      <c r="H846" s="9" t="s">
        <v>2357</v>
      </c>
      <c r="I846" s="6" t="s">
        <v>2358</v>
      </c>
      <c r="J846" s="16" t="s">
        <v>6788</v>
      </c>
      <c r="K846" s="17">
        <v>45085</v>
      </c>
      <c r="L846">
        <f t="shared" si="13"/>
        <v>48</v>
      </c>
    </row>
    <row r="847" spans="1:12" ht="15.75" customHeight="1" x14ac:dyDescent="0.25">
      <c r="A847" s="6" t="s">
        <v>1493</v>
      </c>
      <c r="B847" s="6">
        <v>1985</v>
      </c>
      <c r="C847" s="6" t="s">
        <v>2364</v>
      </c>
      <c r="D847" s="6">
        <v>10</v>
      </c>
      <c r="E847" s="6">
        <v>3</v>
      </c>
      <c r="F847" s="12">
        <v>6985.51</v>
      </c>
      <c r="G847" s="6" t="s">
        <v>2356</v>
      </c>
      <c r="H847" s="9" t="s">
        <v>2356</v>
      </c>
      <c r="I847" s="6" t="s">
        <v>2369</v>
      </c>
      <c r="J847" s="16" t="s">
        <v>6716</v>
      </c>
      <c r="K847" s="17">
        <v>45085</v>
      </c>
      <c r="L847">
        <f t="shared" si="13"/>
        <v>37</v>
      </c>
    </row>
    <row r="848" spans="1:12" ht="15.75" customHeight="1" x14ac:dyDescent="0.25">
      <c r="A848" s="6" t="s">
        <v>1492</v>
      </c>
      <c r="B848" s="6">
        <v>1982</v>
      </c>
      <c r="C848" s="6" t="s">
        <v>2366</v>
      </c>
      <c r="D848" s="6">
        <v>18</v>
      </c>
      <c r="E848" s="6">
        <v>2</v>
      </c>
      <c r="F848" s="12">
        <v>6986.7</v>
      </c>
      <c r="G848" s="6" t="s">
        <v>2357</v>
      </c>
      <c r="H848" s="9" t="s">
        <v>2360</v>
      </c>
      <c r="I848" s="6" t="s">
        <v>2363</v>
      </c>
      <c r="J848" s="16" t="s">
        <v>6789</v>
      </c>
      <c r="K848" s="17">
        <v>45085</v>
      </c>
      <c r="L848">
        <f t="shared" si="13"/>
        <v>40</v>
      </c>
    </row>
    <row r="849" spans="1:12" ht="15.75" customHeight="1" x14ac:dyDescent="0.25">
      <c r="A849" s="6" t="s">
        <v>1491</v>
      </c>
      <c r="B849" s="6">
        <v>1982</v>
      </c>
      <c r="C849" s="6" t="s">
        <v>2362</v>
      </c>
      <c r="D849" s="6">
        <v>1</v>
      </c>
      <c r="E849" s="6">
        <v>3</v>
      </c>
      <c r="F849" s="12">
        <v>6989.95</v>
      </c>
      <c r="G849" s="6" t="s">
        <v>2356</v>
      </c>
      <c r="H849" s="9" t="s">
        <v>2360</v>
      </c>
      <c r="I849" s="6" t="s">
        <v>2358</v>
      </c>
      <c r="J849" s="16" t="s">
        <v>6790</v>
      </c>
      <c r="K849" s="17">
        <v>45085</v>
      </c>
      <c r="L849">
        <f t="shared" si="13"/>
        <v>40</v>
      </c>
    </row>
    <row r="850" spans="1:12" ht="15.75" customHeight="1" x14ac:dyDescent="0.25">
      <c r="A850" s="6" t="s">
        <v>1490</v>
      </c>
      <c r="B850" s="6">
        <v>1969</v>
      </c>
      <c r="C850" s="6" t="s">
        <v>2355</v>
      </c>
      <c r="D850" s="6">
        <v>6</v>
      </c>
      <c r="E850" s="6">
        <v>0</v>
      </c>
      <c r="F850" s="12">
        <v>7003.1</v>
      </c>
      <c r="G850" s="6" t="s">
        <v>2356</v>
      </c>
      <c r="H850" s="9" t="s">
        <v>2357</v>
      </c>
      <c r="I850" s="6" t="s">
        <v>2358</v>
      </c>
      <c r="J850" s="16" t="s">
        <v>6791</v>
      </c>
      <c r="K850" s="17">
        <v>45085</v>
      </c>
      <c r="L850">
        <f t="shared" si="13"/>
        <v>53</v>
      </c>
    </row>
    <row r="851" spans="1:12" ht="15.75" customHeight="1" x14ac:dyDescent="0.25">
      <c r="A851" s="6" t="s">
        <v>1489</v>
      </c>
      <c r="B851" s="6">
        <v>1978</v>
      </c>
      <c r="C851" s="6" t="s">
        <v>2361</v>
      </c>
      <c r="D851" s="6">
        <v>2</v>
      </c>
      <c r="E851" s="6">
        <v>2</v>
      </c>
      <c r="F851" s="12">
        <v>7033.08</v>
      </c>
      <c r="G851" s="6" t="s">
        <v>2356</v>
      </c>
      <c r="H851" s="9" t="s">
        <v>2356</v>
      </c>
      <c r="I851" s="6" t="s">
        <v>2358</v>
      </c>
      <c r="J851" s="16" t="s">
        <v>6792</v>
      </c>
      <c r="K851" s="17">
        <v>45085</v>
      </c>
      <c r="L851">
        <f t="shared" si="13"/>
        <v>45</v>
      </c>
    </row>
    <row r="852" spans="1:12" ht="15.75" customHeight="1" x14ac:dyDescent="0.25">
      <c r="A852" s="6" t="s">
        <v>1488</v>
      </c>
      <c r="B852" s="6">
        <v>1995</v>
      </c>
      <c r="C852" s="6" t="s">
        <v>2366</v>
      </c>
      <c r="D852" s="6">
        <v>29</v>
      </c>
      <c r="E852" s="6">
        <v>0</v>
      </c>
      <c r="F852" s="12">
        <v>7042.11</v>
      </c>
      <c r="G852" s="6" t="s">
        <v>2356</v>
      </c>
      <c r="H852" s="9" t="s">
        <v>2357</v>
      </c>
      <c r="I852" s="6" t="s">
        <v>2363</v>
      </c>
      <c r="J852" s="16" t="s">
        <v>6793</v>
      </c>
      <c r="K852" s="17">
        <v>45085</v>
      </c>
      <c r="L852">
        <f t="shared" si="13"/>
        <v>27</v>
      </c>
    </row>
    <row r="853" spans="1:12" ht="15.75" customHeight="1" x14ac:dyDescent="0.25">
      <c r="A853" s="6" t="s">
        <v>1487</v>
      </c>
      <c r="B853" s="6">
        <v>1980</v>
      </c>
      <c r="C853" s="6" t="s">
        <v>2355</v>
      </c>
      <c r="D853" s="6">
        <v>26</v>
      </c>
      <c r="E853" s="6">
        <v>1</v>
      </c>
      <c r="F853" s="12">
        <v>7045.5</v>
      </c>
      <c r="G853" s="6" t="s">
        <v>2356</v>
      </c>
      <c r="H853" s="9" t="s">
        <v>2360</v>
      </c>
      <c r="I853" s="6" t="s">
        <v>2367</v>
      </c>
      <c r="J853" s="16" t="s">
        <v>6794</v>
      </c>
      <c r="K853" s="17">
        <v>45085</v>
      </c>
      <c r="L853">
        <f t="shared" si="13"/>
        <v>42</v>
      </c>
    </row>
    <row r="854" spans="1:12" ht="15.75" customHeight="1" x14ac:dyDescent="0.25">
      <c r="A854" s="6" t="s">
        <v>1486</v>
      </c>
      <c r="B854" s="6">
        <v>1980</v>
      </c>
      <c r="C854" s="6" t="s">
        <v>2366</v>
      </c>
      <c r="D854" s="6">
        <v>22</v>
      </c>
      <c r="E854" s="6">
        <v>1</v>
      </c>
      <c r="F854" s="12">
        <v>7046.72</v>
      </c>
      <c r="G854" s="6" t="s">
        <v>2356</v>
      </c>
      <c r="H854" s="9" t="s">
        <v>2357</v>
      </c>
      <c r="I854" s="6" t="s">
        <v>2358</v>
      </c>
      <c r="J854" s="16" t="s">
        <v>6795</v>
      </c>
      <c r="K854" s="17">
        <v>45085</v>
      </c>
      <c r="L854">
        <f t="shared" si="13"/>
        <v>42</v>
      </c>
    </row>
    <row r="855" spans="1:12" ht="15.75" customHeight="1" x14ac:dyDescent="0.25">
      <c r="A855" s="6" t="s">
        <v>1485</v>
      </c>
      <c r="B855" s="6">
        <v>1980</v>
      </c>
      <c r="C855" s="6" t="s">
        <v>2355</v>
      </c>
      <c r="D855" s="6">
        <v>21</v>
      </c>
      <c r="E855" s="6">
        <v>0</v>
      </c>
      <c r="F855" s="12">
        <v>7050.02</v>
      </c>
      <c r="G855" s="6" t="s">
        <v>2356</v>
      </c>
      <c r="H855" s="9" t="s">
        <v>2360</v>
      </c>
      <c r="I855" s="6" t="s">
        <v>2373</v>
      </c>
      <c r="J855" s="16" t="s">
        <v>6646</v>
      </c>
      <c r="K855" s="17">
        <v>45085</v>
      </c>
      <c r="L855">
        <f t="shared" si="13"/>
        <v>42</v>
      </c>
    </row>
    <row r="856" spans="1:12" ht="15.75" customHeight="1" x14ac:dyDescent="0.25">
      <c r="A856" s="6" t="s">
        <v>1484</v>
      </c>
      <c r="B856" s="6">
        <v>1980</v>
      </c>
      <c r="C856" s="6" t="s">
        <v>2361</v>
      </c>
      <c r="D856" s="6">
        <v>28</v>
      </c>
      <c r="E856" s="6">
        <v>1</v>
      </c>
      <c r="F856" s="12">
        <v>7050.64</v>
      </c>
      <c r="G856" s="6" t="s">
        <v>2356</v>
      </c>
      <c r="H856" s="9" t="s">
        <v>2357</v>
      </c>
      <c r="I856" s="6" t="s">
        <v>2367</v>
      </c>
      <c r="J856" s="16" t="s">
        <v>6796</v>
      </c>
      <c r="K856" s="17">
        <v>45085</v>
      </c>
      <c r="L856">
        <f t="shared" si="13"/>
        <v>42</v>
      </c>
    </row>
    <row r="857" spans="1:12" ht="15.75" customHeight="1" x14ac:dyDescent="0.25">
      <c r="A857" s="6" t="s">
        <v>1483</v>
      </c>
      <c r="B857" s="6">
        <v>1978</v>
      </c>
      <c r="C857" s="6" t="s">
        <v>2361</v>
      </c>
      <c r="D857" s="6">
        <v>24</v>
      </c>
      <c r="E857" s="6">
        <v>2</v>
      </c>
      <c r="F857" s="12">
        <v>7054.41</v>
      </c>
      <c r="G857" s="6" t="s">
        <v>2356</v>
      </c>
      <c r="H857" s="9" t="s">
        <v>2356</v>
      </c>
      <c r="I857" s="6" t="s">
        <v>2358</v>
      </c>
      <c r="J857" s="16" t="s">
        <v>6797</v>
      </c>
      <c r="K857" s="17">
        <v>45085</v>
      </c>
      <c r="L857">
        <f t="shared" si="13"/>
        <v>44</v>
      </c>
    </row>
    <row r="858" spans="1:12" ht="15.75" customHeight="1" x14ac:dyDescent="0.25">
      <c r="A858" s="6" t="s">
        <v>1482</v>
      </c>
      <c r="B858" s="6">
        <v>1982</v>
      </c>
      <c r="C858" s="6" t="s">
        <v>2366</v>
      </c>
      <c r="D858" s="6">
        <v>6</v>
      </c>
      <c r="E858" s="6">
        <v>1</v>
      </c>
      <c r="F858" s="12">
        <v>7077.19</v>
      </c>
      <c r="G858" s="6" t="s">
        <v>2356</v>
      </c>
      <c r="H858" s="9" t="s">
        <v>2357</v>
      </c>
      <c r="I858" s="6" t="s">
        <v>2373</v>
      </c>
      <c r="J858" s="16" t="s">
        <v>6798</v>
      </c>
      <c r="K858" s="17">
        <v>45085</v>
      </c>
      <c r="L858">
        <f t="shared" si="13"/>
        <v>40</v>
      </c>
    </row>
    <row r="859" spans="1:12" ht="15.75" customHeight="1" x14ac:dyDescent="0.25">
      <c r="A859" s="6" t="s">
        <v>1481</v>
      </c>
      <c r="B859" s="6">
        <v>1992</v>
      </c>
      <c r="C859" s="6" t="s">
        <v>2361</v>
      </c>
      <c r="D859" s="6">
        <v>18</v>
      </c>
      <c r="E859" s="6">
        <v>0</v>
      </c>
      <c r="F859" s="12">
        <v>7096.98</v>
      </c>
      <c r="G859" s="6" t="s">
        <v>2356</v>
      </c>
      <c r="H859" s="9" t="s">
        <v>2356</v>
      </c>
      <c r="I859" s="6" t="s">
        <v>2363</v>
      </c>
      <c r="J859" s="16" t="s">
        <v>6417</v>
      </c>
      <c r="K859" s="17">
        <v>45085</v>
      </c>
      <c r="L859">
        <f t="shared" si="13"/>
        <v>30</v>
      </c>
    </row>
    <row r="860" spans="1:12" ht="15.75" customHeight="1" x14ac:dyDescent="0.25">
      <c r="A860" s="6" t="s">
        <v>1480</v>
      </c>
      <c r="B860" s="6">
        <v>1987</v>
      </c>
      <c r="C860" s="6" t="s">
        <v>2365</v>
      </c>
      <c r="D860" s="6">
        <v>11</v>
      </c>
      <c r="E860" s="6">
        <v>3</v>
      </c>
      <c r="F860" s="12">
        <v>7106.81</v>
      </c>
      <c r="G860" s="6" t="s">
        <v>2356</v>
      </c>
      <c r="H860" s="9" t="s">
        <v>2360</v>
      </c>
      <c r="I860" s="6" t="s">
        <v>2363</v>
      </c>
      <c r="J860" s="16" t="s">
        <v>6799</v>
      </c>
      <c r="K860" s="17">
        <v>45085</v>
      </c>
      <c r="L860">
        <f t="shared" si="13"/>
        <v>35</v>
      </c>
    </row>
    <row r="861" spans="1:12" ht="15.75" customHeight="1" x14ac:dyDescent="0.25">
      <c r="A861" s="6" t="s">
        <v>1479</v>
      </c>
      <c r="B861" s="6">
        <v>1968</v>
      </c>
      <c r="C861" s="6" t="s">
        <v>2361</v>
      </c>
      <c r="D861" s="6">
        <v>29</v>
      </c>
      <c r="E861" s="6">
        <v>0</v>
      </c>
      <c r="F861" s="12">
        <v>7125.25</v>
      </c>
      <c r="G861" s="6" t="s">
        <v>2357</v>
      </c>
      <c r="H861" s="9" t="s">
        <v>2356</v>
      </c>
      <c r="I861" s="6" t="s">
        <v>2358</v>
      </c>
      <c r="J861" s="16" t="s">
        <v>6800</v>
      </c>
      <c r="K861" s="17">
        <v>45085</v>
      </c>
      <c r="L861">
        <f t="shared" si="13"/>
        <v>54</v>
      </c>
    </row>
    <row r="862" spans="1:12" ht="15.75" customHeight="1" x14ac:dyDescent="0.25">
      <c r="A862" s="6" t="s">
        <v>1478</v>
      </c>
      <c r="B862" s="6">
        <v>1993</v>
      </c>
      <c r="C862" s="6" t="s">
        <v>2365</v>
      </c>
      <c r="D862" s="6">
        <v>1</v>
      </c>
      <c r="E862" s="6">
        <v>0</v>
      </c>
      <c r="F862" s="12">
        <v>7128.64</v>
      </c>
      <c r="G862" s="6" t="s">
        <v>2356</v>
      </c>
      <c r="H862" s="9" t="s">
        <v>2356</v>
      </c>
      <c r="I862" s="6" t="s">
        <v>2376</v>
      </c>
      <c r="J862" s="16" t="s">
        <v>6801</v>
      </c>
      <c r="K862" s="17">
        <v>45085</v>
      </c>
      <c r="L862">
        <f t="shared" si="13"/>
        <v>29</v>
      </c>
    </row>
    <row r="863" spans="1:12" ht="15.75" customHeight="1" x14ac:dyDescent="0.25">
      <c r="A863" s="6" t="s">
        <v>1477</v>
      </c>
      <c r="B863" s="6">
        <v>1984</v>
      </c>
      <c r="C863" s="6" t="s">
        <v>2355</v>
      </c>
      <c r="D863" s="6">
        <v>7</v>
      </c>
      <c r="E863" s="6">
        <v>2</v>
      </c>
      <c r="F863" s="12">
        <v>7133.9</v>
      </c>
      <c r="G863" s="6" t="s">
        <v>2356</v>
      </c>
      <c r="H863" s="9" t="s">
        <v>2360</v>
      </c>
      <c r="I863" s="6" t="s">
        <v>2373</v>
      </c>
      <c r="J863" s="16" t="s">
        <v>6405</v>
      </c>
      <c r="K863" s="17">
        <v>45085</v>
      </c>
      <c r="L863">
        <f t="shared" si="13"/>
        <v>38</v>
      </c>
    </row>
    <row r="864" spans="1:12" ht="15.75" customHeight="1" x14ac:dyDescent="0.25">
      <c r="A864" s="6" t="s">
        <v>1476</v>
      </c>
      <c r="B864" s="6">
        <v>1999</v>
      </c>
      <c r="C864" s="6" t="s">
        <v>2365</v>
      </c>
      <c r="D864" s="6">
        <v>8</v>
      </c>
      <c r="E864" s="6">
        <v>0</v>
      </c>
      <c r="F864" s="12">
        <v>7144.4</v>
      </c>
      <c r="G864" s="6" t="s">
        <v>2356</v>
      </c>
      <c r="H864" s="9" t="s">
        <v>2360</v>
      </c>
      <c r="I864" s="6" t="s">
        <v>2380</v>
      </c>
      <c r="J864" s="16" t="s">
        <v>6802</v>
      </c>
      <c r="K864" s="17">
        <v>45085</v>
      </c>
      <c r="L864">
        <f t="shared" si="13"/>
        <v>23</v>
      </c>
    </row>
    <row r="865" spans="1:12" ht="15.75" customHeight="1" x14ac:dyDescent="0.25">
      <c r="A865" s="6" t="s">
        <v>1475</v>
      </c>
      <c r="B865" s="6">
        <v>1984</v>
      </c>
      <c r="C865" s="6" t="s">
        <v>2359</v>
      </c>
      <c r="D865" s="6">
        <v>21</v>
      </c>
      <c r="E865" s="6">
        <v>2</v>
      </c>
      <c r="F865" s="12">
        <v>7144.86</v>
      </c>
      <c r="G865" s="6" t="s">
        <v>2356</v>
      </c>
      <c r="H865" s="9" t="s">
        <v>2356</v>
      </c>
      <c r="I865" s="6" t="s">
        <v>2373</v>
      </c>
      <c r="J865" s="16" t="s">
        <v>6803</v>
      </c>
      <c r="K865" s="17">
        <v>45085</v>
      </c>
      <c r="L865">
        <f t="shared" si="13"/>
        <v>38</v>
      </c>
    </row>
    <row r="866" spans="1:12" ht="15.75" customHeight="1" x14ac:dyDescent="0.25">
      <c r="A866" s="6" t="s">
        <v>1474</v>
      </c>
      <c r="B866" s="6">
        <v>1976</v>
      </c>
      <c r="C866" s="6" t="s">
        <v>2361</v>
      </c>
      <c r="D866" s="6">
        <v>24</v>
      </c>
      <c r="E866" s="6">
        <v>0</v>
      </c>
      <c r="F866" s="12">
        <v>7147.11</v>
      </c>
      <c r="G866" s="6" t="s">
        <v>2357</v>
      </c>
      <c r="H866" s="9" t="s">
        <v>2356</v>
      </c>
      <c r="I866" s="6" t="s">
        <v>2367</v>
      </c>
      <c r="J866" s="16" t="s">
        <v>6804</v>
      </c>
      <c r="K866" s="17">
        <v>45085</v>
      </c>
      <c r="L866">
        <f t="shared" si="13"/>
        <v>46</v>
      </c>
    </row>
    <row r="867" spans="1:12" ht="15.75" customHeight="1" x14ac:dyDescent="0.25">
      <c r="A867" s="6" t="s">
        <v>1473</v>
      </c>
      <c r="B867" s="6">
        <v>1978</v>
      </c>
      <c r="C867" s="6" t="s">
        <v>2355</v>
      </c>
      <c r="D867" s="6">
        <v>30</v>
      </c>
      <c r="E867" s="6">
        <v>1</v>
      </c>
      <c r="F867" s="12">
        <v>7147.47</v>
      </c>
      <c r="G867" s="6" t="s">
        <v>2356</v>
      </c>
      <c r="H867" s="9" t="s">
        <v>2357</v>
      </c>
      <c r="I867" s="6" t="s">
        <v>2358</v>
      </c>
      <c r="J867" s="16" t="s">
        <v>6805</v>
      </c>
      <c r="K867" s="17">
        <v>45085</v>
      </c>
      <c r="L867">
        <f t="shared" si="13"/>
        <v>44</v>
      </c>
    </row>
    <row r="868" spans="1:12" ht="15.75" customHeight="1" x14ac:dyDescent="0.25">
      <c r="A868" s="6" t="s">
        <v>1472</v>
      </c>
      <c r="B868" s="6">
        <v>1984</v>
      </c>
      <c r="C868" s="6" t="s">
        <v>2361</v>
      </c>
      <c r="D868" s="6">
        <v>29</v>
      </c>
      <c r="E868" s="6">
        <v>3</v>
      </c>
      <c r="F868" s="12">
        <v>7151.09</v>
      </c>
      <c r="G868" s="6" t="s">
        <v>2356</v>
      </c>
      <c r="H868" s="9" t="s">
        <v>2356</v>
      </c>
      <c r="I868" s="6" t="s">
        <v>2367</v>
      </c>
      <c r="J868" s="16" t="s">
        <v>6806</v>
      </c>
      <c r="K868" s="17">
        <v>45085</v>
      </c>
      <c r="L868">
        <f t="shared" si="13"/>
        <v>38</v>
      </c>
    </row>
    <row r="869" spans="1:12" ht="15.75" customHeight="1" x14ac:dyDescent="0.25">
      <c r="A869" s="6" t="s">
        <v>1471</v>
      </c>
      <c r="B869" s="6">
        <v>1978</v>
      </c>
      <c r="C869" s="6" t="s">
        <v>2362</v>
      </c>
      <c r="D869" s="6">
        <v>6</v>
      </c>
      <c r="E869" s="6">
        <v>1</v>
      </c>
      <c r="F869" s="12">
        <v>7152.67</v>
      </c>
      <c r="G869" s="6" t="s">
        <v>2357</v>
      </c>
      <c r="H869" s="9" t="s">
        <v>2356</v>
      </c>
      <c r="I869" s="6" t="s">
        <v>2358</v>
      </c>
      <c r="J869" s="16" t="s">
        <v>6807</v>
      </c>
      <c r="K869" s="17">
        <v>45085</v>
      </c>
      <c r="L869">
        <f t="shared" si="13"/>
        <v>44</v>
      </c>
    </row>
    <row r="870" spans="1:12" ht="15.75" customHeight="1" x14ac:dyDescent="0.25">
      <c r="A870" s="6" t="s">
        <v>1470</v>
      </c>
      <c r="B870" s="6">
        <v>1981</v>
      </c>
      <c r="C870" s="6" t="s">
        <v>2355</v>
      </c>
      <c r="D870" s="6">
        <v>17</v>
      </c>
      <c r="E870" s="6">
        <v>1</v>
      </c>
      <c r="F870" s="12">
        <v>7153.55</v>
      </c>
      <c r="G870" s="6" t="s">
        <v>2356</v>
      </c>
      <c r="H870" s="9" t="s">
        <v>2360</v>
      </c>
      <c r="I870" s="6" t="s">
        <v>2363</v>
      </c>
      <c r="J870" s="16" t="s">
        <v>6808</v>
      </c>
      <c r="K870" s="17">
        <v>45085</v>
      </c>
      <c r="L870">
        <f t="shared" si="13"/>
        <v>41</v>
      </c>
    </row>
    <row r="871" spans="1:12" ht="15.75" customHeight="1" x14ac:dyDescent="0.25">
      <c r="A871" s="6" t="s">
        <v>1469</v>
      </c>
      <c r="B871" s="6">
        <v>1980</v>
      </c>
      <c r="C871" s="6" t="s">
        <v>2361</v>
      </c>
      <c r="D871" s="6">
        <v>22</v>
      </c>
      <c r="E871" s="6">
        <v>2</v>
      </c>
      <c r="F871" s="12">
        <v>7160.09</v>
      </c>
      <c r="G871" s="6" t="s">
        <v>2356</v>
      </c>
      <c r="H871" s="9" t="s">
        <v>2356</v>
      </c>
      <c r="I871" s="6" t="s">
        <v>2367</v>
      </c>
      <c r="J871" s="16" t="s">
        <v>6809</v>
      </c>
      <c r="K871" s="17">
        <v>45085</v>
      </c>
      <c r="L871">
        <f t="shared" si="13"/>
        <v>42</v>
      </c>
    </row>
    <row r="872" spans="1:12" ht="15.75" customHeight="1" x14ac:dyDescent="0.25">
      <c r="A872" s="6" t="s">
        <v>1468</v>
      </c>
      <c r="B872" s="6">
        <v>1980</v>
      </c>
      <c r="C872" s="6" t="s">
        <v>2366</v>
      </c>
      <c r="D872" s="6">
        <v>7</v>
      </c>
      <c r="E872" s="6">
        <v>2</v>
      </c>
      <c r="F872" s="12">
        <v>7160.33</v>
      </c>
      <c r="G872" s="6" t="s">
        <v>2356</v>
      </c>
      <c r="H872" s="9" t="s">
        <v>2360</v>
      </c>
      <c r="I872" s="6" t="s">
        <v>2358</v>
      </c>
      <c r="J872" s="16" t="s">
        <v>6810</v>
      </c>
      <c r="K872" s="17">
        <v>45085</v>
      </c>
      <c r="L872">
        <f t="shared" si="13"/>
        <v>42</v>
      </c>
    </row>
    <row r="873" spans="1:12" ht="15.75" customHeight="1" x14ac:dyDescent="0.25">
      <c r="A873" s="6" t="s">
        <v>1467</v>
      </c>
      <c r="B873" s="6">
        <v>1980</v>
      </c>
      <c r="C873" s="6" t="s">
        <v>2362</v>
      </c>
      <c r="D873" s="6">
        <v>30</v>
      </c>
      <c r="E873" s="6">
        <v>2</v>
      </c>
      <c r="F873" s="12">
        <v>7162.01</v>
      </c>
      <c r="G873" s="6" t="s">
        <v>2356</v>
      </c>
      <c r="H873" s="9" t="s">
        <v>2357</v>
      </c>
      <c r="I873" s="6" t="s">
        <v>2358</v>
      </c>
      <c r="J873" s="16" t="s">
        <v>6811</v>
      </c>
      <c r="K873" s="17">
        <v>45085</v>
      </c>
      <c r="L873">
        <f t="shared" si="13"/>
        <v>42</v>
      </c>
    </row>
    <row r="874" spans="1:12" ht="15.75" customHeight="1" x14ac:dyDescent="0.25">
      <c r="A874" s="6" t="s">
        <v>1466</v>
      </c>
      <c r="B874" s="6">
        <v>1982</v>
      </c>
      <c r="C874" s="6" t="s">
        <v>2365</v>
      </c>
      <c r="D874" s="6">
        <v>16</v>
      </c>
      <c r="E874" s="6">
        <v>2</v>
      </c>
      <c r="F874" s="12">
        <v>7173.36</v>
      </c>
      <c r="G874" s="6" t="s">
        <v>2357</v>
      </c>
      <c r="H874" s="9" t="s">
        <v>2356</v>
      </c>
      <c r="I874" s="6" t="s">
        <v>2370</v>
      </c>
      <c r="J874" s="16" t="s">
        <v>6812</v>
      </c>
      <c r="K874" s="17">
        <v>45085</v>
      </c>
      <c r="L874">
        <f t="shared" si="13"/>
        <v>40</v>
      </c>
    </row>
    <row r="875" spans="1:12" ht="15.75" customHeight="1" x14ac:dyDescent="0.25">
      <c r="A875" s="6" t="s">
        <v>1465</v>
      </c>
      <c r="B875" s="6">
        <v>1975</v>
      </c>
      <c r="C875" s="6" t="s">
        <v>2355</v>
      </c>
      <c r="D875" s="6">
        <v>19</v>
      </c>
      <c r="E875" s="6">
        <v>1</v>
      </c>
      <c r="F875" s="12">
        <v>7175.51</v>
      </c>
      <c r="G875" s="6" t="s">
        <v>2356</v>
      </c>
      <c r="H875" s="9" t="s">
        <v>2357</v>
      </c>
      <c r="I875" s="6" t="s">
        <v>2358</v>
      </c>
      <c r="J875" s="16" t="s">
        <v>6813</v>
      </c>
      <c r="K875" s="17">
        <v>45085</v>
      </c>
      <c r="L875">
        <f t="shared" si="13"/>
        <v>47</v>
      </c>
    </row>
    <row r="876" spans="1:12" ht="15.75" customHeight="1" x14ac:dyDescent="0.25">
      <c r="A876" s="6" t="s">
        <v>1464</v>
      </c>
      <c r="B876" s="6">
        <v>1968</v>
      </c>
      <c r="C876" s="6" t="s">
        <v>2365</v>
      </c>
      <c r="D876" s="6">
        <v>26</v>
      </c>
      <c r="E876" s="6">
        <v>0</v>
      </c>
      <c r="F876" s="12">
        <v>7179.52</v>
      </c>
      <c r="G876" s="6" t="s">
        <v>2357</v>
      </c>
      <c r="H876" s="9" t="s">
        <v>2357</v>
      </c>
      <c r="I876" s="6" t="s">
        <v>2358</v>
      </c>
      <c r="J876" s="16" t="s">
        <v>6814</v>
      </c>
      <c r="K876" s="17">
        <v>45085</v>
      </c>
      <c r="L876">
        <f t="shared" si="13"/>
        <v>54</v>
      </c>
    </row>
    <row r="877" spans="1:12" ht="15.75" customHeight="1" x14ac:dyDescent="0.25">
      <c r="A877" s="6" t="s">
        <v>1463</v>
      </c>
      <c r="B877" s="6">
        <v>1982</v>
      </c>
      <c r="C877" s="6" t="s">
        <v>2362</v>
      </c>
      <c r="D877" s="6">
        <v>14</v>
      </c>
      <c r="E877" s="6">
        <v>3</v>
      </c>
      <c r="F877" s="12">
        <v>7196.87</v>
      </c>
      <c r="G877" s="6" t="s">
        <v>2357</v>
      </c>
      <c r="H877" s="9" t="s">
        <v>2356</v>
      </c>
      <c r="I877" s="6" t="s">
        <v>2367</v>
      </c>
      <c r="J877" s="16" t="s">
        <v>6815</v>
      </c>
      <c r="K877" s="17">
        <v>45085</v>
      </c>
      <c r="L877">
        <f t="shared" si="13"/>
        <v>40</v>
      </c>
    </row>
    <row r="878" spans="1:12" ht="15.75" customHeight="1" x14ac:dyDescent="0.25">
      <c r="A878" s="6" t="s">
        <v>1462</v>
      </c>
      <c r="B878" s="6">
        <v>1983</v>
      </c>
      <c r="C878" s="6" t="s">
        <v>2365</v>
      </c>
      <c r="D878" s="6">
        <v>11</v>
      </c>
      <c r="E878" s="6">
        <v>2</v>
      </c>
      <c r="F878" s="12">
        <v>7201.7</v>
      </c>
      <c r="G878" s="6" t="s">
        <v>2356</v>
      </c>
      <c r="H878" s="9" t="s">
        <v>2357</v>
      </c>
      <c r="I878" s="6" t="s">
        <v>2363</v>
      </c>
      <c r="J878" s="16" t="s">
        <v>6666</v>
      </c>
      <c r="K878" s="17">
        <v>45085</v>
      </c>
      <c r="L878">
        <f t="shared" si="13"/>
        <v>39</v>
      </c>
    </row>
    <row r="879" spans="1:12" ht="15.75" customHeight="1" x14ac:dyDescent="0.25">
      <c r="A879" s="6" t="s">
        <v>1461</v>
      </c>
      <c r="B879" s="6">
        <v>1983</v>
      </c>
      <c r="C879" s="6" t="s">
        <v>2359</v>
      </c>
      <c r="D879" s="6">
        <v>21</v>
      </c>
      <c r="E879" s="6">
        <v>2</v>
      </c>
      <c r="F879" s="12">
        <v>7209.49</v>
      </c>
      <c r="G879" s="6" t="s">
        <v>2356</v>
      </c>
      <c r="H879" s="9" t="s">
        <v>2357</v>
      </c>
      <c r="I879" s="6" t="s">
        <v>2363</v>
      </c>
      <c r="J879" s="16" t="s">
        <v>6816</v>
      </c>
      <c r="K879" s="17">
        <v>45085</v>
      </c>
      <c r="L879">
        <f t="shared" si="13"/>
        <v>39</v>
      </c>
    </row>
    <row r="880" spans="1:12" ht="15.75" customHeight="1" x14ac:dyDescent="0.25">
      <c r="A880" s="6" t="s">
        <v>1460</v>
      </c>
      <c r="B880" s="6">
        <v>1991</v>
      </c>
      <c r="C880" s="6" t="s">
        <v>2361</v>
      </c>
      <c r="D880" s="6">
        <v>28</v>
      </c>
      <c r="E880" s="6">
        <v>3</v>
      </c>
      <c r="F880" s="12">
        <v>7220.25</v>
      </c>
      <c r="G880" s="6" t="s">
        <v>2356</v>
      </c>
      <c r="H880" s="9" t="s">
        <v>2356</v>
      </c>
      <c r="I880" s="6" t="s">
        <v>2376</v>
      </c>
      <c r="J880" s="16" t="s">
        <v>6817</v>
      </c>
      <c r="K880" s="17">
        <v>45085</v>
      </c>
      <c r="L880">
        <f t="shared" si="13"/>
        <v>31</v>
      </c>
    </row>
    <row r="881" spans="1:12" ht="15.75" customHeight="1" x14ac:dyDescent="0.25">
      <c r="A881" s="6" t="s">
        <v>1459</v>
      </c>
      <c r="B881" s="6">
        <v>1977</v>
      </c>
      <c r="C881" s="6" t="s">
        <v>2362</v>
      </c>
      <c r="D881" s="6">
        <v>15</v>
      </c>
      <c r="E881" s="6">
        <v>0</v>
      </c>
      <c r="F881" s="12">
        <v>7222.79</v>
      </c>
      <c r="G881" s="6" t="s">
        <v>2357</v>
      </c>
      <c r="H881" s="9" t="s">
        <v>2357</v>
      </c>
      <c r="I881" s="6" t="s">
        <v>2363</v>
      </c>
      <c r="J881" s="16" t="s">
        <v>6818</v>
      </c>
      <c r="K881" s="17">
        <v>45085</v>
      </c>
      <c r="L881">
        <f t="shared" si="13"/>
        <v>45</v>
      </c>
    </row>
    <row r="882" spans="1:12" ht="15.75" customHeight="1" x14ac:dyDescent="0.25">
      <c r="A882" s="6" t="s">
        <v>1458</v>
      </c>
      <c r="B882" s="6">
        <v>1986</v>
      </c>
      <c r="C882" s="6" t="s">
        <v>2355</v>
      </c>
      <c r="D882" s="6">
        <v>13</v>
      </c>
      <c r="E882" s="6">
        <v>3</v>
      </c>
      <c r="F882" s="12">
        <v>7228.22</v>
      </c>
      <c r="G882" s="6" t="s">
        <v>2356</v>
      </c>
      <c r="H882" s="9" t="s">
        <v>2360</v>
      </c>
      <c r="I882" s="6" t="s">
        <v>2373</v>
      </c>
      <c r="J882" s="16" t="s">
        <v>6444</v>
      </c>
      <c r="K882" s="17">
        <v>45085</v>
      </c>
      <c r="L882">
        <f t="shared" si="13"/>
        <v>36</v>
      </c>
    </row>
    <row r="883" spans="1:12" ht="15.75" customHeight="1" x14ac:dyDescent="0.25">
      <c r="A883" s="6" t="s">
        <v>1457</v>
      </c>
      <c r="B883" s="6">
        <v>1986</v>
      </c>
      <c r="C883" s="6" t="s">
        <v>2362</v>
      </c>
      <c r="D883" s="6">
        <v>2</v>
      </c>
      <c r="E883" s="6">
        <v>4</v>
      </c>
      <c r="F883" s="12">
        <v>7243.81</v>
      </c>
      <c r="G883" s="6" t="s">
        <v>2356</v>
      </c>
      <c r="H883" s="9" t="s">
        <v>2357</v>
      </c>
      <c r="I883" s="6" t="s">
        <v>2358</v>
      </c>
      <c r="J883" s="16" t="s">
        <v>6819</v>
      </c>
      <c r="K883" s="17">
        <v>45085</v>
      </c>
      <c r="L883">
        <f t="shared" si="13"/>
        <v>36</v>
      </c>
    </row>
    <row r="884" spans="1:12" ht="15.75" customHeight="1" x14ac:dyDescent="0.25">
      <c r="A884" s="6" t="s">
        <v>1456</v>
      </c>
      <c r="B884" s="6">
        <v>1982</v>
      </c>
      <c r="C884" s="6" t="s">
        <v>2355</v>
      </c>
      <c r="D884" s="6">
        <v>24</v>
      </c>
      <c r="E884" s="6">
        <v>3</v>
      </c>
      <c r="F884" s="12">
        <v>7248.71</v>
      </c>
      <c r="G884" s="6" t="s">
        <v>2356</v>
      </c>
      <c r="H884" s="9" t="s">
        <v>2360</v>
      </c>
      <c r="I884" s="6" t="s">
        <v>2358</v>
      </c>
      <c r="J884" s="16" t="s">
        <v>6820</v>
      </c>
      <c r="K884" s="17">
        <v>45085</v>
      </c>
      <c r="L884">
        <f t="shared" si="13"/>
        <v>40</v>
      </c>
    </row>
    <row r="885" spans="1:12" ht="15.75" customHeight="1" x14ac:dyDescent="0.25">
      <c r="A885" s="6" t="s">
        <v>1455</v>
      </c>
      <c r="B885" s="6">
        <v>1981</v>
      </c>
      <c r="C885" s="6" t="s">
        <v>2365</v>
      </c>
      <c r="D885" s="6">
        <v>14</v>
      </c>
      <c r="E885" s="6">
        <v>2</v>
      </c>
      <c r="F885" s="12">
        <v>7256.72</v>
      </c>
      <c r="G885" s="6" t="s">
        <v>2357</v>
      </c>
      <c r="H885" s="9" t="s">
        <v>2356</v>
      </c>
      <c r="I885" s="6" t="s">
        <v>2363</v>
      </c>
      <c r="J885" s="16" t="s">
        <v>6821</v>
      </c>
      <c r="K885" s="17">
        <v>45085</v>
      </c>
      <c r="L885">
        <f t="shared" si="13"/>
        <v>41</v>
      </c>
    </row>
    <row r="886" spans="1:12" ht="15.75" customHeight="1" x14ac:dyDescent="0.25">
      <c r="A886" s="6" t="s">
        <v>1454</v>
      </c>
      <c r="B886" s="6">
        <v>1981</v>
      </c>
      <c r="C886" s="6" t="s">
        <v>2361</v>
      </c>
      <c r="D886" s="6">
        <v>13</v>
      </c>
      <c r="E886" s="6">
        <v>2</v>
      </c>
      <c r="F886" s="12">
        <v>7261.74</v>
      </c>
      <c r="G886" s="6" t="s">
        <v>2357</v>
      </c>
      <c r="H886" s="9" t="s">
        <v>2357</v>
      </c>
      <c r="I886" s="6" t="s">
        <v>2363</v>
      </c>
      <c r="J886" s="16" t="s">
        <v>6822</v>
      </c>
      <c r="K886" s="17">
        <v>45085</v>
      </c>
      <c r="L886">
        <f t="shared" si="13"/>
        <v>41</v>
      </c>
    </row>
    <row r="887" spans="1:12" ht="15.75" customHeight="1" x14ac:dyDescent="0.25">
      <c r="A887" s="6" t="s">
        <v>1453</v>
      </c>
      <c r="B887" s="6">
        <v>1973</v>
      </c>
      <c r="C887" s="6" t="s">
        <v>2366</v>
      </c>
      <c r="D887" s="6">
        <v>25</v>
      </c>
      <c r="E887" s="6">
        <v>0</v>
      </c>
      <c r="F887" s="12">
        <v>7265.58</v>
      </c>
      <c r="G887" s="6" t="s">
        <v>2356</v>
      </c>
      <c r="H887" s="9" t="s">
        <v>2356</v>
      </c>
      <c r="I887" s="6" t="s">
        <v>2358</v>
      </c>
      <c r="J887" s="16" t="s">
        <v>6823</v>
      </c>
      <c r="K887" s="17">
        <v>45085</v>
      </c>
      <c r="L887">
        <f t="shared" si="13"/>
        <v>49</v>
      </c>
    </row>
    <row r="888" spans="1:12" ht="15.75" customHeight="1" x14ac:dyDescent="0.25">
      <c r="A888" s="6" t="s">
        <v>1452</v>
      </c>
      <c r="B888" s="6">
        <v>1981</v>
      </c>
      <c r="C888" s="6" t="s">
        <v>2365</v>
      </c>
      <c r="D888" s="6">
        <v>4</v>
      </c>
      <c r="E888" s="6">
        <v>2</v>
      </c>
      <c r="F888" s="12">
        <v>7265.7</v>
      </c>
      <c r="G888" s="6" t="s">
        <v>2357</v>
      </c>
      <c r="H888" s="9" t="s">
        <v>2357</v>
      </c>
      <c r="I888" s="6" t="s">
        <v>2363</v>
      </c>
      <c r="J888" s="16" t="s">
        <v>6824</v>
      </c>
      <c r="K888" s="17">
        <v>45085</v>
      </c>
      <c r="L888">
        <f t="shared" si="13"/>
        <v>41</v>
      </c>
    </row>
    <row r="889" spans="1:12" ht="15.75" customHeight="1" x14ac:dyDescent="0.25">
      <c r="A889" s="6" t="s">
        <v>1451</v>
      </c>
      <c r="B889" s="6">
        <v>1976</v>
      </c>
      <c r="C889" s="6" t="s">
        <v>2364</v>
      </c>
      <c r="D889" s="6">
        <v>18</v>
      </c>
      <c r="E889" s="6">
        <v>2</v>
      </c>
      <c r="F889" s="12">
        <v>7273.02</v>
      </c>
      <c r="G889" s="6" t="s">
        <v>2356</v>
      </c>
      <c r="H889" s="9" t="s">
        <v>2360</v>
      </c>
      <c r="I889" s="6" t="s">
        <v>2358</v>
      </c>
      <c r="J889" s="16" t="s">
        <v>6825</v>
      </c>
      <c r="K889" s="17">
        <v>45085</v>
      </c>
      <c r="L889">
        <f t="shared" si="13"/>
        <v>46</v>
      </c>
    </row>
    <row r="890" spans="1:12" ht="15.75" customHeight="1" x14ac:dyDescent="0.25">
      <c r="A890" s="6" t="s">
        <v>1450</v>
      </c>
      <c r="B890" s="6">
        <v>1985</v>
      </c>
      <c r="C890" s="6" t="s">
        <v>2359</v>
      </c>
      <c r="D890" s="6">
        <v>2</v>
      </c>
      <c r="E890" s="6">
        <v>3</v>
      </c>
      <c r="F890" s="12">
        <v>7281.51</v>
      </c>
      <c r="G890" s="6" t="s">
        <v>2356</v>
      </c>
      <c r="H890" s="9" t="s">
        <v>2360</v>
      </c>
      <c r="I890" s="6" t="s">
        <v>2363</v>
      </c>
      <c r="J890" s="16" t="s">
        <v>6826</v>
      </c>
      <c r="K890" s="17">
        <v>45085</v>
      </c>
      <c r="L890">
        <f t="shared" si="13"/>
        <v>37</v>
      </c>
    </row>
    <row r="891" spans="1:12" ht="15.75" customHeight="1" x14ac:dyDescent="0.25">
      <c r="A891" s="6" t="s">
        <v>1449</v>
      </c>
      <c r="B891" s="6">
        <v>1966</v>
      </c>
      <c r="C891" s="6" t="s">
        <v>2364</v>
      </c>
      <c r="D891" s="6">
        <v>26</v>
      </c>
      <c r="E891" s="6">
        <v>0</v>
      </c>
      <c r="F891" s="12">
        <v>7302.46</v>
      </c>
      <c r="G891" s="6" t="s">
        <v>2357</v>
      </c>
      <c r="H891" s="9" t="s">
        <v>2360</v>
      </c>
      <c r="I891" s="6" t="s">
        <v>2363</v>
      </c>
      <c r="J891" s="16" t="s">
        <v>6827</v>
      </c>
      <c r="K891" s="17">
        <v>45085</v>
      </c>
      <c r="L891">
        <f t="shared" si="13"/>
        <v>56</v>
      </c>
    </row>
    <row r="892" spans="1:12" ht="15.75" customHeight="1" x14ac:dyDescent="0.25">
      <c r="A892" s="6" t="s">
        <v>1448</v>
      </c>
      <c r="B892" s="6">
        <v>1965</v>
      </c>
      <c r="C892" s="6" t="s">
        <v>2361</v>
      </c>
      <c r="D892" s="6">
        <v>6</v>
      </c>
      <c r="E892" s="6">
        <v>0</v>
      </c>
      <c r="F892" s="12">
        <v>7304.65</v>
      </c>
      <c r="G892" s="6" t="s">
        <v>2357</v>
      </c>
      <c r="H892" s="9" t="s">
        <v>2357</v>
      </c>
      <c r="I892" s="6" t="s">
        <v>2358</v>
      </c>
      <c r="J892" s="16" t="s">
        <v>6828</v>
      </c>
      <c r="K892" s="17">
        <v>45085</v>
      </c>
      <c r="L892">
        <f t="shared" si="13"/>
        <v>58</v>
      </c>
    </row>
    <row r="893" spans="1:12" ht="15.75" customHeight="1" x14ac:dyDescent="0.25">
      <c r="A893" s="6" t="s">
        <v>1447</v>
      </c>
      <c r="B893" s="6">
        <v>1965</v>
      </c>
      <c r="C893" s="6" t="s">
        <v>2361</v>
      </c>
      <c r="D893" s="6">
        <v>25</v>
      </c>
      <c r="E893" s="6">
        <v>0</v>
      </c>
      <c r="F893" s="12">
        <v>7318.21</v>
      </c>
      <c r="G893" s="6" t="s">
        <v>2357</v>
      </c>
      <c r="H893" s="9" t="s">
        <v>2360</v>
      </c>
      <c r="I893" s="6" t="s">
        <v>2358</v>
      </c>
      <c r="J893" s="16" t="s">
        <v>6829</v>
      </c>
      <c r="K893" s="17">
        <v>45085</v>
      </c>
      <c r="L893">
        <f t="shared" si="13"/>
        <v>57</v>
      </c>
    </row>
    <row r="894" spans="1:12" ht="15.75" customHeight="1" x14ac:dyDescent="0.25">
      <c r="A894" s="6" t="s">
        <v>1446</v>
      </c>
      <c r="B894" s="6">
        <v>1972</v>
      </c>
      <c r="C894" s="6" t="s">
        <v>2365</v>
      </c>
      <c r="D894" s="6">
        <v>11</v>
      </c>
      <c r="E894" s="6">
        <v>0</v>
      </c>
      <c r="F894" s="12">
        <v>7318.22</v>
      </c>
      <c r="G894" s="6" t="s">
        <v>2356</v>
      </c>
      <c r="H894" s="9" t="s">
        <v>2357</v>
      </c>
      <c r="I894" s="6" t="s">
        <v>2363</v>
      </c>
      <c r="J894" s="16" t="s">
        <v>6830</v>
      </c>
      <c r="K894" s="17">
        <v>45085</v>
      </c>
      <c r="L894">
        <f t="shared" si="13"/>
        <v>50</v>
      </c>
    </row>
    <row r="895" spans="1:12" ht="15.75" customHeight="1" x14ac:dyDescent="0.25">
      <c r="A895" s="6" t="s">
        <v>1445</v>
      </c>
      <c r="B895" s="6">
        <v>1965</v>
      </c>
      <c r="C895" s="6" t="s">
        <v>2355</v>
      </c>
      <c r="D895" s="6">
        <v>11</v>
      </c>
      <c r="E895" s="6">
        <v>0</v>
      </c>
      <c r="F895" s="12">
        <v>7322.86</v>
      </c>
      <c r="G895" s="6" t="s">
        <v>2357</v>
      </c>
      <c r="H895" s="9" t="s">
        <v>2357</v>
      </c>
      <c r="I895" s="6" t="s">
        <v>2363</v>
      </c>
      <c r="J895" s="16" t="s">
        <v>6831</v>
      </c>
      <c r="K895" s="17">
        <v>45085</v>
      </c>
      <c r="L895">
        <f t="shared" si="13"/>
        <v>57</v>
      </c>
    </row>
    <row r="896" spans="1:12" ht="15.75" customHeight="1" x14ac:dyDescent="0.25">
      <c r="A896" s="6" t="s">
        <v>1444</v>
      </c>
      <c r="B896" s="6">
        <v>2004</v>
      </c>
      <c r="C896" s="6" t="s">
        <v>2359</v>
      </c>
      <c r="D896" s="6">
        <v>15</v>
      </c>
      <c r="E896" s="6">
        <v>0</v>
      </c>
      <c r="F896" s="12">
        <v>7323.73</v>
      </c>
      <c r="G896" s="6" t="s">
        <v>2356</v>
      </c>
      <c r="H896" s="9" t="s">
        <v>2356</v>
      </c>
      <c r="I896" s="6" t="s">
        <v>2373</v>
      </c>
      <c r="J896" s="16" t="s">
        <v>6832</v>
      </c>
      <c r="K896" s="17">
        <v>45085</v>
      </c>
      <c r="L896">
        <f t="shared" si="13"/>
        <v>18</v>
      </c>
    </row>
    <row r="897" spans="1:12" ht="15.75" customHeight="1" x14ac:dyDescent="0.25">
      <c r="A897" s="6" t="s">
        <v>1443</v>
      </c>
      <c r="B897" s="6">
        <v>1979</v>
      </c>
      <c r="C897" s="6" t="s">
        <v>2361</v>
      </c>
      <c r="D897" s="6">
        <v>19</v>
      </c>
      <c r="E897" s="6">
        <v>0</v>
      </c>
      <c r="F897" s="12">
        <v>7325.05</v>
      </c>
      <c r="G897" s="6" t="s">
        <v>2356</v>
      </c>
      <c r="H897" s="9" t="s">
        <v>2357</v>
      </c>
      <c r="I897" s="6" t="s">
        <v>2373</v>
      </c>
      <c r="J897" s="16" t="s">
        <v>6833</v>
      </c>
      <c r="K897" s="17">
        <v>45085</v>
      </c>
      <c r="L897">
        <f t="shared" si="13"/>
        <v>43</v>
      </c>
    </row>
    <row r="898" spans="1:12" ht="15.75" customHeight="1" x14ac:dyDescent="0.25">
      <c r="A898" s="6" t="s">
        <v>1442</v>
      </c>
      <c r="B898" s="6">
        <v>1984</v>
      </c>
      <c r="C898" s="6" t="s">
        <v>2355</v>
      </c>
      <c r="D898" s="6">
        <v>25</v>
      </c>
      <c r="E898" s="6">
        <v>3</v>
      </c>
      <c r="F898" s="12">
        <v>7325.47</v>
      </c>
      <c r="G898" s="6" t="s">
        <v>2356</v>
      </c>
      <c r="H898" s="9" t="s">
        <v>2360</v>
      </c>
      <c r="I898" s="6" t="s">
        <v>2363</v>
      </c>
      <c r="J898" s="16" t="s">
        <v>6662</v>
      </c>
      <c r="K898" s="17">
        <v>45085</v>
      </c>
      <c r="L898">
        <f t="shared" si="13"/>
        <v>38</v>
      </c>
    </row>
    <row r="899" spans="1:12" ht="15.75" customHeight="1" x14ac:dyDescent="0.25">
      <c r="A899" s="6" t="s">
        <v>1441</v>
      </c>
      <c r="B899" s="6">
        <v>1979</v>
      </c>
      <c r="C899" s="6" t="s">
        <v>2362</v>
      </c>
      <c r="D899" s="6">
        <v>19</v>
      </c>
      <c r="E899" s="6">
        <v>1</v>
      </c>
      <c r="F899" s="12">
        <v>7337.75</v>
      </c>
      <c r="G899" s="6" t="s">
        <v>2356</v>
      </c>
      <c r="H899" s="9" t="s">
        <v>2357</v>
      </c>
      <c r="I899" s="6" t="s">
        <v>2367</v>
      </c>
      <c r="J899" s="16" t="s">
        <v>6834</v>
      </c>
      <c r="K899" s="17">
        <v>45085</v>
      </c>
      <c r="L899">
        <f t="shared" ref="L899:L962" si="14">DATEDIF(J899,K899,"Y")</f>
        <v>43</v>
      </c>
    </row>
    <row r="900" spans="1:12" ht="15.75" customHeight="1" x14ac:dyDescent="0.25">
      <c r="A900" s="6" t="s">
        <v>1440</v>
      </c>
      <c r="B900" s="6">
        <v>1986</v>
      </c>
      <c r="C900" s="6" t="s">
        <v>2361</v>
      </c>
      <c r="D900" s="6">
        <v>15</v>
      </c>
      <c r="E900" s="6">
        <v>3</v>
      </c>
      <c r="F900" s="12">
        <v>7339.93</v>
      </c>
      <c r="G900" s="6" t="s">
        <v>2356</v>
      </c>
      <c r="H900" s="9" t="s">
        <v>2356</v>
      </c>
      <c r="I900" s="6" t="s">
        <v>2363</v>
      </c>
      <c r="J900" s="16" t="s">
        <v>6835</v>
      </c>
      <c r="K900" s="17">
        <v>45085</v>
      </c>
      <c r="L900">
        <f t="shared" si="14"/>
        <v>36</v>
      </c>
    </row>
    <row r="901" spans="1:12" ht="15.75" customHeight="1" x14ac:dyDescent="0.25">
      <c r="A901" s="6" t="s">
        <v>1439</v>
      </c>
      <c r="B901" s="6">
        <v>1977</v>
      </c>
      <c r="C901" s="6" t="s">
        <v>2364</v>
      </c>
      <c r="D901" s="6">
        <v>18</v>
      </c>
      <c r="E901" s="6">
        <v>0</v>
      </c>
      <c r="F901" s="12">
        <v>7345.08</v>
      </c>
      <c r="G901" s="6" t="s">
        <v>2356</v>
      </c>
      <c r="H901" s="9" t="s">
        <v>2360</v>
      </c>
      <c r="I901" s="6" t="s">
        <v>2367</v>
      </c>
      <c r="J901" s="16" t="s">
        <v>6836</v>
      </c>
      <c r="K901" s="17">
        <v>45085</v>
      </c>
      <c r="L901">
        <f t="shared" si="14"/>
        <v>45</v>
      </c>
    </row>
    <row r="902" spans="1:12" ht="15.75" customHeight="1" x14ac:dyDescent="0.25">
      <c r="A902" s="6" t="s">
        <v>1438</v>
      </c>
      <c r="B902" s="6">
        <v>1979</v>
      </c>
      <c r="C902" s="6" t="s">
        <v>2361</v>
      </c>
      <c r="D902" s="6">
        <v>26</v>
      </c>
      <c r="E902" s="6">
        <v>1</v>
      </c>
      <c r="F902" s="12">
        <v>7345.73</v>
      </c>
      <c r="G902" s="6" t="s">
        <v>2356</v>
      </c>
      <c r="H902" s="9" t="s">
        <v>2360</v>
      </c>
      <c r="I902" s="6" t="s">
        <v>2358</v>
      </c>
      <c r="J902" s="16" t="s">
        <v>6837</v>
      </c>
      <c r="K902" s="17">
        <v>45085</v>
      </c>
      <c r="L902">
        <f t="shared" si="14"/>
        <v>43</v>
      </c>
    </row>
    <row r="903" spans="1:12" ht="15.75" customHeight="1" x14ac:dyDescent="0.25">
      <c r="A903" s="6" t="s">
        <v>1437</v>
      </c>
      <c r="B903" s="6">
        <v>1977</v>
      </c>
      <c r="C903" s="6" t="s">
        <v>2364</v>
      </c>
      <c r="D903" s="6">
        <v>1</v>
      </c>
      <c r="E903" s="6">
        <v>0</v>
      </c>
      <c r="F903" s="12">
        <v>7348.14</v>
      </c>
      <c r="G903" s="6" t="s">
        <v>2356</v>
      </c>
      <c r="H903" s="9" t="s">
        <v>2360</v>
      </c>
      <c r="I903" s="6" t="s">
        <v>2367</v>
      </c>
      <c r="J903" s="16" t="s">
        <v>6838</v>
      </c>
      <c r="K903" s="17">
        <v>45085</v>
      </c>
      <c r="L903">
        <f t="shared" si="14"/>
        <v>45</v>
      </c>
    </row>
    <row r="904" spans="1:12" ht="15.75" customHeight="1" x14ac:dyDescent="0.25">
      <c r="A904" s="6" t="s">
        <v>1436</v>
      </c>
      <c r="B904" s="6">
        <v>1993</v>
      </c>
      <c r="C904" s="6" t="s">
        <v>2366</v>
      </c>
      <c r="D904" s="6">
        <v>5</v>
      </c>
      <c r="E904" s="6">
        <v>0</v>
      </c>
      <c r="F904" s="12">
        <v>7349.12</v>
      </c>
      <c r="G904" s="6" t="s">
        <v>2356</v>
      </c>
      <c r="H904" s="9" t="s">
        <v>2356</v>
      </c>
      <c r="I904" s="6" t="s">
        <v>2376</v>
      </c>
      <c r="J904" s="16" t="s">
        <v>6839</v>
      </c>
      <c r="K904" s="17">
        <v>45085</v>
      </c>
      <c r="L904">
        <f t="shared" si="14"/>
        <v>29</v>
      </c>
    </row>
    <row r="905" spans="1:12" ht="15.75" customHeight="1" x14ac:dyDescent="0.25">
      <c r="A905" s="6" t="s">
        <v>1435</v>
      </c>
      <c r="B905" s="6">
        <v>1983</v>
      </c>
      <c r="C905" s="6" t="s">
        <v>2361</v>
      </c>
      <c r="D905" s="6">
        <v>21</v>
      </c>
      <c r="E905" s="6">
        <v>3</v>
      </c>
      <c r="F905" s="12">
        <v>7357.49</v>
      </c>
      <c r="G905" s="6" t="s">
        <v>2356</v>
      </c>
      <c r="H905" s="9" t="s">
        <v>2356</v>
      </c>
      <c r="I905" s="6" t="s">
        <v>2363</v>
      </c>
      <c r="J905" s="16" t="s">
        <v>6840</v>
      </c>
      <c r="K905" s="17">
        <v>45085</v>
      </c>
      <c r="L905">
        <f t="shared" si="14"/>
        <v>39</v>
      </c>
    </row>
    <row r="906" spans="1:12" ht="15.75" customHeight="1" x14ac:dyDescent="0.25">
      <c r="A906" s="6" t="s">
        <v>1434</v>
      </c>
      <c r="B906" s="6">
        <v>1981</v>
      </c>
      <c r="C906" s="6" t="s">
        <v>2355</v>
      </c>
      <c r="D906" s="6">
        <v>16</v>
      </c>
      <c r="E906" s="6">
        <v>1</v>
      </c>
      <c r="F906" s="12">
        <v>7358.18</v>
      </c>
      <c r="G906" s="6" t="s">
        <v>2356</v>
      </c>
      <c r="H906" s="9" t="s">
        <v>2357</v>
      </c>
      <c r="I906" s="6" t="s">
        <v>2373</v>
      </c>
      <c r="J906" s="16" t="s">
        <v>6841</v>
      </c>
      <c r="K906" s="17">
        <v>45085</v>
      </c>
      <c r="L906">
        <f t="shared" si="14"/>
        <v>41</v>
      </c>
    </row>
    <row r="907" spans="1:12" ht="15.75" customHeight="1" x14ac:dyDescent="0.25">
      <c r="A907" s="6" t="s">
        <v>1433</v>
      </c>
      <c r="B907" s="6">
        <v>1965</v>
      </c>
      <c r="C907" s="6" t="s">
        <v>2364</v>
      </c>
      <c r="D907" s="6">
        <v>9</v>
      </c>
      <c r="E907" s="6">
        <v>0</v>
      </c>
      <c r="F907" s="12">
        <v>7362.31</v>
      </c>
      <c r="G907" s="6" t="s">
        <v>2357</v>
      </c>
      <c r="H907" s="9" t="s">
        <v>2357</v>
      </c>
      <c r="I907" s="6" t="s">
        <v>2358</v>
      </c>
      <c r="J907" s="16" t="s">
        <v>6842</v>
      </c>
      <c r="K907" s="17">
        <v>45085</v>
      </c>
      <c r="L907">
        <f t="shared" si="14"/>
        <v>57</v>
      </c>
    </row>
    <row r="908" spans="1:12" ht="15.75" customHeight="1" x14ac:dyDescent="0.25">
      <c r="A908" s="6" t="s">
        <v>1432</v>
      </c>
      <c r="B908" s="6">
        <v>1981</v>
      </c>
      <c r="C908" s="6" t="s">
        <v>2359</v>
      </c>
      <c r="D908" s="6">
        <v>24</v>
      </c>
      <c r="E908" s="6">
        <v>2</v>
      </c>
      <c r="F908" s="12">
        <v>7371.77</v>
      </c>
      <c r="G908" s="6" t="s">
        <v>2356</v>
      </c>
      <c r="H908" s="9" t="s">
        <v>2360</v>
      </c>
      <c r="I908" s="6" t="s">
        <v>2367</v>
      </c>
      <c r="J908" s="16" t="s">
        <v>6696</v>
      </c>
      <c r="K908" s="17">
        <v>45085</v>
      </c>
      <c r="L908">
        <f t="shared" si="14"/>
        <v>41</v>
      </c>
    </row>
    <row r="909" spans="1:12" ht="15.75" customHeight="1" x14ac:dyDescent="0.25">
      <c r="A909" s="6" t="s">
        <v>1431</v>
      </c>
      <c r="B909" s="6">
        <v>1993</v>
      </c>
      <c r="C909" s="6" t="s">
        <v>2355</v>
      </c>
      <c r="D909" s="6">
        <v>22</v>
      </c>
      <c r="E909" s="6">
        <v>0</v>
      </c>
      <c r="F909" s="12">
        <v>7388.85</v>
      </c>
      <c r="G909" s="6" t="s">
        <v>2356</v>
      </c>
      <c r="H909" s="9" t="s">
        <v>2356</v>
      </c>
      <c r="I909" s="6" t="s">
        <v>2379</v>
      </c>
      <c r="J909" s="16" t="s">
        <v>6843</v>
      </c>
      <c r="K909" s="17">
        <v>45085</v>
      </c>
      <c r="L909">
        <f t="shared" si="14"/>
        <v>29</v>
      </c>
    </row>
    <row r="910" spans="1:12" ht="15.75" customHeight="1" x14ac:dyDescent="0.25">
      <c r="A910" s="6" t="s">
        <v>1430</v>
      </c>
      <c r="B910" s="6">
        <v>1965</v>
      </c>
      <c r="C910" s="6" t="s">
        <v>2364</v>
      </c>
      <c r="D910" s="6">
        <v>5</v>
      </c>
      <c r="E910" s="6">
        <v>0</v>
      </c>
      <c r="F910" s="12">
        <v>7403.98</v>
      </c>
      <c r="G910" s="6" t="s">
        <v>2357</v>
      </c>
      <c r="H910" s="9" t="s">
        <v>2356</v>
      </c>
      <c r="I910" s="6" t="s">
        <v>2358</v>
      </c>
      <c r="J910" s="16" t="s">
        <v>6844</v>
      </c>
      <c r="K910" s="17">
        <v>45085</v>
      </c>
      <c r="L910">
        <f t="shared" si="14"/>
        <v>57</v>
      </c>
    </row>
    <row r="911" spans="1:12" ht="15.75" customHeight="1" x14ac:dyDescent="0.25">
      <c r="A911" s="6" t="s">
        <v>1429</v>
      </c>
      <c r="B911" s="6">
        <v>1983</v>
      </c>
      <c r="C911" s="6" t="s">
        <v>2362</v>
      </c>
      <c r="D911" s="6">
        <v>19</v>
      </c>
      <c r="E911" s="6">
        <v>3</v>
      </c>
      <c r="F911" s="12">
        <v>7418.52</v>
      </c>
      <c r="G911" s="6" t="s">
        <v>2356</v>
      </c>
      <c r="H911" s="9" t="s">
        <v>2356</v>
      </c>
      <c r="I911" s="6" t="s">
        <v>2367</v>
      </c>
      <c r="J911" s="16" t="s">
        <v>6845</v>
      </c>
      <c r="K911" s="17">
        <v>45085</v>
      </c>
      <c r="L911">
        <f t="shared" si="14"/>
        <v>39</v>
      </c>
    </row>
    <row r="912" spans="1:12" ht="15.75" customHeight="1" x14ac:dyDescent="0.25">
      <c r="A912" s="6" t="s">
        <v>1428</v>
      </c>
      <c r="B912" s="6">
        <v>1978</v>
      </c>
      <c r="C912" s="6" t="s">
        <v>2359</v>
      </c>
      <c r="D912" s="6">
        <v>12</v>
      </c>
      <c r="E912" s="6">
        <v>0</v>
      </c>
      <c r="F912" s="12">
        <v>7419.48</v>
      </c>
      <c r="G912" s="6" t="s">
        <v>2356</v>
      </c>
      <c r="H912" s="9" t="s">
        <v>2356</v>
      </c>
      <c r="I912" s="6" t="s">
        <v>2363</v>
      </c>
      <c r="J912" s="16" t="s">
        <v>6846</v>
      </c>
      <c r="K912" s="17">
        <v>45085</v>
      </c>
      <c r="L912">
        <f t="shared" si="14"/>
        <v>44</v>
      </c>
    </row>
    <row r="913" spans="1:12" ht="15.75" customHeight="1" x14ac:dyDescent="0.25">
      <c r="A913" s="6" t="s">
        <v>1427</v>
      </c>
      <c r="B913" s="6">
        <v>1978</v>
      </c>
      <c r="C913" s="6" t="s">
        <v>2364</v>
      </c>
      <c r="D913" s="6">
        <v>2</v>
      </c>
      <c r="E913" s="6">
        <v>0</v>
      </c>
      <c r="F913" s="12">
        <v>7421.19</v>
      </c>
      <c r="G913" s="6" t="s">
        <v>2356</v>
      </c>
      <c r="H913" s="9" t="s">
        <v>2357</v>
      </c>
      <c r="I913" s="6" t="s">
        <v>2363</v>
      </c>
      <c r="J913" s="16" t="s">
        <v>6847</v>
      </c>
      <c r="K913" s="17">
        <v>45085</v>
      </c>
      <c r="L913">
        <f t="shared" si="14"/>
        <v>44</v>
      </c>
    </row>
    <row r="914" spans="1:12" ht="15.75" customHeight="1" x14ac:dyDescent="0.25">
      <c r="A914" s="6" t="s">
        <v>1426</v>
      </c>
      <c r="B914" s="6">
        <v>1977</v>
      </c>
      <c r="C914" s="6" t="s">
        <v>2365</v>
      </c>
      <c r="D914" s="6">
        <v>25</v>
      </c>
      <c r="E914" s="6">
        <v>1</v>
      </c>
      <c r="F914" s="12">
        <v>7441.05</v>
      </c>
      <c r="G914" s="6" t="s">
        <v>2357</v>
      </c>
      <c r="H914" s="9" t="s">
        <v>2356</v>
      </c>
      <c r="I914" s="6" t="s">
        <v>2367</v>
      </c>
      <c r="J914" s="16" t="s">
        <v>6848</v>
      </c>
      <c r="K914" s="17">
        <v>45085</v>
      </c>
      <c r="L914">
        <f t="shared" si="14"/>
        <v>45</v>
      </c>
    </row>
    <row r="915" spans="1:12" ht="15.75" customHeight="1" x14ac:dyDescent="0.25">
      <c r="A915" s="6" t="s">
        <v>1425</v>
      </c>
      <c r="B915" s="6">
        <v>1979</v>
      </c>
      <c r="C915" s="6" t="s">
        <v>2362</v>
      </c>
      <c r="D915" s="6">
        <v>1</v>
      </c>
      <c r="E915" s="6">
        <v>2</v>
      </c>
      <c r="F915" s="12">
        <v>7441.5</v>
      </c>
      <c r="G915" s="6" t="s">
        <v>2357</v>
      </c>
      <c r="H915" s="9" t="s">
        <v>2356</v>
      </c>
      <c r="I915" s="6" t="s">
        <v>2367</v>
      </c>
      <c r="J915" s="16" t="s">
        <v>6849</v>
      </c>
      <c r="K915" s="17">
        <v>45085</v>
      </c>
      <c r="L915">
        <f t="shared" si="14"/>
        <v>43</v>
      </c>
    </row>
    <row r="916" spans="1:12" ht="15.75" customHeight="1" x14ac:dyDescent="0.25">
      <c r="A916" s="6" t="s">
        <v>1424</v>
      </c>
      <c r="B916" s="6">
        <v>1980</v>
      </c>
      <c r="C916" s="6" t="s">
        <v>2355</v>
      </c>
      <c r="D916" s="6">
        <v>7</v>
      </c>
      <c r="E916" s="6">
        <v>1</v>
      </c>
      <c r="F916" s="12">
        <v>7443.64</v>
      </c>
      <c r="G916" s="6" t="s">
        <v>2356</v>
      </c>
      <c r="H916" s="9" t="s">
        <v>2357</v>
      </c>
      <c r="I916" s="6" t="s">
        <v>2363</v>
      </c>
      <c r="J916" s="16" t="s">
        <v>6850</v>
      </c>
      <c r="K916" s="17">
        <v>45085</v>
      </c>
      <c r="L916">
        <f t="shared" si="14"/>
        <v>42</v>
      </c>
    </row>
    <row r="917" spans="1:12" ht="15.75" customHeight="1" x14ac:dyDescent="0.25">
      <c r="A917" s="6" t="s">
        <v>1423</v>
      </c>
      <c r="B917" s="6">
        <v>1977</v>
      </c>
      <c r="C917" s="6" t="s">
        <v>2362</v>
      </c>
      <c r="D917" s="6">
        <v>25</v>
      </c>
      <c r="E917" s="6">
        <v>1</v>
      </c>
      <c r="F917" s="12">
        <v>7445.92</v>
      </c>
      <c r="G917" s="6" t="s">
        <v>2357</v>
      </c>
      <c r="H917" s="9" t="s">
        <v>2360</v>
      </c>
      <c r="I917" s="6" t="s">
        <v>2367</v>
      </c>
      <c r="J917" s="16" t="s">
        <v>6851</v>
      </c>
      <c r="K917" s="17">
        <v>45085</v>
      </c>
      <c r="L917">
        <f t="shared" si="14"/>
        <v>45</v>
      </c>
    </row>
    <row r="918" spans="1:12" ht="15.75" customHeight="1" x14ac:dyDescent="0.25">
      <c r="A918" s="6" t="s">
        <v>1422</v>
      </c>
      <c r="B918" s="6">
        <v>1977</v>
      </c>
      <c r="C918" s="6" t="s">
        <v>2362</v>
      </c>
      <c r="D918" s="6">
        <v>30</v>
      </c>
      <c r="E918" s="6">
        <v>0</v>
      </c>
      <c r="F918" s="12">
        <v>7448.4</v>
      </c>
      <c r="G918" s="6" t="s">
        <v>2357</v>
      </c>
      <c r="H918" s="9" t="s">
        <v>2357</v>
      </c>
      <c r="I918" s="6" t="s">
        <v>2377</v>
      </c>
      <c r="J918" s="16" t="s">
        <v>6852</v>
      </c>
      <c r="K918" s="17">
        <v>45085</v>
      </c>
      <c r="L918">
        <f t="shared" si="14"/>
        <v>45</v>
      </c>
    </row>
    <row r="919" spans="1:12" ht="15.75" customHeight="1" x14ac:dyDescent="0.25">
      <c r="A919" s="6" t="s">
        <v>1421</v>
      </c>
      <c r="B919" s="6">
        <v>2001</v>
      </c>
      <c r="C919" s="6" t="s">
        <v>2361</v>
      </c>
      <c r="D919" s="6">
        <v>1</v>
      </c>
      <c r="E919" s="6">
        <v>0</v>
      </c>
      <c r="F919" s="12">
        <v>7450.36</v>
      </c>
      <c r="G919" s="6" t="s">
        <v>2356</v>
      </c>
      <c r="H919" s="9" t="s">
        <v>2356</v>
      </c>
      <c r="I919" s="6" t="s">
        <v>2363</v>
      </c>
      <c r="J919" s="16" t="s">
        <v>6853</v>
      </c>
      <c r="K919" s="17">
        <v>45085</v>
      </c>
      <c r="L919">
        <f t="shared" si="14"/>
        <v>22</v>
      </c>
    </row>
    <row r="920" spans="1:12" ht="15.75" customHeight="1" x14ac:dyDescent="0.25">
      <c r="A920" s="6" t="s">
        <v>1420</v>
      </c>
      <c r="B920" s="6">
        <v>1967</v>
      </c>
      <c r="C920" s="6" t="s">
        <v>2365</v>
      </c>
      <c r="D920" s="6">
        <v>4</v>
      </c>
      <c r="E920" s="6">
        <v>0</v>
      </c>
      <c r="F920" s="12">
        <v>7463.51</v>
      </c>
      <c r="G920" s="6" t="s">
        <v>2357</v>
      </c>
      <c r="H920" s="9" t="s">
        <v>2357</v>
      </c>
      <c r="I920" s="6" t="s">
        <v>2358</v>
      </c>
      <c r="J920" s="16" t="s">
        <v>6854</v>
      </c>
      <c r="K920" s="17">
        <v>45085</v>
      </c>
      <c r="L920">
        <f t="shared" si="14"/>
        <v>55</v>
      </c>
    </row>
    <row r="921" spans="1:12" ht="15.75" customHeight="1" x14ac:dyDescent="0.25">
      <c r="A921" s="6" t="s">
        <v>1419</v>
      </c>
      <c r="B921" s="6">
        <v>1996</v>
      </c>
      <c r="C921" s="6" t="s">
        <v>2361</v>
      </c>
      <c r="D921" s="6">
        <v>14</v>
      </c>
      <c r="E921" s="6">
        <v>0</v>
      </c>
      <c r="F921" s="12">
        <v>7487.38</v>
      </c>
      <c r="G921" s="6" t="s">
        <v>2356</v>
      </c>
      <c r="H921" s="9" t="s">
        <v>2357</v>
      </c>
      <c r="I921" s="6" t="s">
        <v>2363</v>
      </c>
      <c r="J921" s="16" t="s">
        <v>6855</v>
      </c>
      <c r="K921" s="17">
        <v>45085</v>
      </c>
      <c r="L921">
        <f t="shared" si="14"/>
        <v>26</v>
      </c>
    </row>
    <row r="922" spans="1:12" ht="15.75" customHeight="1" x14ac:dyDescent="0.25">
      <c r="A922" s="6" t="s">
        <v>1418</v>
      </c>
      <c r="B922" s="6">
        <v>1988</v>
      </c>
      <c r="C922" s="6" t="s">
        <v>2364</v>
      </c>
      <c r="D922" s="6">
        <v>15</v>
      </c>
      <c r="E922" s="6">
        <v>3</v>
      </c>
      <c r="F922" s="12">
        <v>7494.63</v>
      </c>
      <c r="G922" s="6" t="s">
        <v>2356</v>
      </c>
      <c r="H922" s="9" t="s">
        <v>2357</v>
      </c>
      <c r="I922" s="6" t="s">
        <v>2372</v>
      </c>
      <c r="J922" s="16" t="s">
        <v>6856</v>
      </c>
      <c r="K922" s="17">
        <v>45085</v>
      </c>
      <c r="L922">
        <f t="shared" si="14"/>
        <v>34</v>
      </c>
    </row>
    <row r="923" spans="1:12" ht="15.75" customHeight="1" x14ac:dyDescent="0.25">
      <c r="A923" s="6" t="s">
        <v>1417</v>
      </c>
      <c r="B923" s="6">
        <v>1997</v>
      </c>
      <c r="C923" s="6" t="s">
        <v>2366</v>
      </c>
      <c r="D923" s="6">
        <v>28</v>
      </c>
      <c r="E923" s="6">
        <v>0</v>
      </c>
      <c r="F923" s="12">
        <v>7504.3</v>
      </c>
      <c r="G923" s="6" t="s">
        <v>2356</v>
      </c>
      <c r="H923" s="9" t="s">
        <v>2360</v>
      </c>
      <c r="I923" s="6" t="s">
        <v>2363</v>
      </c>
      <c r="J923" s="16" t="s">
        <v>6857</v>
      </c>
      <c r="K923" s="17">
        <v>45085</v>
      </c>
      <c r="L923">
        <f t="shared" si="14"/>
        <v>25</v>
      </c>
    </row>
    <row r="924" spans="1:12" ht="15.75" customHeight="1" x14ac:dyDescent="0.25">
      <c r="A924" s="6" t="s">
        <v>1416</v>
      </c>
      <c r="B924" s="6">
        <v>1983</v>
      </c>
      <c r="C924" s="6" t="s">
        <v>2355</v>
      </c>
      <c r="D924" s="6">
        <v>10</v>
      </c>
      <c r="E924" s="6">
        <v>4</v>
      </c>
      <c r="F924" s="12">
        <v>7512.27</v>
      </c>
      <c r="G924" s="6" t="s">
        <v>2357</v>
      </c>
      <c r="H924" s="9" t="s">
        <v>2356</v>
      </c>
      <c r="I924" s="6" t="s">
        <v>2367</v>
      </c>
      <c r="J924" s="16" t="s">
        <v>6858</v>
      </c>
      <c r="K924" s="17">
        <v>45085</v>
      </c>
      <c r="L924">
        <f t="shared" si="14"/>
        <v>39</v>
      </c>
    </row>
    <row r="925" spans="1:12" ht="15.75" customHeight="1" x14ac:dyDescent="0.25">
      <c r="A925" s="6" t="s">
        <v>1415</v>
      </c>
      <c r="B925" s="6">
        <v>1978</v>
      </c>
      <c r="C925" s="6" t="s">
        <v>2366</v>
      </c>
      <c r="D925" s="6">
        <v>18</v>
      </c>
      <c r="E925" s="6">
        <v>1</v>
      </c>
      <c r="F925" s="12">
        <v>7518.03</v>
      </c>
      <c r="G925" s="6" t="s">
        <v>2356</v>
      </c>
      <c r="H925" s="9" t="s">
        <v>2357</v>
      </c>
      <c r="I925" s="6" t="s">
        <v>2363</v>
      </c>
      <c r="J925" s="16" t="s">
        <v>6859</v>
      </c>
      <c r="K925" s="17">
        <v>45085</v>
      </c>
      <c r="L925">
        <f t="shared" si="14"/>
        <v>44</v>
      </c>
    </row>
    <row r="926" spans="1:12" ht="15.75" customHeight="1" x14ac:dyDescent="0.25">
      <c r="A926" s="6" t="s">
        <v>1414</v>
      </c>
      <c r="B926" s="6">
        <v>1976</v>
      </c>
      <c r="C926" s="6" t="s">
        <v>2366</v>
      </c>
      <c r="D926" s="6">
        <v>10</v>
      </c>
      <c r="E926" s="6">
        <v>0</v>
      </c>
      <c r="F926" s="12">
        <v>7526.71</v>
      </c>
      <c r="G926" s="6" t="s">
        <v>2357</v>
      </c>
      <c r="H926" s="9" t="s">
        <v>2360</v>
      </c>
      <c r="I926" s="6" t="s">
        <v>2363</v>
      </c>
      <c r="J926" s="16" t="s">
        <v>6860</v>
      </c>
      <c r="K926" s="17">
        <v>45085</v>
      </c>
      <c r="L926">
        <f t="shared" si="14"/>
        <v>46</v>
      </c>
    </row>
    <row r="927" spans="1:12" ht="15.75" customHeight="1" x14ac:dyDescent="0.25">
      <c r="A927" s="6" t="s">
        <v>1413</v>
      </c>
      <c r="B927" s="6">
        <v>1978</v>
      </c>
      <c r="C927" s="6" t="s">
        <v>2364</v>
      </c>
      <c r="D927" s="6">
        <v>14</v>
      </c>
      <c r="E927" s="6">
        <v>2</v>
      </c>
      <c r="F927" s="12">
        <v>7531.7</v>
      </c>
      <c r="G927" s="6" t="s">
        <v>2356</v>
      </c>
      <c r="H927" s="9" t="s">
        <v>2360</v>
      </c>
      <c r="I927" s="6" t="s">
        <v>2358</v>
      </c>
      <c r="J927" s="16" t="s">
        <v>6861</v>
      </c>
      <c r="K927" s="17">
        <v>45085</v>
      </c>
      <c r="L927">
        <f t="shared" si="14"/>
        <v>44</v>
      </c>
    </row>
    <row r="928" spans="1:12" ht="15.75" customHeight="1" x14ac:dyDescent="0.25">
      <c r="A928" s="6" t="s">
        <v>1412</v>
      </c>
      <c r="B928" s="6">
        <v>1984</v>
      </c>
      <c r="C928" s="6" t="s">
        <v>2365</v>
      </c>
      <c r="D928" s="6">
        <v>22</v>
      </c>
      <c r="E928" s="6">
        <v>3</v>
      </c>
      <c r="F928" s="12">
        <v>7537.16</v>
      </c>
      <c r="G928" s="6" t="s">
        <v>2356</v>
      </c>
      <c r="H928" s="9" t="s">
        <v>2356</v>
      </c>
      <c r="I928" s="6" t="s">
        <v>2363</v>
      </c>
      <c r="J928" s="16" t="s">
        <v>6549</v>
      </c>
      <c r="K928" s="17">
        <v>45085</v>
      </c>
      <c r="L928">
        <f t="shared" si="14"/>
        <v>38</v>
      </c>
    </row>
    <row r="929" spans="1:12" ht="15.75" customHeight="1" x14ac:dyDescent="0.25">
      <c r="A929" s="6" t="s">
        <v>1411</v>
      </c>
      <c r="B929" s="6">
        <v>1988</v>
      </c>
      <c r="C929" s="6" t="s">
        <v>2364</v>
      </c>
      <c r="D929" s="6">
        <v>15</v>
      </c>
      <c r="E929" s="6">
        <v>3</v>
      </c>
      <c r="F929" s="12">
        <v>7538.52</v>
      </c>
      <c r="G929" s="6" t="s">
        <v>2356</v>
      </c>
      <c r="H929" s="9" t="s">
        <v>2356</v>
      </c>
      <c r="I929" s="6" t="s">
        <v>2363</v>
      </c>
      <c r="J929" s="16" t="s">
        <v>6856</v>
      </c>
      <c r="K929" s="17">
        <v>45085</v>
      </c>
      <c r="L929">
        <f t="shared" si="14"/>
        <v>34</v>
      </c>
    </row>
    <row r="930" spans="1:12" ht="15.75" customHeight="1" x14ac:dyDescent="0.25">
      <c r="A930" s="6" t="s">
        <v>1410</v>
      </c>
      <c r="B930" s="6">
        <v>1994</v>
      </c>
      <c r="C930" s="6" t="s">
        <v>2365</v>
      </c>
      <c r="D930" s="6">
        <v>14</v>
      </c>
      <c r="E930" s="6">
        <v>0</v>
      </c>
      <c r="F930" s="12">
        <v>7567.13</v>
      </c>
      <c r="G930" s="6" t="s">
        <v>2356</v>
      </c>
      <c r="H930" s="9" t="s">
        <v>2356</v>
      </c>
      <c r="I930" s="6" t="s">
        <v>2376</v>
      </c>
      <c r="J930" s="16" t="s">
        <v>6862</v>
      </c>
      <c r="K930" s="17">
        <v>45085</v>
      </c>
      <c r="L930">
        <f t="shared" si="14"/>
        <v>28</v>
      </c>
    </row>
    <row r="931" spans="1:12" ht="15.75" customHeight="1" x14ac:dyDescent="0.25">
      <c r="A931" s="6" t="s">
        <v>1409</v>
      </c>
      <c r="B931" s="6">
        <v>1967</v>
      </c>
      <c r="C931" s="6" t="s">
        <v>2355</v>
      </c>
      <c r="D931" s="6">
        <v>17</v>
      </c>
      <c r="E931" s="6">
        <v>0</v>
      </c>
      <c r="F931" s="12">
        <v>7585.62</v>
      </c>
      <c r="G931" s="6" t="s">
        <v>2357</v>
      </c>
      <c r="H931" s="9" t="s">
        <v>2356</v>
      </c>
      <c r="I931" s="6" t="s">
        <v>2358</v>
      </c>
      <c r="J931" s="16" t="s">
        <v>6863</v>
      </c>
      <c r="K931" s="17">
        <v>45085</v>
      </c>
      <c r="L931">
        <f t="shared" si="14"/>
        <v>55</v>
      </c>
    </row>
    <row r="932" spans="1:12" ht="15.75" customHeight="1" x14ac:dyDescent="0.25">
      <c r="A932" s="6" t="s">
        <v>1408</v>
      </c>
      <c r="B932" s="6">
        <v>1997</v>
      </c>
      <c r="C932" s="6" t="s">
        <v>2362</v>
      </c>
      <c r="D932" s="6">
        <v>30</v>
      </c>
      <c r="E932" s="6">
        <v>0</v>
      </c>
      <c r="F932" s="12">
        <v>7607.03</v>
      </c>
      <c r="G932" s="6" t="s">
        <v>2356</v>
      </c>
      <c r="H932" s="9" t="s">
        <v>2356</v>
      </c>
      <c r="I932" s="6" t="s">
        <v>2363</v>
      </c>
      <c r="J932" s="16" t="s">
        <v>6864</v>
      </c>
      <c r="K932" s="17">
        <v>45085</v>
      </c>
      <c r="L932">
        <f t="shared" si="14"/>
        <v>25</v>
      </c>
    </row>
    <row r="933" spans="1:12" ht="15.75" customHeight="1" x14ac:dyDescent="0.25">
      <c r="A933" s="6" t="s">
        <v>1407</v>
      </c>
      <c r="B933" s="6">
        <v>1968</v>
      </c>
      <c r="C933" s="6" t="s">
        <v>2355</v>
      </c>
      <c r="D933" s="6">
        <v>3</v>
      </c>
      <c r="E933" s="6">
        <v>0</v>
      </c>
      <c r="F933" s="12">
        <v>7609.6</v>
      </c>
      <c r="G933" s="6" t="s">
        <v>2357</v>
      </c>
      <c r="H933" s="9" t="s">
        <v>2356</v>
      </c>
      <c r="I933" s="6" t="s">
        <v>2363</v>
      </c>
      <c r="J933" s="16" t="s">
        <v>6865</v>
      </c>
      <c r="K933" s="17">
        <v>45085</v>
      </c>
      <c r="L933">
        <f t="shared" si="14"/>
        <v>54</v>
      </c>
    </row>
    <row r="934" spans="1:12" ht="15.75" customHeight="1" x14ac:dyDescent="0.25">
      <c r="A934" s="6" t="s">
        <v>1406</v>
      </c>
      <c r="B934" s="6">
        <v>1996</v>
      </c>
      <c r="C934" s="6" t="s">
        <v>2362</v>
      </c>
      <c r="D934" s="6">
        <v>17</v>
      </c>
      <c r="E934" s="6">
        <v>0</v>
      </c>
      <c r="F934" s="12">
        <v>7623.13</v>
      </c>
      <c r="G934" s="6" t="s">
        <v>2356</v>
      </c>
      <c r="H934" s="9" t="s">
        <v>2357</v>
      </c>
      <c r="I934" s="6" t="s">
        <v>2367</v>
      </c>
      <c r="J934" s="16" t="s">
        <v>6866</v>
      </c>
      <c r="K934" s="17">
        <v>45085</v>
      </c>
      <c r="L934">
        <f t="shared" si="14"/>
        <v>26</v>
      </c>
    </row>
    <row r="935" spans="1:12" ht="15.75" customHeight="1" x14ac:dyDescent="0.25">
      <c r="A935" s="6" t="s">
        <v>1405</v>
      </c>
      <c r="B935" s="6">
        <v>1978</v>
      </c>
      <c r="C935" s="6" t="s">
        <v>2359</v>
      </c>
      <c r="D935" s="6">
        <v>28</v>
      </c>
      <c r="E935" s="6">
        <v>1</v>
      </c>
      <c r="F935" s="12">
        <v>7623.52</v>
      </c>
      <c r="G935" s="6" t="s">
        <v>2356</v>
      </c>
      <c r="H935" s="9" t="s">
        <v>2360</v>
      </c>
      <c r="I935" s="6" t="s">
        <v>2367</v>
      </c>
      <c r="J935" s="16" t="s">
        <v>6867</v>
      </c>
      <c r="K935" s="17">
        <v>45085</v>
      </c>
      <c r="L935">
        <f t="shared" si="14"/>
        <v>44</v>
      </c>
    </row>
    <row r="936" spans="1:12" ht="15.75" customHeight="1" x14ac:dyDescent="0.25">
      <c r="A936" s="6" t="s">
        <v>1404</v>
      </c>
      <c r="B936" s="6">
        <v>1978</v>
      </c>
      <c r="C936" s="6" t="s">
        <v>2359</v>
      </c>
      <c r="D936" s="6">
        <v>6</v>
      </c>
      <c r="E936" s="6">
        <v>1</v>
      </c>
      <c r="F936" s="12">
        <v>7624.63</v>
      </c>
      <c r="G936" s="6" t="s">
        <v>2356</v>
      </c>
      <c r="H936" s="9" t="s">
        <v>2360</v>
      </c>
      <c r="I936" s="6" t="s">
        <v>2367</v>
      </c>
      <c r="J936" s="16" t="s">
        <v>6868</v>
      </c>
      <c r="K936" s="17">
        <v>45085</v>
      </c>
      <c r="L936">
        <f t="shared" si="14"/>
        <v>44</v>
      </c>
    </row>
    <row r="937" spans="1:12" ht="15.75" customHeight="1" x14ac:dyDescent="0.25">
      <c r="A937" s="6" t="s">
        <v>1403</v>
      </c>
      <c r="B937" s="6">
        <v>1978</v>
      </c>
      <c r="C937" s="6" t="s">
        <v>2359</v>
      </c>
      <c r="D937" s="6">
        <v>29</v>
      </c>
      <c r="E937" s="6">
        <v>1</v>
      </c>
      <c r="F937" s="12">
        <v>7626.99</v>
      </c>
      <c r="G937" s="6" t="s">
        <v>2356</v>
      </c>
      <c r="H937" s="9" t="s">
        <v>2356</v>
      </c>
      <c r="I937" s="6" t="s">
        <v>2367</v>
      </c>
      <c r="J937" s="16" t="s">
        <v>6783</v>
      </c>
      <c r="K937" s="17">
        <v>45085</v>
      </c>
      <c r="L937">
        <f t="shared" si="14"/>
        <v>44</v>
      </c>
    </row>
    <row r="938" spans="1:12" ht="15.75" customHeight="1" x14ac:dyDescent="0.25">
      <c r="A938" s="6" t="s">
        <v>1402</v>
      </c>
      <c r="B938" s="6">
        <v>1978</v>
      </c>
      <c r="C938" s="6" t="s">
        <v>2365</v>
      </c>
      <c r="D938" s="6">
        <v>24</v>
      </c>
      <c r="E938" s="6">
        <v>1</v>
      </c>
      <c r="F938" s="12">
        <v>7633.72</v>
      </c>
      <c r="G938" s="6" t="s">
        <v>2356</v>
      </c>
      <c r="H938" s="9" t="s">
        <v>2360</v>
      </c>
      <c r="I938" s="6" t="s">
        <v>2358</v>
      </c>
      <c r="J938" s="16" t="s">
        <v>6869</v>
      </c>
      <c r="K938" s="17">
        <v>45085</v>
      </c>
      <c r="L938">
        <f t="shared" si="14"/>
        <v>44</v>
      </c>
    </row>
    <row r="939" spans="1:12" ht="15.75" customHeight="1" x14ac:dyDescent="0.25">
      <c r="A939" s="6" t="s">
        <v>1401</v>
      </c>
      <c r="B939" s="6">
        <v>2001</v>
      </c>
      <c r="C939" s="6" t="s">
        <v>2364</v>
      </c>
      <c r="D939" s="6">
        <v>13</v>
      </c>
      <c r="E939" s="6">
        <v>0</v>
      </c>
      <c r="F939" s="12">
        <v>7636.92</v>
      </c>
      <c r="G939" s="6" t="s">
        <v>2356</v>
      </c>
      <c r="H939" s="9" t="s">
        <v>2357</v>
      </c>
      <c r="I939" s="6" t="s">
        <v>2363</v>
      </c>
      <c r="J939" s="16" t="s">
        <v>6870</v>
      </c>
      <c r="K939" s="17">
        <v>45085</v>
      </c>
      <c r="L939">
        <f t="shared" si="14"/>
        <v>21</v>
      </c>
    </row>
    <row r="940" spans="1:12" ht="15.75" customHeight="1" x14ac:dyDescent="0.25">
      <c r="A940" s="6" t="s">
        <v>1400</v>
      </c>
      <c r="B940" s="6">
        <v>1980</v>
      </c>
      <c r="C940" s="6" t="s">
        <v>2361</v>
      </c>
      <c r="D940" s="6">
        <v>20</v>
      </c>
      <c r="E940" s="6">
        <v>1</v>
      </c>
      <c r="F940" s="12">
        <v>7639.42</v>
      </c>
      <c r="G940" s="6" t="s">
        <v>2356</v>
      </c>
      <c r="H940" s="9" t="s">
        <v>2356</v>
      </c>
      <c r="I940" s="6" t="s">
        <v>2373</v>
      </c>
      <c r="J940" s="16" t="s">
        <v>6871</v>
      </c>
      <c r="K940" s="17">
        <v>45085</v>
      </c>
      <c r="L940">
        <f t="shared" si="14"/>
        <v>42</v>
      </c>
    </row>
    <row r="941" spans="1:12" ht="15.75" customHeight="1" x14ac:dyDescent="0.25">
      <c r="A941" s="6" t="s">
        <v>1399</v>
      </c>
      <c r="B941" s="6">
        <v>1980</v>
      </c>
      <c r="C941" s="6" t="s">
        <v>2355</v>
      </c>
      <c r="D941" s="6">
        <v>24</v>
      </c>
      <c r="E941" s="6">
        <v>2</v>
      </c>
      <c r="F941" s="12">
        <v>7640.31</v>
      </c>
      <c r="G941" s="6" t="s">
        <v>2356</v>
      </c>
      <c r="H941" s="9" t="s">
        <v>2360</v>
      </c>
      <c r="I941" s="6" t="s">
        <v>2358</v>
      </c>
      <c r="J941" s="16" t="s">
        <v>6872</v>
      </c>
      <c r="K941" s="17">
        <v>45085</v>
      </c>
      <c r="L941">
        <f t="shared" si="14"/>
        <v>42</v>
      </c>
    </row>
    <row r="942" spans="1:12" ht="15.75" customHeight="1" x14ac:dyDescent="0.25">
      <c r="A942" s="6" t="s">
        <v>1398</v>
      </c>
      <c r="B942" s="6">
        <v>1999</v>
      </c>
      <c r="C942" s="6" t="s">
        <v>2361</v>
      </c>
      <c r="D942" s="6">
        <v>15</v>
      </c>
      <c r="E942" s="6">
        <v>0</v>
      </c>
      <c r="F942" s="12">
        <v>7642.05</v>
      </c>
      <c r="G942" s="6" t="s">
        <v>2356</v>
      </c>
      <c r="H942" s="9" t="s">
        <v>2356</v>
      </c>
      <c r="I942" s="6" t="s">
        <v>2379</v>
      </c>
      <c r="J942" s="16" t="s">
        <v>6873</v>
      </c>
      <c r="K942" s="17">
        <v>45085</v>
      </c>
      <c r="L942">
        <f t="shared" si="14"/>
        <v>23</v>
      </c>
    </row>
    <row r="943" spans="1:12" ht="15.75" customHeight="1" x14ac:dyDescent="0.25">
      <c r="A943" s="6" t="s">
        <v>1397</v>
      </c>
      <c r="B943" s="6">
        <v>1980</v>
      </c>
      <c r="C943" s="6" t="s">
        <v>2366</v>
      </c>
      <c r="D943" s="6">
        <v>16</v>
      </c>
      <c r="E943" s="6">
        <v>1</v>
      </c>
      <c r="F943" s="12">
        <v>7650.77</v>
      </c>
      <c r="G943" s="6" t="s">
        <v>2356</v>
      </c>
      <c r="H943" s="9" t="s">
        <v>2356</v>
      </c>
      <c r="I943" s="6" t="s">
        <v>2373</v>
      </c>
      <c r="J943" s="16" t="s">
        <v>6874</v>
      </c>
      <c r="K943" s="17">
        <v>45085</v>
      </c>
      <c r="L943">
        <f t="shared" si="14"/>
        <v>42</v>
      </c>
    </row>
    <row r="944" spans="1:12" ht="15.75" customHeight="1" x14ac:dyDescent="0.25">
      <c r="A944" s="6" t="s">
        <v>1396</v>
      </c>
      <c r="B944" s="6">
        <v>1993</v>
      </c>
      <c r="C944" s="6" t="s">
        <v>2365</v>
      </c>
      <c r="D944" s="6">
        <v>10</v>
      </c>
      <c r="E944" s="6">
        <v>0</v>
      </c>
      <c r="F944" s="12">
        <v>7650.8</v>
      </c>
      <c r="G944" s="6" t="s">
        <v>2356</v>
      </c>
      <c r="H944" s="9" t="s">
        <v>2356</v>
      </c>
      <c r="I944" s="6" t="s">
        <v>2363</v>
      </c>
      <c r="J944" s="16" t="s">
        <v>6521</v>
      </c>
      <c r="K944" s="17">
        <v>45085</v>
      </c>
      <c r="L944">
        <f t="shared" si="14"/>
        <v>29</v>
      </c>
    </row>
    <row r="945" spans="1:12" ht="15.75" customHeight="1" x14ac:dyDescent="0.25">
      <c r="A945" s="6" t="s">
        <v>1395</v>
      </c>
      <c r="B945" s="6">
        <v>1998</v>
      </c>
      <c r="C945" s="6" t="s">
        <v>2362</v>
      </c>
      <c r="D945" s="6">
        <v>30</v>
      </c>
      <c r="E945" s="6">
        <v>0</v>
      </c>
      <c r="F945" s="12">
        <v>7652.26</v>
      </c>
      <c r="G945" s="6" t="s">
        <v>2356</v>
      </c>
      <c r="H945" s="9" t="s">
        <v>2357</v>
      </c>
      <c r="I945" s="6" t="s">
        <v>2374</v>
      </c>
      <c r="J945" s="16" t="s">
        <v>6875</v>
      </c>
      <c r="K945" s="17">
        <v>45085</v>
      </c>
      <c r="L945">
        <f t="shared" si="14"/>
        <v>24</v>
      </c>
    </row>
    <row r="946" spans="1:12" ht="15.75" customHeight="1" x14ac:dyDescent="0.25">
      <c r="A946" s="6" t="s">
        <v>1394</v>
      </c>
      <c r="B946" s="6">
        <v>1965</v>
      </c>
      <c r="C946" s="6" t="s">
        <v>2364</v>
      </c>
      <c r="D946" s="6">
        <v>27</v>
      </c>
      <c r="E946" s="6">
        <v>0</v>
      </c>
      <c r="F946" s="12">
        <v>7657.69</v>
      </c>
      <c r="G946" s="6" t="s">
        <v>2357</v>
      </c>
      <c r="H946" s="9" t="s">
        <v>2357</v>
      </c>
      <c r="I946" s="6" t="s">
        <v>2363</v>
      </c>
      <c r="J946" s="16" t="s">
        <v>6876</v>
      </c>
      <c r="K946" s="17">
        <v>45085</v>
      </c>
      <c r="L946">
        <f t="shared" si="14"/>
        <v>57</v>
      </c>
    </row>
    <row r="947" spans="1:12" ht="15.75" customHeight="1" x14ac:dyDescent="0.25">
      <c r="A947" s="6" t="s">
        <v>1393</v>
      </c>
      <c r="B947" s="6">
        <v>1976</v>
      </c>
      <c r="C947" s="6" t="s">
        <v>2366</v>
      </c>
      <c r="D947" s="6">
        <v>9</v>
      </c>
      <c r="E947" s="6">
        <v>2</v>
      </c>
      <c r="F947" s="12">
        <v>7662.47</v>
      </c>
      <c r="G947" s="6" t="s">
        <v>2356</v>
      </c>
      <c r="H947" s="9" t="s">
        <v>2360</v>
      </c>
      <c r="I947" s="6" t="s">
        <v>2367</v>
      </c>
      <c r="J947" s="16" t="s">
        <v>6877</v>
      </c>
      <c r="K947" s="17">
        <v>45085</v>
      </c>
      <c r="L947">
        <f t="shared" si="14"/>
        <v>46</v>
      </c>
    </row>
    <row r="948" spans="1:12" ht="15.75" customHeight="1" x14ac:dyDescent="0.25">
      <c r="A948" s="6" t="s">
        <v>1392</v>
      </c>
      <c r="B948" s="6">
        <v>1996</v>
      </c>
      <c r="C948" s="6" t="s">
        <v>2359</v>
      </c>
      <c r="D948" s="6">
        <v>24</v>
      </c>
      <c r="E948" s="6">
        <v>0</v>
      </c>
      <c r="F948" s="12">
        <v>7670.75</v>
      </c>
      <c r="G948" s="6" t="s">
        <v>2356</v>
      </c>
      <c r="H948" s="9" t="s">
        <v>2356</v>
      </c>
      <c r="I948" s="6" t="s">
        <v>2380</v>
      </c>
      <c r="J948" s="16" t="s">
        <v>6878</v>
      </c>
      <c r="K948" s="17">
        <v>45085</v>
      </c>
      <c r="L948">
        <f t="shared" si="14"/>
        <v>26</v>
      </c>
    </row>
    <row r="949" spans="1:12" ht="15.75" customHeight="1" x14ac:dyDescent="0.25">
      <c r="A949" s="6" t="s">
        <v>1391</v>
      </c>
      <c r="B949" s="6">
        <v>1995</v>
      </c>
      <c r="C949" s="6" t="s">
        <v>2362</v>
      </c>
      <c r="D949" s="6">
        <v>13</v>
      </c>
      <c r="E949" s="6">
        <v>0</v>
      </c>
      <c r="F949" s="12">
        <v>7676.4</v>
      </c>
      <c r="G949" s="6" t="s">
        <v>2356</v>
      </c>
      <c r="H949" s="9" t="s">
        <v>2360</v>
      </c>
      <c r="I949" s="6" t="s">
        <v>2363</v>
      </c>
      <c r="J949" s="16" t="s">
        <v>6879</v>
      </c>
      <c r="K949" s="17">
        <v>45085</v>
      </c>
      <c r="L949">
        <f t="shared" si="14"/>
        <v>27</v>
      </c>
    </row>
    <row r="950" spans="1:12" ht="15.75" customHeight="1" x14ac:dyDescent="0.25">
      <c r="A950" s="6" t="s">
        <v>1390</v>
      </c>
      <c r="B950" s="6">
        <v>1971</v>
      </c>
      <c r="C950" s="6" t="s">
        <v>2366</v>
      </c>
      <c r="D950" s="6">
        <v>11</v>
      </c>
      <c r="E950" s="6">
        <v>0</v>
      </c>
      <c r="F950" s="12">
        <v>7680.92</v>
      </c>
      <c r="G950" s="6" t="s">
        <v>2356</v>
      </c>
      <c r="H950" s="9" t="s">
        <v>2360</v>
      </c>
      <c r="I950" s="6" t="s">
        <v>2358</v>
      </c>
      <c r="J950" s="16" t="s">
        <v>6880</v>
      </c>
      <c r="K950" s="17">
        <v>45085</v>
      </c>
      <c r="L950">
        <f t="shared" si="14"/>
        <v>51</v>
      </c>
    </row>
    <row r="951" spans="1:12" ht="15.75" customHeight="1" x14ac:dyDescent="0.25">
      <c r="A951" s="6" t="s">
        <v>1389</v>
      </c>
      <c r="B951" s="6">
        <v>1981</v>
      </c>
      <c r="C951" s="6" t="s">
        <v>2364</v>
      </c>
      <c r="D951" s="6">
        <v>19</v>
      </c>
      <c r="E951" s="6">
        <v>1</v>
      </c>
      <c r="F951" s="12">
        <v>7681.17</v>
      </c>
      <c r="G951" s="6" t="s">
        <v>2356</v>
      </c>
      <c r="H951" s="9" t="s">
        <v>2356</v>
      </c>
      <c r="I951" s="6" t="s">
        <v>2378</v>
      </c>
      <c r="J951" s="16" t="s">
        <v>6881</v>
      </c>
      <c r="K951" s="17">
        <v>45085</v>
      </c>
      <c r="L951">
        <f t="shared" si="14"/>
        <v>41</v>
      </c>
    </row>
    <row r="952" spans="1:12" ht="15.75" customHeight="1" x14ac:dyDescent="0.25">
      <c r="A952" s="6" t="s">
        <v>1388</v>
      </c>
      <c r="B952" s="6">
        <v>1982</v>
      </c>
      <c r="C952" s="6" t="s">
        <v>2364</v>
      </c>
      <c r="D952" s="6">
        <v>18</v>
      </c>
      <c r="E952" s="6">
        <v>3</v>
      </c>
      <c r="F952" s="12">
        <v>7682.67</v>
      </c>
      <c r="G952" s="6" t="s">
        <v>2356</v>
      </c>
      <c r="H952" s="9" t="s">
        <v>2360</v>
      </c>
      <c r="I952" s="6" t="s">
        <v>2358</v>
      </c>
      <c r="J952" s="16" t="s">
        <v>6882</v>
      </c>
      <c r="K952" s="17">
        <v>45085</v>
      </c>
      <c r="L952">
        <f t="shared" si="14"/>
        <v>40</v>
      </c>
    </row>
    <row r="953" spans="1:12" ht="15.75" customHeight="1" x14ac:dyDescent="0.25">
      <c r="A953" s="6" t="s">
        <v>1387</v>
      </c>
      <c r="B953" s="6">
        <v>1987</v>
      </c>
      <c r="C953" s="6" t="s">
        <v>2355</v>
      </c>
      <c r="D953" s="6">
        <v>12</v>
      </c>
      <c r="E953" s="6">
        <v>3</v>
      </c>
      <c r="F953" s="12">
        <v>7684.62</v>
      </c>
      <c r="G953" s="6" t="s">
        <v>2356</v>
      </c>
      <c r="H953" s="9" t="s">
        <v>2357</v>
      </c>
      <c r="I953" s="6" t="s">
        <v>2376</v>
      </c>
      <c r="J953" s="16" t="s">
        <v>6883</v>
      </c>
      <c r="K953" s="17">
        <v>45085</v>
      </c>
      <c r="L953">
        <f t="shared" si="14"/>
        <v>35</v>
      </c>
    </row>
    <row r="954" spans="1:12" ht="15.75" customHeight="1" x14ac:dyDescent="0.25">
      <c r="A954" s="6" t="s">
        <v>1386</v>
      </c>
      <c r="B954" s="6">
        <v>1978</v>
      </c>
      <c r="C954" s="6" t="s">
        <v>2364</v>
      </c>
      <c r="D954" s="6">
        <v>29</v>
      </c>
      <c r="E954" s="6">
        <v>2</v>
      </c>
      <c r="F954" s="12">
        <v>7726.85</v>
      </c>
      <c r="G954" s="6" t="s">
        <v>2360</v>
      </c>
      <c r="H954" s="9" t="s">
        <v>2356</v>
      </c>
      <c r="I954" s="6" t="s">
        <v>2367</v>
      </c>
      <c r="J954" s="16" t="s">
        <v>6884</v>
      </c>
      <c r="K954" s="17">
        <v>45085</v>
      </c>
      <c r="L954">
        <f t="shared" si="14"/>
        <v>44</v>
      </c>
    </row>
    <row r="955" spans="1:12" ht="15.75" customHeight="1" x14ac:dyDescent="0.25">
      <c r="A955" s="6" t="s">
        <v>1385</v>
      </c>
      <c r="B955" s="6">
        <v>1979</v>
      </c>
      <c r="C955" s="6" t="s">
        <v>2361</v>
      </c>
      <c r="D955" s="6">
        <v>2</v>
      </c>
      <c r="E955" s="6">
        <v>1</v>
      </c>
      <c r="F955" s="12">
        <v>7727.25</v>
      </c>
      <c r="G955" s="6" t="s">
        <v>2356</v>
      </c>
      <c r="H955" s="9" t="s">
        <v>2357</v>
      </c>
      <c r="I955" s="6" t="s">
        <v>2363</v>
      </c>
      <c r="J955" s="16" t="s">
        <v>6885</v>
      </c>
      <c r="K955" s="17">
        <v>45085</v>
      </c>
      <c r="L955">
        <f t="shared" si="14"/>
        <v>44</v>
      </c>
    </row>
    <row r="956" spans="1:12" ht="15.75" customHeight="1" x14ac:dyDescent="0.25">
      <c r="A956" s="6" t="s">
        <v>1384</v>
      </c>
      <c r="B956" s="6">
        <v>1980</v>
      </c>
      <c r="C956" s="6" t="s">
        <v>2362</v>
      </c>
      <c r="D956" s="6">
        <v>10</v>
      </c>
      <c r="E956" s="6">
        <v>2</v>
      </c>
      <c r="F956" s="12">
        <v>7729.65</v>
      </c>
      <c r="G956" s="6" t="s">
        <v>2357</v>
      </c>
      <c r="H956" s="9" t="s">
        <v>2360</v>
      </c>
      <c r="I956" s="6" t="s">
        <v>2370</v>
      </c>
      <c r="J956" s="16" t="s">
        <v>6886</v>
      </c>
      <c r="K956" s="17">
        <v>45085</v>
      </c>
      <c r="L956">
        <f t="shared" si="14"/>
        <v>42</v>
      </c>
    </row>
    <row r="957" spans="1:12" ht="15.75" customHeight="1" x14ac:dyDescent="0.25">
      <c r="A957" s="6" t="s">
        <v>1383</v>
      </c>
      <c r="B957" s="6">
        <v>1978</v>
      </c>
      <c r="C957" s="6" t="s">
        <v>2364</v>
      </c>
      <c r="D957" s="6">
        <v>4</v>
      </c>
      <c r="E957" s="6">
        <v>2</v>
      </c>
      <c r="F957" s="12">
        <v>7731.43</v>
      </c>
      <c r="G957" s="6" t="s">
        <v>2357</v>
      </c>
      <c r="H957" s="9" t="s">
        <v>2356</v>
      </c>
      <c r="I957" s="6" t="s">
        <v>2358</v>
      </c>
      <c r="J957" s="16" t="s">
        <v>6887</v>
      </c>
      <c r="K957" s="17">
        <v>45085</v>
      </c>
      <c r="L957">
        <f t="shared" si="14"/>
        <v>44</v>
      </c>
    </row>
    <row r="958" spans="1:12" ht="15.75" customHeight="1" x14ac:dyDescent="0.25">
      <c r="A958" s="6" t="s">
        <v>1382</v>
      </c>
      <c r="B958" s="6">
        <v>1977</v>
      </c>
      <c r="C958" s="6" t="s">
        <v>2365</v>
      </c>
      <c r="D958" s="6">
        <v>29</v>
      </c>
      <c r="E958" s="6">
        <v>0</v>
      </c>
      <c r="F958" s="12">
        <v>7731.86</v>
      </c>
      <c r="G958" s="6" t="s">
        <v>2356</v>
      </c>
      <c r="H958" s="9" t="s">
        <v>2357</v>
      </c>
      <c r="I958" s="6" t="s">
        <v>2363</v>
      </c>
      <c r="J958" s="16" t="s">
        <v>6888</v>
      </c>
      <c r="K958" s="17">
        <v>45085</v>
      </c>
      <c r="L958">
        <f t="shared" si="14"/>
        <v>45</v>
      </c>
    </row>
    <row r="959" spans="1:12" ht="15.75" customHeight="1" x14ac:dyDescent="0.25">
      <c r="A959" s="6" t="s">
        <v>1381</v>
      </c>
      <c r="B959" s="6">
        <v>1965</v>
      </c>
      <c r="C959" s="6" t="s">
        <v>2355</v>
      </c>
      <c r="D959" s="6">
        <v>18</v>
      </c>
      <c r="E959" s="6">
        <v>0</v>
      </c>
      <c r="F959" s="12">
        <v>7736.39</v>
      </c>
      <c r="G959" s="6" t="s">
        <v>2357</v>
      </c>
      <c r="H959" s="9" t="s">
        <v>2356</v>
      </c>
      <c r="I959" s="6" t="s">
        <v>2358</v>
      </c>
      <c r="J959" s="16" t="s">
        <v>6889</v>
      </c>
      <c r="K959" s="17">
        <v>45085</v>
      </c>
      <c r="L959">
        <f t="shared" si="14"/>
        <v>57</v>
      </c>
    </row>
    <row r="960" spans="1:12" ht="15.75" customHeight="1" x14ac:dyDescent="0.25">
      <c r="A960" s="6" t="s">
        <v>1380</v>
      </c>
      <c r="B960" s="6">
        <v>1978</v>
      </c>
      <c r="C960" s="6" t="s">
        <v>2362</v>
      </c>
      <c r="D960" s="6">
        <v>4</v>
      </c>
      <c r="E960" s="6">
        <v>2</v>
      </c>
      <c r="F960" s="12">
        <v>7740.34</v>
      </c>
      <c r="G960" s="6" t="s">
        <v>2360</v>
      </c>
      <c r="H960" s="9" t="s">
        <v>2360</v>
      </c>
      <c r="I960" s="6" t="s">
        <v>2367</v>
      </c>
      <c r="J960" s="16" t="s">
        <v>6890</v>
      </c>
      <c r="K960" s="17">
        <v>45085</v>
      </c>
      <c r="L960">
        <f t="shared" si="14"/>
        <v>44</v>
      </c>
    </row>
    <row r="961" spans="1:12" ht="15.75" customHeight="1" x14ac:dyDescent="0.25">
      <c r="A961" s="6" t="s">
        <v>1379</v>
      </c>
      <c r="B961" s="6">
        <v>1976</v>
      </c>
      <c r="C961" s="6" t="s">
        <v>2364</v>
      </c>
      <c r="D961" s="6">
        <v>12</v>
      </c>
      <c r="E961" s="6">
        <v>1</v>
      </c>
      <c r="F961" s="12">
        <v>7742.11</v>
      </c>
      <c r="G961" s="6" t="s">
        <v>2357</v>
      </c>
      <c r="H961" s="9" t="s">
        <v>2356</v>
      </c>
      <c r="I961" s="6" t="s">
        <v>2358</v>
      </c>
      <c r="J961" s="16" t="s">
        <v>6671</v>
      </c>
      <c r="K961" s="17">
        <v>45085</v>
      </c>
      <c r="L961">
        <f t="shared" si="14"/>
        <v>46</v>
      </c>
    </row>
    <row r="962" spans="1:12" ht="15.75" customHeight="1" x14ac:dyDescent="0.25">
      <c r="A962" s="6" t="s">
        <v>1378</v>
      </c>
      <c r="B962" s="6">
        <v>1981</v>
      </c>
      <c r="C962" s="6" t="s">
        <v>2361</v>
      </c>
      <c r="D962" s="6">
        <v>30</v>
      </c>
      <c r="E962" s="6">
        <v>2</v>
      </c>
      <c r="F962" s="12">
        <v>7749.16</v>
      </c>
      <c r="G962" s="6" t="s">
        <v>2356</v>
      </c>
      <c r="H962" s="9" t="s">
        <v>2360</v>
      </c>
      <c r="I962" s="6" t="s">
        <v>2363</v>
      </c>
      <c r="J962" s="16" t="s">
        <v>6694</v>
      </c>
      <c r="K962" s="17">
        <v>45085</v>
      </c>
      <c r="L962">
        <f t="shared" si="14"/>
        <v>41</v>
      </c>
    </row>
    <row r="963" spans="1:12" ht="15.75" customHeight="1" x14ac:dyDescent="0.25">
      <c r="A963" s="6" t="s">
        <v>1377</v>
      </c>
      <c r="B963" s="6">
        <v>1997</v>
      </c>
      <c r="C963" s="6" t="s">
        <v>2364</v>
      </c>
      <c r="D963" s="6">
        <v>21</v>
      </c>
      <c r="E963" s="6">
        <v>0</v>
      </c>
      <c r="F963" s="12">
        <v>7763.06</v>
      </c>
      <c r="G963" s="6" t="s">
        <v>2356</v>
      </c>
      <c r="H963" s="9" t="s">
        <v>2360</v>
      </c>
      <c r="I963" s="6" t="s">
        <v>2363</v>
      </c>
      <c r="J963" s="16" t="s">
        <v>6891</v>
      </c>
      <c r="K963" s="17">
        <v>45085</v>
      </c>
      <c r="L963">
        <f t="shared" ref="L963:L1026" si="15">DATEDIF(J963,K963,"Y")</f>
        <v>25</v>
      </c>
    </row>
    <row r="964" spans="1:12" ht="15.75" customHeight="1" x14ac:dyDescent="0.25">
      <c r="A964" s="6" t="s">
        <v>1376</v>
      </c>
      <c r="B964" s="6">
        <v>1974</v>
      </c>
      <c r="C964" s="6" t="s">
        <v>2364</v>
      </c>
      <c r="D964" s="6">
        <v>6</v>
      </c>
      <c r="E964" s="6">
        <v>0</v>
      </c>
      <c r="F964" s="12">
        <v>7789.64</v>
      </c>
      <c r="G964" s="6" t="s">
        <v>2360</v>
      </c>
      <c r="H964" s="9" t="s">
        <v>2357</v>
      </c>
      <c r="I964" s="6" t="s">
        <v>2358</v>
      </c>
      <c r="J964" s="16" t="s">
        <v>6892</v>
      </c>
      <c r="K964" s="17">
        <v>45085</v>
      </c>
      <c r="L964">
        <f t="shared" si="15"/>
        <v>48</v>
      </c>
    </row>
    <row r="965" spans="1:12" ht="15.75" customHeight="1" x14ac:dyDescent="0.25">
      <c r="A965" s="6" t="s">
        <v>1375</v>
      </c>
      <c r="B965" s="6">
        <v>1999</v>
      </c>
      <c r="C965" s="6" t="s">
        <v>2364</v>
      </c>
      <c r="D965" s="6">
        <v>25</v>
      </c>
      <c r="E965" s="6">
        <v>0</v>
      </c>
      <c r="F965" s="12">
        <v>7794.68</v>
      </c>
      <c r="G965" s="6" t="s">
        <v>2356</v>
      </c>
      <c r="H965" s="9" t="s">
        <v>2356</v>
      </c>
      <c r="I965" s="6" t="s">
        <v>2379</v>
      </c>
      <c r="J965" s="16" t="s">
        <v>6893</v>
      </c>
      <c r="K965" s="17">
        <v>45085</v>
      </c>
      <c r="L965">
        <f t="shared" si="15"/>
        <v>23</v>
      </c>
    </row>
    <row r="966" spans="1:12" ht="15.75" customHeight="1" x14ac:dyDescent="0.25">
      <c r="A966" s="6" t="s">
        <v>1374</v>
      </c>
      <c r="B966" s="6">
        <v>1997</v>
      </c>
      <c r="C966" s="6" t="s">
        <v>2364</v>
      </c>
      <c r="D966" s="6">
        <v>2</v>
      </c>
      <c r="E966" s="6">
        <v>0</v>
      </c>
      <c r="F966" s="12">
        <v>7803.77</v>
      </c>
      <c r="G966" s="6" t="s">
        <v>2356</v>
      </c>
      <c r="H966" s="9" t="s">
        <v>2357</v>
      </c>
      <c r="I966" s="6" t="s">
        <v>2363</v>
      </c>
      <c r="J966" s="16" t="s">
        <v>6894</v>
      </c>
      <c r="K966" s="17">
        <v>45085</v>
      </c>
      <c r="L966">
        <f t="shared" si="15"/>
        <v>25</v>
      </c>
    </row>
    <row r="967" spans="1:12" ht="15.75" customHeight="1" x14ac:dyDescent="0.25">
      <c r="A967" s="6" t="s">
        <v>1373</v>
      </c>
      <c r="B967" s="6">
        <v>1974</v>
      </c>
      <c r="C967" s="6" t="s">
        <v>2359</v>
      </c>
      <c r="D967" s="6">
        <v>9</v>
      </c>
      <c r="E967" s="6">
        <v>0</v>
      </c>
      <c r="F967" s="12">
        <v>7804.16</v>
      </c>
      <c r="G967" s="6" t="s">
        <v>2356</v>
      </c>
      <c r="H967" s="9" t="s">
        <v>2357</v>
      </c>
      <c r="I967" s="6" t="s">
        <v>2358</v>
      </c>
      <c r="J967" s="16" t="s">
        <v>6895</v>
      </c>
      <c r="K967" s="17">
        <v>45085</v>
      </c>
      <c r="L967">
        <f t="shared" si="15"/>
        <v>48</v>
      </c>
    </row>
    <row r="968" spans="1:12" ht="15.75" customHeight="1" x14ac:dyDescent="0.25">
      <c r="A968" s="6" t="s">
        <v>1372</v>
      </c>
      <c r="B968" s="6">
        <v>1991</v>
      </c>
      <c r="C968" s="6" t="s">
        <v>2364</v>
      </c>
      <c r="D968" s="6">
        <v>21</v>
      </c>
      <c r="E968" s="6">
        <v>3</v>
      </c>
      <c r="F968" s="12">
        <v>7812.67</v>
      </c>
      <c r="G968" s="6" t="s">
        <v>2356</v>
      </c>
      <c r="H968" s="9" t="s">
        <v>2360</v>
      </c>
      <c r="I968" s="6" t="s">
        <v>2363</v>
      </c>
      <c r="J968" s="16" t="s">
        <v>6896</v>
      </c>
      <c r="K968" s="17">
        <v>45085</v>
      </c>
      <c r="L968">
        <f t="shared" si="15"/>
        <v>31</v>
      </c>
    </row>
    <row r="969" spans="1:12" ht="15.75" customHeight="1" x14ac:dyDescent="0.25">
      <c r="A969" s="6" t="s">
        <v>1371</v>
      </c>
      <c r="B969" s="6">
        <v>1989</v>
      </c>
      <c r="C969" s="6" t="s">
        <v>2366</v>
      </c>
      <c r="D969" s="6">
        <v>12</v>
      </c>
      <c r="E969" s="6">
        <v>3</v>
      </c>
      <c r="F969" s="12">
        <v>7824.37</v>
      </c>
      <c r="G969" s="6" t="s">
        <v>2356</v>
      </c>
      <c r="H969" s="9" t="s">
        <v>2356</v>
      </c>
      <c r="I969" s="6" t="s">
        <v>2363</v>
      </c>
      <c r="J969" s="16" t="s">
        <v>6897</v>
      </c>
      <c r="K969" s="17">
        <v>45085</v>
      </c>
      <c r="L969">
        <f t="shared" si="15"/>
        <v>33</v>
      </c>
    </row>
    <row r="970" spans="1:12" ht="15.75" customHeight="1" x14ac:dyDescent="0.25">
      <c r="A970" s="6" t="s">
        <v>1370</v>
      </c>
      <c r="B970" s="6">
        <v>2001</v>
      </c>
      <c r="C970" s="6" t="s">
        <v>2366</v>
      </c>
      <c r="D970" s="6">
        <v>5</v>
      </c>
      <c r="E970" s="6">
        <v>0</v>
      </c>
      <c r="F970" s="12">
        <v>7844.8</v>
      </c>
      <c r="G970" s="6" t="s">
        <v>2356</v>
      </c>
      <c r="H970" s="9" t="s">
        <v>2356</v>
      </c>
      <c r="I970" s="6" t="s">
        <v>2363</v>
      </c>
      <c r="J970" s="16" t="s">
        <v>6528</v>
      </c>
      <c r="K970" s="17">
        <v>45085</v>
      </c>
      <c r="L970">
        <f t="shared" si="15"/>
        <v>21</v>
      </c>
    </row>
    <row r="971" spans="1:12" ht="15.75" customHeight="1" x14ac:dyDescent="0.25">
      <c r="A971" s="6" t="s">
        <v>1369</v>
      </c>
      <c r="B971" s="6">
        <v>1994</v>
      </c>
      <c r="C971" s="6" t="s">
        <v>2359</v>
      </c>
      <c r="D971" s="6">
        <v>17</v>
      </c>
      <c r="E971" s="6">
        <v>0</v>
      </c>
      <c r="F971" s="12">
        <v>7851.85</v>
      </c>
      <c r="G971" s="6" t="s">
        <v>2356</v>
      </c>
      <c r="H971" s="9" t="s">
        <v>2357</v>
      </c>
      <c r="I971" s="6" t="s">
        <v>2363</v>
      </c>
      <c r="J971" s="16" t="s">
        <v>6022</v>
      </c>
      <c r="K971" s="17">
        <v>45085</v>
      </c>
      <c r="L971">
        <f t="shared" si="15"/>
        <v>28</v>
      </c>
    </row>
    <row r="972" spans="1:12" ht="15.75" customHeight="1" x14ac:dyDescent="0.25">
      <c r="A972" s="6" t="s">
        <v>1368</v>
      </c>
      <c r="B972" s="6">
        <v>1962</v>
      </c>
      <c r="C972" s="6" t="s">
        <v>2366</v>
      </c>
      <c r="D972" s="6">
        <v>10</v>
      </c>
      <c r="E972" s="6">
        <v>0</v>
      </c>
      <c r="F972" s="12">
        <v>7896.41</v>
      </c>
      <c r="G972" s="6" t="s">
        <v>2357</v>
      </c>
      <c r="H972" s="9" t="s">
        <v>2356</v>
      </c>
      <c r="I972" s="6" t="s">
        <v>2358</v>
      </c>
      <c r="J972" s="16" t="s">
        <v>6898</v>
      </c>
      <c r="K972" s="17">
        <v>45085</v>
      </c>
      <c r="L972">
        <f t="shared" si="15"/>
        <v>60</v>
      </c>
    </row>
    <row r="973" spans="1:12" ht="15.75" customHeight="1" x14ac:dyDescent="0.25">
      <c r="A973" s="6" t="s">
        <v>1367</v>
      </c>
      <c r="B973" s="6">
        <v>1977</v>
      </c>
      <c r="C973" s="6" t="s">
        <v>2355</v>
      </c>
      <c r="D973" s="6">
        <v>20</v>
      </c>
      <c r="E973" s="6">
        <v>0</v>
      </c>
      <c r="F973" s="12">
        <v>7935.29</v>
      </c>
      <c r="G973" s="6" t="s">
        <v>2356</v>
      </c>
      <c r="H973" s="9" t="s">
        <v>2360</v>
      </c>
      <c r="I973" s="6" t="s">
        <v>2373</v>
      </c>
      <c r="J973" s="16" t="s">
        <v>6899</v>
      </c>
      <c r="K973" s="17">
        <v>45085</v>
      </c>
      <c r="L973">
        <f t="shared" si="15"/>
        <v>45</v>
      </c>
    </row>
    <row r="974" spans="1:12" ht="15.75" customHeight="1" x14ac:dyDescent="0.25">
      <c r="A974" s="6" t="s">
        <v>1366</v>
      </c>
      <c r="B974" s="6">
        <v>1987</v>
      </c>
      <c r="C974" s="6" t="s">
        <v>2366</v>
      </c>
      <c r="D974" s="6">
        <v>29</v>
      </c>
      <c r="E974" s="6">
        <v>3</v>
      </c>
      <c r="F974" s="12">
        <v>7948.22</v>
      </c>
      <c r="G974" s="6" t="s">
        <v>2356</v>
      </c>
      <c r="H974" s="9" t="s">
        <v>2357</v>
      </c>
      <c r="I974" s="6" t="s">
        <v>2372</v>
      </c>
      <c r="J974" s="16" t="s">
        <v>6900</v>
      </c>
      <c r="K974" s="17">
        <v>45085</v>
      </c>
      <c r="L974">
        <f t="shared" si="15"/>
        <v>35</v>
      </c>
    </row>
    <row r="975" spans="1:12" ht="15.75" customHeight="1" x14ac:dyDescent="0.25">
      <c r="A975" s="6" t="s">
        <v>1365</v>
      </c>
      <c r="B975" s="6">
        <v>1966</v>
      </c>
      <c r="C975" s="6" t="s">
        <v>2355</v>
      </c>
      <c r="D975" s="6">
        <v>9</v>
      </c>
      <c r="E975" s="6">
        <v>0</v>
      </c>
      <c r="F975" s="12">
        <v>7953.72</v>
      </c>
      <c r="G975" s="6" t="s">
        <v>2357</v>
      </c>
      <c r="H975" s="9" t="s">
        <v>2357</v>
      </c>
      <c r="I975" s="6" t="s">
        <v>2363</v>
      </c>
      <c r="J975" s="16" t="s">
        <v>6901</v>
      </c>
      <c r="K975" s="17">
        <v>45085</v>
      </c>
      <c r="L975">
        <f t="shared" si="15"/>
        <v>56</v>
      </c>
    </row>
    <row r="976" spans="1:12" ht="15.75" customHeight="1" x14ac:dyDescent="0.25">
      <c r="A976" s="6" t="s">
        <v>1364</v>
      </c>
      <c r="B976" s="6">
        <v>1981</v>
      </c>
      <c r="C976" s="6" t="s">
        <v>2364</v>
      </c>
      <c r="D976" s="6">
        <v>28</v>
      </c>
      <c r="E976" s="6">
        <v>3</v>
      </c>
      <c r="F976" s="12">
        <v>7954.52</v>
      </c>
      <c r="G976" s="6" t="s">
        <v>2356</v>
      </c>
      <c r="H976" s="9" t="s">
        <v>2356</v>
      </c>
      <c r="I976" s="6" t="s">
        <v>2367</v>
      </c>
      <c r="J976" s="16" t="s">
        <v>6902</v>
      </c>
      <c r="K976" s="17">
        <v>45085</v>
      </c>
      <c r="L976">
        <f t="shared" si="15"/>
        <v>41</v>
      </c>
    </row>
    <row r="977" spans="1:12" ht="15.75" customHeight="1" x14ac:dyDescent="0.25">
      <c r="A977" s="6" t="s">
        <v>1363</v>
      </c>
      <c r="B977" s="6">
        <v>1970</v>
      </c>
      <c r="C977" s="6" t="s">
        <v>2361</v>
      </c>
      <c r="D977" s="6">
        <v>19</v>
      </c>
      <c r="E977" s="6">
        <v>0</v>
      </c>
      <c r="F977" s="12">
        <v>7958.13</v>
      </c>
      <c r="G977" s="6" t="s">
        <v>2356</v>
      </c>
      <c r="H977" s="9" t="s">
        <v>2356</v>
      </c>
      <c r="I977" s="6" t="s">
        <v>2358</v>
      </c>
      <c r="J977" s="16" t="s">
        <v>6903</v>
      </c>
      <c r="K977" s="17">
        <v>45085</v>
      </c>
      <c r="L977">
        <f t="shared" si="15"/>
        <v>52</v>
      </c>
    </row>
    <row r="978" spans="1:12" ht="15.75" customHeight="1" x14ac:dyDescent="0.25">
      <c r="A978" s="6" t="s">
        <v>1362</v>
      </c>
      <c r="B978" s="6">
        <v>1975</v>
      </c>
      <c r="C978" s="6" t="s">
        <v>2365</v>
      </c>
      <c r="D978" s="6">
        <v>10</v>
      </c>
      <c r="E978" s="6">
        <v>1</v>
      </c>
      <c r="F978" s="12">
        <v>7966.81</v>
      </c>
      <c r="G978" s="6" t="s">
        <v>2356</v>
      </c>
      <c r="H978" s="9" t="s">
        <v>2356</v>
      </c>
      <c r="I978" s="6" t="s">
        <v>2358</v>
      </c>
      <c r="J978" s="16" t="s">
        <v>6904</v>
      </c>
      <c r="K978" s="17">
        <v>45085</v>
      </c>
      <c r="L978">
        <f t="shared" si="15"/>
        <v>47</v>
      </c>
    </row>
    <row r="979" spans="1:12" ht="15.75" customHeight="1" x14ac:dyDescent="0.25">
      <c r="A979" s="6" t="s">
        <v>1361</v>
      </c>
      <c r="B979" s="6">
        <v>1972</v>
      </c>
      <c r="C979" s="6" t="s">
        <v>2359</v>
      </c>
      <c r="D979" s="6">
        <v>23</v>
      </c>
      <c r="E979" s="6">
        <v>0</v>
      </c>
      <c r="F979" s="12">
        <v>7980.34</v>
      </c>
      <c r="G979" s="6" t="s">
        <v>2356</v>
      </c>
      <c r="H979" s="9" t="s">
        <v>2356</v>
      </c>
      <c r="I979" s="6" t="s">
        <v>2358</v>
      </c>
      <c r="J979" s="16" t="s">
        <v>6905</v>
      </c>
      <c r="K979" s="17">
        <v>45085</v>
      </c>
      <c r="L979">
        <f t="shared" si="15"/>
        <v>50</v>
      </c>
    </row>
    <row r="980" spans="1:12" ht="15.75" customHeight="1" x14ac:dyDescent="0.25">
      <c r="A980" s="6" t="s">
        <v>1360</v>
      </c>
      <c r="B980" s="6">
        <v>1983</v>
      </c>
      <c r="C980" s="6" t="s">
        <v>2365</v>
      </c>
      <c r="D980" s="6">
        <v>28</v>
      </c>
      <c r="E980" s="6">
        <v>3</v>
      </c>
      <c r="F980" s="12">
        <v>7985.82</v>
      </c>
      <c r="G980" s="6" t="s">
        <v>2356</v>
      </c>
      <c r="H980" s="9" t="s">
        <v>2360</v>
      </c>
      <c r="I980" s="6" t="s">
        <v>2373</v>
      </c>
      <c r="J980" s="16" t="s">
        <v>6906</v>
      </c>
      <c r="K980" s="17">
        <v>45085</v>
      </c>
      <c r="L980">
        <f t="shared" si="15"/>
        <v>39</v>
      </c>
    </row>
    <row r="981" spans="1:12" ht="15.75" customHeight="1" x14ac:dyDescent="0.25">
      <c r="A981" s="6" t="s">
        <v>1359</v>
      </c>
      <c r="B981" s="6">
        <v>1983</v>
      </c>
      <c r="C981" s="6" t="s">
        <v>2365</v>
      </c>
      <c r="D981" s="6">
        <v>20</v>
      </c>
      <c r="E981" s="6">
        <v>3</v>
      </c>
      <c r="F981" s="12">
        <v>7986.48</v>
      </c>
      <c r="G981" s="6" t="s">
        <v>2356</v>
      </c>
      <c r="H981" s="9" t="s">
        <v>2357</v>
      </c>
      <c r="I981" s="6" t="s">
        <v>2373</v>
      </c>
      <c r="J981" s="16" t="s">
        <v>6907</v>
      </c>
      <c r="K981" s="17">
        <v>45085</v>
      </c>
      <c r="L981">
        <f t="shared" si="15"/>
        <v>39</v>
      </c>
    </row>
    <row r="982" spans="1:12" ht="15.75" customHeight="1" x14ac:dyDescent="0.25">
      <c r="A982" s="6" t="s">
        <v>1358</v>
      </c>
      <c r="B982" s="6">
        <v>1962</v>
      </c>
      <c r="C982" s="6" t="s">
        <v>2365</v>
      </c>
      <c r="D982" s="6">
        <v>22</v>
      </c>
      <c r="E982" s="6">
        <v>0</v>
      </c>
      <c r="F982" s="12">
        <v>8004.96</v>
      </c>
      <c r="G982" s="6" t="s">
        <v>2357</v>
      </c>
      <c r="H982" s="9" t="s">
        <v>2360</v>
      </c>
      <c r="I982" s="6" t="s">
        <v>2358</v>
      </c>
      <c r="J982" s="16" t="s">
        <v>6908</v>
      </c>
      <c r="K982" s="17">
        <v>45085</v>
      </c>
      <c r="L982">
        <f t="shared" si="15"/>
        <v>60</v>
      </c>
    </row>
    <row r="983" spans="1:12" ht="15.75" customHeight="1" x14ac:dyDescent="0.25">
      <c r="A983" s="6" t="s">
        <v>1357</v>
      </c>
      <c r="B983" s="6">
        <v>1995</v>
      </c>
      <c r="C983" s="6" t="s">
        <v>2362</v>
      </c>
      <c r="D983" s="6">
        <v>18</v>
      </c>
      <c r="E983" s="6">
        <v>0</v>
      </c>
      <c r="F983" s="12">
        <v>8014.62</v>
      </c>
      <c r="G983" s="6" t="s">
        <v>2356</v>
      </c>
      <c r="H983" s="9" t="s">
        <v>2357</v>
      </c>
      <c r="I983" s="6" t="s">
        <v>2363</v>
      </c>
      <c r="J983" s="16" t="s">
        <v>6909</v>
      </c>
      <c r="K983" s="17">
        <v>45085</v>
      </c>
      <c r="L983">
        <f t="shared" si="15"/>
        <v>27</v>
      </c>
    </row>
    <row r="984" spans="1:12" ht="15.75" customHeight="1" x14ac:dyDescent="0.25">
      <c r="A984" s="6" t="s">
        <v>1356</v>
      </c>
      <c r="B984" s="6">
        <v>1980</v>
      </c>
      <c r="C984" s="6" t="s">
        <v>2359</v>
      </c>
      <c r="D984" s="6">
        <v>8</v>
      </c>
      <c r="E984" s="6">
        <v>2</v>
      </c>
      <c r="F984" s="12">
        <v>8017.06</v>
      </c>
      <c r="G984" s="6" t="s">
        <v>2356</v>
      </c>
      <c r="H984" s="9" t="s">
        <v>2356</v>
      </c>
      <c r="I984" s="6" t="s">
        <v>2363</v>
      </c>
      <c r="J984" s="16" t="s">
        <v>6910</v>
      </c>
      <c r="K984" s="17">
        <v>45085</v>
      </c>
      <c r="L984">
        <f t="shared" si="15"/>
        <v>42</v>
      </c>
    </row>
    <row r="985" spans="1:12" ht="15.75" customHeight="1" x14ac:dyDescent="0.25">
      <c r="A985" s="6" t="s">
        <v>1355</v>
      </c>
      <c r="B985" s="6">
        <v>1989</v>
      </c>
      <c r="C985" s="6" t="s">
        <v>2359</v>
      </c>
      <c r="D985" s="6">
        <v>3</v>
      </c>
      <c r="E985" s="6">
        <v>3</v>
      </c>
      <c r="F985" s="12">
        <v>8021.11</v>
      </c>
      <c r="G985" s="6" t="s">
        <v>2356</v>
      </c>
      <c r="H985" s="9" t="s">
        <v>2360</v>
      </c>
      <c r="I985" s="6" t="s">
        <v>2363</v>
      </c>
      <c r="J985" s="16" t="s">
        <v>6911</v>
      </c>
      <c r="K985" s="17">
        <v>45085</v>
      </c>
      <c r="L985">
        <f t="shared" si="15"/>
        <v>33</v>
      </c>
    </row>
    <row r="986" spans="1:12" ht="15.75" customHeight="1" x14ac:dyDescent="0.25">
      <c r="A986" s="6" t="s">
        <v>1354</v>
      </c>
      <c r="B986" s="6">
        <v>1978</v>
      </c>
      <c r="C986" s="6" t="s">
        <v>2355</v>
      </c>
      <c r="D986" s="6">
        <v>17</v>
      </c>
      <c r="E986" s="6">
        <v>1</v>
      </c>
      <c r="F986" s="12">
        <v>8023.14</v>
      </c>
      <c r="G986" s="6" t="s">
        <v>2356</v>
      </c>
      <c r="H986" s="9" t="s">
        <v>2357</v>
      </c>
      <c r="I986" s="6" t="s">
        <v>2363</v>
      </c>
      <c r="J986" s="16" t="s">
        <v>6912</v>
      </c>
      <c r="K986" s="17">
        <v>45085</v>
      </c>
      <c r="L986">
        <f t="shared" si="15"/>
        <v>44</v>
      </c>
    </row>
    <row r="987" spans="1:12" ht="15.75" customHeight="1" x14ac:dyDescent="0.25">
      <c r="A987" s="6" t="s">
        <v>1353</v>
      </c>
      <c r="B987" s="6">
        <v>1976</v>
      </c>
      <c r="C987" s="6" t="s">
        <v>2364</v>
      </c>
      <c r="D987" s="6">
        <v>20</v>
      </c>
      <c r="E987" s="6">
        <v>0</v>
      </c>
      <c r="F987" s="12">
        <v>8026.67</v>
      </c>
      <c r="G987" s="6" t="s">
        <v>2356</v>
      </c>
      <c r="H987" s="9" t="s">
        <v>2356</v>
      </c>
      <c r="I987" s="6" t="s">
        <v>2363</v>
      </c>
      <c r="J987" s="16" t="s">
        <v>6913</v>
      </c>
      <c r="K987" s="17">
        <v>45085</v>
      </c>
      <c r="L987">
        <f t="shared" si="15"/>
        <v>46</v>
      </c>
    </row>
    <row r="988" spans="1:12" ht="15.75" customHeight="1" x14ac:dyDescent="0.25">
      <c r="A988" s="6" t="s">
        <v>1352</v>
      </c>
      <c r="B988" s="6">
        <v>1977</v>
      </c>
      <c r="C988" s="6" t="s">
        <v>2359</v>
      </c>
      <c r="D988" s="6">
        <v>6</v>
      </c>
      <c r="E988" s="6">
        <v>2</v>
      </c>
      <c r="F988" s="12">
        <v>8027.97</v>
      </c>
      <c r="G988" s="6" t="s">
        <v>2357</v>
      </c>
      <c r="H988" s="9" t="s">
        <v>2356</v>
      </c>
      <c r="I988" s="6" t="s">
        <v>2367</v>
      </c>
      <c r="J988" s="16" t="s">
        <v>6914</v>
      </c>
      <c r="K988" s="17">
        <v>45085</v>
      </c>
      <c r="L988">
        <f t="shared" si="15"/>
        <v>45</v>
      </c>
    </row>
    <row r="989" spans="1:12" ht="15.75" customHeight="1" x14ac:dyDescent="0.25">
      <c r="A989" s="6" t="s">
        <v>1351</v>
      </c>
      <c r="B989" s="6">
        <v>2003</v>
      </c>
      <c r="C989" s="6" t="s">
        <v>2364</v>
      </c>
      <c r="D989" s="6">
        <v>12</v>
      </c>
      <c r="E989" s="6">
        <v>0</v>
      </c>
      <c r="F989" s="12">
        <v>8035.64</v>
      </c>
      <c r="G989" s="6" t="s">
        <v>2356</v>
      </c>
      <c r="H989" s="9" t="s">
        <v>2356</v>
      </c>
      <c r="I989" s="6" t="s">
        <v>2363</v>
      </c>
      <c r="J989" s="16" t="s">
        <v>6915</v>
      </c>
      <c r="K989" s="17">
        <v>45085</v>
      </c>
      <c r="L989">
        <f t="shared" si="15"/>
        <v>19</v>
      </c>
    </row>
    <row r="990" spans="1:12" ht="15.75" customHeight="1" x14ac:dyDescent="0.25">
      <c r="A990" s="6" t="s">
        <v>1350</v>
      </c>
      <c r="B990" s="6">
        <v>1985</v>
      </c>
      <c r="C990" s="6" t="s">
        <v>2359</v>
      </c>
      <c r="D990" s="6">
        <v>28</v>
      </c>
      <c r="E990" s="6">
        <v>3</v>
      </c>
      <c r="F990" s="12">
        <v>8059.06</v>
      </c>
      <c r="G990" s="6" t="s">
        <v>2356</v>
      </c>
      <c r="H990" s="9" t="s">
        <v>2357</v>
      </c>
      <c r="I990" s="6" t="s">
        <v>2363</v>
      </c>
      <c r="J990" s="16" t="s">
        <v>6916</v>
      </c>
      <c r="K990" s="17">
        <v>45085</v>
      </c>
      <c r="L990">
        <f t="shared" si="15"/>
        <v>37</v>
      </c>
    </row>
    <row r="991" spans="1:12" ht="15.75" customHeight="1" x14ac:dyDescent="0.25">
      <c r="A991" s="6" t="s">
        <v>1349</v>
      </c>
      <c r="B991" s="6">
        <v>1982</v>
      </c>
      <c r="C991" s="6" t="s">
        <v>2364</v>
      </c>
      <c r="D991" s="6">
        <v>27</v>
      </c>
      <c r="E991" s="6">
        <v>3</v>
      </c>
      <c r="F991" s="12">
        <v>8059.68</v>
      </c>
      <c r="G991" s="6" t="s">
        <v>2356</v>
      </c>
      <c r="H991" s="9" t="s">
        <v>2357</v>
      </c>
      <c r="I991" s="6" t="s">
        <v>2363</v>
      </c>
      <c r="J991" s="16" t="s">
        <v>6917</v>
      </c>
      <c r="K991" s="17">
        <v>45085</v>
      </c>
      <c r="L991">
        <f t="shared" si="15"/>
        <v>40</v>
      </c>
    </row>
    <row r="992" spans="1:12" ht="15.75" customHeight="1" x14ac:dyDescent="0.25">
      <c r="A992" s="6" t="s">
        <v>1348</v>
      </c>
      <c r="B992" s="6">
        <v>1970</v>
      </c>
      <c r="C992" s="6" t="s">
        <v>2364</v>
      </c>
      <c r="D992" s="6">
        <v>12</v>
      </c>
      <c r="E992" s="6">
        <v>0</v>
      </c>
      <c r="F992" s="12">
        <v>8062.31</v>
      </c>
      <c r="G992" s="6" t="s">
        <v>2356</v>
      </c>
      <c r="H992" s="9" t="s">
        <v>2360</v>
      </c>
      <c r="I992" s="6" t="s">
        <v>2358</v>
      </c>
      <c r="J992" s="16" t="s">
        <v>6918</v>
      </c>
      <c r="K992" s="17">
        <v>45085</v>
      </c>
      <c r="L992">
        <f t="shared" si="15"/>
        <v>52</v>
      </c>
    </row>
    <row r="993" spans="1:12" ht="15.75" customHeight="1" x14ac:dyDescent="0.25">
      <c r="A993" s="6" t="s">
        <v>1347</v>
      </c>
      <c r="B993" s="6">
        <v>1975</v>
      </c>
      <c r="C993" s="6" t="s">
        <v>2361</v>
      </c>
      <c r="D993" s="6">
        <v>28</v>
      </c>
      <c r="E993" s="6">
        <v>1</v>
      </c>
      <c r="F993" s="12">
        <v>8062.76</v>
      </c>
      <c r="G993" s="6" t="s">
        <v>2357</v>
      </c>
      <c r="H993" s="9" t="s">
        <v>2357</v>
      </c>
      <c r="I993" s="6" t="s">
        <v>2367</v>
      </c>
      <c r="J993" s="16" t="s">
        <v>6919</v>
      </c>
      <c r="K993" s="17">
        <v>45085</v>
      </c>
      <c r="L993">
        <f t="shared" si="15"/>
        <v>47</v>
      </c>
    </row>
    <row r="994" spans="1:12" ht="15.75" customHeight="1" x14ac:dyDescent="0.25">
      <c r="A994" s="6" t="s">
        <v>1346</v>
      </c>
      <c r="B994" s="6">
        <v>1965</v>
      </c>
      <c r="C994" s="6" t="s">
        <v>2365</v>
      </c>
      <c r="D994" s="6">
        <v>11</v>
      </c>
      <c r="E994" s="6">
        <v>0</v>
      </c>
      <c r="F994" s="12">
        <v>8067.83</v>
      </c>
      <c r="G994" s="6" t="s">
        <v>2357</v>
      </c>
      <c r="H994" s="9" t="s">
        <v>2360</v>
      </c>
      <c r="I994" s="6" t="s">
        <v>2358</v>
      </c>
      <c r="J994" s="16" t="s">
        <v>6920</v>
      </c>
      <c r="K994" s="17">
        <v>45085</v>
      </c>
      <c r="L994">
        <f t="shared" si="15"/>
        <v>57</v>
      </c>
    </row>
    <row r="995" spans="1:12" ht="15.75" customHeight="1" x14ac:dyDescent="0.25">
      <c r="A995" s="6" t="s">
        <v>1345</v>
      </c>
      <c r="B995" s="6">
        <v>1975</v>
      </c>
      <c r="C995" s="6" t="s">
        <v>2364</v>
      </c>
      <c r="D995" s="6">
        <v>15</v>
      </c>
      <c r="E995" s="6">
        <v>1</v>
      </c>
      <c r="F995" s="12">
        <v>8068.19</v>
      </c>
      <c r="G995" s="6" t="s">
        <v>2357</v>
      </c>
      <c r="H995" s="9" t="s">
        <v>2356</v>
      </c>
      <c r="I995" s="6" t="s">
        <v>2367</v>
      </c>
      <c r="J995" s="16" t="s">
        <v>6921</v>
      </c>
      <c r="K995" s="17">
        <v>45085</v>
      </c>
      <c r="L995">
        <f t="shared" si="15"/>
        <v>47</v>
      </c>
    </row>
    <row r="996" spans="1:12" ht="15.75" customHeight="1" x14ac:dyDescent="0.25">
      <c r="A996" s="6" t="s">
        <v>1344</v>
      </c>
      <c r="B996" s="6">
        <v>1965</v>
      </c>
      <c r="C996" s="6" t="s">
        <v>2366</v>
      </c>
      <c r="D996" s="6">
        <v>21</v>
      </c>
      <c r="E996" s="6">
        <v>0</v>
      </c>
      <c r="F996" s="12">
        <v>8071.57</v>
      </c>
      <c r="G996" s="6" t="s">
        <v>2357</v>
      </c>
      <c r="H996" s="9" t="s">
        <v>2360</v>
      </c>
      <c r="I996" s="6" t="s">
        <v>2367</v>
      </c>
      <c r="J996" s="16" t="s">
        <v>6922</v>
      </c>
      <c r="K996" s="17">
        <v>45085</v>
      </c>
      <c r="L996">
        <f t="shared" si="15"/>
        <v>57</v>
      </c>
    </row>
    <row r="997" spans="1:12" ht="15.75" customHeight="1" x14ac:dyDescent="0.25">
      <c r="A997" s="6" t="s">
        <v>1343</v>
      </c>
      <c r="B997" s="6">
        <v>1993</v>
      </c>
      <c r="C997" s="6" t="s">
        <v>2359</v>
      </c>
      <c r="D997" s="6">
        <v>7</v>
      </c>
      <c r="E997" s="6">
        <v>0</v>
      </c>
      <c r="F997" s="12">
        <v>8077.41</v>
      </c>
      <c r="G997" s="6" t="s">
        <v>2356</v>
      </c>
      <c r="H997" s="9" t="s">
        <v>2360</v>
      </c>
      <c r="I997" s="6" t="s">
        <v>2379</v>
      </c>
      <c r="J997" s="16" t="s">
        <v>6923</v>
      </c>
      <c r="K997" s="17">
        <v>45085</v>
      </c>
      <c r="L997">
        <f t="shared" si="15"/>
        <v>29</v>
      </c>
    </row>
    <row r="998" spans="1:12" ht="15.75" customHeight="1" x14ac:dyDescent="0.25">
      <c r="A998" s="6" t="s">
        <v>1342</v>
      </c>
      <c r="B998" s="6">
        <v>2001</v>
      </c>
      <c r="C998" s="6" t="s">
        <v>2365</v>
      </c>
      <c r="D998" s="6">
        <v>28</v>
      </c>
      <c r="E998" s="6">
        <v>0</v>
      </c>
      <c r="F998" s="12">
        <v>8081.26</v>
      </c>
      <c r="G998" s="6" t="s">
        <v>2356</v>
      </c>
      <c r="H998" s="9" t="s">
        <v>2356</v>
      </c>
      <c r="I998" s="6" t="s">
        <v>2363</v>
      </c>
      <c r="J998" s="16" t="s">
        <v>6924</v>
      </c>
      <c r="K998" s="17">
        <v>45085</v>
      </c>
      <c r="L998">
        <f t="shared" si="15"/>
        <v>21</v>
      </c>
    </row>
    <row r="999" spans="1:12" ht="15.75" customHeight="1" x14ac:dyDescent="0.25">
      <c r="A999" s="6" t="s">
        <v>1341</v>
      </c>
      <c r="B999" s="6">
        <v>1994</v>
      </c>
      <c r="C999" s="6" t="s">
        <v>2366</v>
      </c>
      <c r="D999" s="6">
        <v>12</v>
      </c>
      <c r="E999" s="6">
        <v>0</v>
      </c>
      <c r="F999" s="12">
        <v>8081.74</v>
      </c>
      <c r="G999" s="6" t="s">
        <v>2356</v>
      </c>
      <c r="H999" s="9" t="s">
        <v>2356</v>
      </c>
      <c r="I999" s="6" t="s">
        <v>2379</v>
      </c>
      <c r="J999" s="16" t="s">
        <v>6925</v>
      </c>
      <c r="K999" s="17">
        <v>45085</v>
      </c>
      <c r="L999">
        <f t="shared" si="15"/>
        <v>28</v>
      </c>
    </row>
    <row r="1000" spans="1:12" ht="15.75" customHeight="1" x14ac:dyDescent="0.25">
      <c r="A1000" s="6" t="s">
        <v>1340</v>
      </c>
      <c r="B1000" s="6">
        <v>1975</v>
      </c>
      <c r="C1000" s="6" t="s">
        <v>2364</v>
      </c>
      <c r="D1000" s="6">
        <v>21</v>
      </c>
      <c r="E1000" s="6">
        <v>1</v>
      </c>
      <c r="F1000" s="12">
        <v>8083.92</v>
      </c>
      <c r="G1000" s="6" t="s">
        <v>2357</v>
      </c>
      <c r="H1000" s="9" t="s">
        <v>2357</v>
      </c>
      <c r="I1000" s="6" t="s">
        <v>2358</v>
      </c>
      <c r="J1000" s="16" t="s">
        <v>6926</v>
      </c>
      <c r="K1000" s="17">
        <v>45085</v>
      </c>
      <c r="L1000">
        <f t="shared" si="15"/>
        <v>47</v>
      </c>
    </row>
    <row r="1001" spans="1:12" ht="15.75" customHeight="1" x14ac:dyDescent="0.25">
      <c r="A1001" s="6" t="s">
        <v>1339</v>
      </c>
      <c r="B1001" s="6">
        <v>1967</v>
      </c>
      <c r="C1001" s="6" t="s">
        <v>2361</v>
      </c>
      <c r="D1001" s="6">
        <v>10</v>
      </c>
      <c r="E1001" s="6">
        <v>0</v>
      </c>
      <c r="F1001" s="12">
        <v>8091.3</v>
      </c>
      <c r="G1001" s="6" t="s">
        <v>2357</v>
      </c>
      <c r="H1001" s="9" t="s">
        <v>2360</v>
      </c>
      <c r="I1001" s="6" t="s">
        <v>2363</v>
      </c>
      <c r="J1001" s="16" t="s">
        <v>6927</v>
      </c>
      <c r="K1001" s="17">
        <v>45085</v>
      </c>
      <c r="L1001">
        <f t="shared" si="15"/>
        <v>55</v>
      </c>
    </row>
    <row r="1002" spans="1:12" ht="15.75" customHeight="1" x14ac:dyDescent="0.25">
      <c r="A1002" s="6" t="s">
        <v>1338</v>
      </c>
      <c r="B1002" s="6">
        <v>1973</v>
      </c>
      <c r="C1002" s="6" t="s">
        <v>2366</v>
      </c>
      <c r="D1002" s="6">
        <v>11</v>
      </c>
      <c r="E1002" s="6">
        <v>0</v>
      </c>
      <c r="F1002" s="12">
        <v>8112.59</v>
      </c>
      <c r="G1002" s="6" t="s">
        <v>2356</v>
      </c>
      <c r="H1002" s="9" t="s">
        <v>2356</v>
      </c>
      <c r="I1002" s="6" t="s">
        <v>2358</v>
      </c>
      <c r="J1002" s="16" t="s">
        <v>6928</v>
      </c>
      <c r="K1002" s="17">
        <v>45085</v>
      </c>
      <c r="L1002">
        <f t="shared" si="15"/>
        <v>49</v>
      </c>
    </row>
    <row r="1003" spans="1:12" ht="15.75" customHeight="1" x14ac:dyDescent="0.25">
      <c r="A1003" s="6" t="s">
        <v>1337</v>
      </c>
      <c r="B1003" s="6">
        <v>1978</v>
      </c>
      <c r="C1003" s="6" t="s">
        <v>2362</v>
      </c>
      <c r="D1003" s="6">
        <v>1</v>
      </c>
      <c r="E1003" s="6">
        <v>2</v>
      </c>
      <c r="F1003" s="12">
        <v>8116.27</v>
      </c>
      <c r="G1003" s="6" t="s">
        <v>2357</v>
      </c>
      <c r="H1003" s="9" t="s">
        <v>2360</v>
      </c>
      <c r="I1003" s="6" t="s">
        <v>2363</v>
      </c>
      <c r="J1003" s="16" t="s">
        <v>6929</v>
      </c>
      <c r="K1003" s="17">
        <v>45085</v>
      </c>
      <c r="L1003">
        <f t="shared" si="15"/>
        <v>44</v>
      </c>
    </row>
    <row r="1004" spans="1:12" ht="15.75" customHeight="1" x14ac:dyDescent="0.25">
      <c r="A1004" s="6" t="s">
        <v>1336</v>
      </c>
      <c r="B1004" s="6">
        <v>1973</v>
      </c>
      <c r="C1004" s="6" t="s">
        <v>2364</v>
      </c>
      <c r="D1004" s="6">
        <v>16</v>
      </c>
      <c r="E1004" s="6">
        <v>0</v>
      </c>
      <c r="F1004" s="12">
        <v>8116.68</v>
      </c>
      <c r="G1004" s="6" t="s">
        <v>2357</v>
      </c>
      <c r="H1004" s="9" t="s">
        <v>2360</v>
      </c>
      <c r="I1004" s="6" t="s">
        <v>2367</v>
      </c>
      <c r="J1004" s="16" t="s">
        <v>6930</v>
      </c>
      <c r="K1004" s="17">
        <v>45085</v>
      </c>
      <c r="L1004">
        <f t="shared" si="15"/>
        <v>49</v>
      </c>
    </row>
    <row r="1005" spans="1:12" ht="15.75" customHeight="1" x14ac:dyDescent="0.25">
      <c r="A1005" s="6" t="s">
        <v>1335</v>
      </c>
      <c r="B1005" s="6">
        <v>1973</v>
      </c>
      <c r="C1005" s="6" t="s">
        <v>2365</v>
      </c>
      <c r="D1005" s="6">
        <v>30</v>
      </c>
      <c r="E1005" s="6">
        <v>0</v>
      </c>
      <c r="F1005" s="12">
        <v>8124.41</v>
      </c>
      <c r="G1005" s="6" t="s">
        <v>2357</v>
      </c>
      <c r="H1005" s="9" t="s">
        <v>2360</v>
      </c>
      <c r="I1005" s="6" t="s">
        <v>2358</v>
      </c>
      <c r="J1005" s="16" t="s">
        <v>6931</v>
      </c>
      <c r="K1005" s="17">
        <v>45085</v>
      </c>
      <c r="L1005">
        <f t="shared" si="15"/>
        <v>49</v>
      </c>
    </row>
    <row r="1006" spans="1:12" ht="15.75" customHeight="1" x14ac:dyDescent="0.25">
      <c r="A1006" s="6" t="s">
        <v>1334</v>
      </c>
      <c r="B1006" s="6">
        <v>1973</v>
      </c>
      <c r="C1006" s="6" t="s">
        <v>2362</v>
      </c>
      <c r="D1006" s="6">
        <v>3</v>
      </c>
      <c r="E1006" s="6">
        <v>0</v>
      </c>
      <c r="F1006" s="12">
        <v>8125.78</v>
      </c>
      <c r="G1006" s="6" t="s">
        <v>2356</v>
      </c>
      <c r="H1006" s="9" t="s">
        <v>2356</v>
      </c>
      <c r="I1006" s="6" t="s">
        <v>2358</v>
      </c>
      <c r="J1006" s="16" t="s">
        <v>6932</v>
      </c>
      <c r="K1006" s="17">
        <v>45085</v>
      </c>
      <c r="L1006">
        <f t="shared" si="15"/>
        <v>49</v>
      </c>
    </row>
    <row r="1007" spans="1:12" ht="15.75" customHeight="1" x14ac:dyDescent="0.25">
      <c r="A1007" s="6" t="s">
        <v>1333</v>
      </c>
      <c r="B1007" s="6">
        <v>1990</v>
      </c>
      <c r="C1007" s="6" t="s">
        <v>2361</v>
      </c>
      <c r="D1007" s="6">
        <v>21</v>
      </c>
      <c r="E1007" s="6">
        <v>3</v>
      </c>
      <c r="F1007" s="12">
        <v>8157.92</v>
      </c>
      <c r="G1007" s="6" t="s">
        <v>2356</v>
      </c>
      <c r="H1007" s="9" t="s">
        <v>2357</v>
      </c>
      <c r="I1007" s="6" t="s">
        <v>2372</v>
      </c>
      <c r="J1007" s="16" t="s">
        <v>6933</v>
      </c>
      <c r="K1007" s="17">
        <v>45085</v>
      </c>
      <c r="L1007">
        <f t="shared" si="15"/>
        <v>32</v>
      </c>
    </row>
    <row r="1008" spans="1:12" ht="15.75" customHeight="1" x14ac:dyDescent="0.25">
      <c r="A1008" s="6" t="s">
        <v>1332</v>
      </c>
      <c r="B1008" s="6">
        <v>1982</v>
      </c>
      <c r="C1008" s="6" t="s">
        <v>2361</v>
      </c>
      <c r="D1008" s="6">
        <v>28</v>
      </c>
      <c r="E1008" s="6">
        <v>4</v>
      </c>
      <c r="F1008" s="12">
        <v>8162.72</v>
      </c>
      <c r="G1008" s="6" t="s">
        <v>2357</v>
      </c>
      <c r="H1008" s="9" t="s">
        <v>2357</v>
      </c>
      <c r="I1008" s="6" t="s">
        <v>2363</v>
      </c>
      <c r="J1008" s="16" t="s">
        <v>6934</v>
      </c>
      <c r="K1008" s="17">
        <v>45085</v>
      </c>
      <c r="L1008">
        <f t="shared" si="15"/>
        <v>40</v>
      </c>
    </row>
    <row r="1009" spans="1:12" ht="15.75" customHeight="1" x14ac:dyDescent="0.25">
      <c r="A1009" s="6" t="s">
        <v>1331</v>
      </c>
      <c r="B1009" s="6">
        <v>1963</v>
      </c>
      <c r="C1009" s="6" t="s">
        <v>2359</v>
      </c>
      <c r="D1009" s="6">
        <v>5</v>
      </c>
      <c r="E1009" s="6">
        <v>0</v>
      </c>
      <c r="F1009" s="12">
        <v>8177.9</v>
      </c>
      <c r="G1009" s="6" t="s">
        <v>2357</v>
      </c>
      <c r="H1009" s="9" t="s">
        <v>2360</v>
      </c>
      <c r="I1009" s="6" t="s">
        <v>2358</v>
      </c>
      <c r="J1009" s="16" t="s">
        <v>6935</v>
      </c>
      <c r="K1009" s="17">
        <v>45085</v>
      </c>
      <c r="L1009">
        <f t="shared" si="15"/>
        <v>59</v>
      </c>
    </row>
    <row r="1010" spans="1:12" ht="15.75" customHeight="1" x14ac:dyDescent="0.25">
      <c r="A1010" s="6" t="s">
        <v>1330</v>
      </c>
      <c r="B1010" s="6">
        <v>1983</v>
      </c>
      <c r="C1010" s="6" t="s">
        <v>2361</v>
      </c>
      <c r="D1010" s="6">
        <v>8</v>
      </c>
      <c r="E1010" s="6">
        <v>3</v>
      </c>
      <c r="F1010" s="12">
        <v>8179.51</v>
      </c>
      <c r="G1010" s="6" t="s">
        <v>2356</v>
      </c>
      <c r="H1010" s="9" t="s">
        <v>2356</v>
      </c>
      <c r="I1010" s="6" t="s">
        <v>2378</v>
      </c>
      <c r="J1010" s="16" t="s">
        <v>6612</v>
      </c>
      <c r="K1010" s="17">
        <v>45085</v>
      </c>
      <c r="L1010">
        <f t="shared" si="15"/>
        <v>40</v>
      </c>
    </row>
    <row r="1011" spans="1:12" ht="15.75" customHeight="1" x14ac:dyDescent="0.25">
      <c r="A1011" s="6" t="s">
        <v>1329</v>
      </c>
      <c r="B1011" s="6">
        <v>1997</v>
      </c>
      <c r="C1011" s="6" t="s">
        <v>2366</v>
      </c>
      <c r="D1011" s="6">
        <v>21</v>
      </c>
      <c r="E1011" s="6">
        <v>0</v>
      </c>
      <c r="F1011" s="12">
        <v>8182.89</v>
      </c>
      <c r="G1011" s="6" t="s">
        <v>2356</v>
      </c>
      <c r="H1011" s="9" t="s">
        <v>2360</v>
      </c>
      <c r="I1011" s="6" t="s">
        <v>2379</v>
      </c>
      <c r="J1011" s="16" t="s">
        <v>6936</v>
      </c>
      <c r="K1011" s="17">
        <v>45085</v>
      </c>
      <c r="L1011">
        <f t="shared" si="15"/>
        <v>25</v>
      </c>
    </row>
    <row r="1012" spans="1:12" ht="15.75" customHeight="1" x14ac:dyDescent="0.25">
      <c r="A1012" s="6" t="s">
        <v>1328</v>
      </c>
      <c r="B1012" s="6">
        <v>1962</v>
      </c>
      <c r="C1012" s="6" t="s">
        <v>2359</v>
      </c>
      <c r="D1012" s="6">
        <v>23</v>
      </c>
      <c r="E1012" s="6">
        <v>0</v>
      </c>
      <c r="F1012" s="12">
        <v>8188.12</v>
      </c>
      <c r="G1012" s="6" t="s">
        <v>2357</v>
      </c>
      <c r="H1012" s="9" t="s">
        <v>2357</v>
      </c>
      <c r="I1012" s="6" t="s">
        <v>2358</v>
      </c>
      <c r="J1012" s="16" t="s">
        <v>6937</v>
      </c>
      <c r="K1012" s="17">
        <v>45085</v>
      </c>
      <c r="L1012">
        <f t="shared" si="15"/>
        <v>60</v>
      </c>
    </row>
    <row r="1013" spans="1:12" ht="15.75" customHeight="1" x14ac:dyDescent="0.25">
      <c r="A1013" s="6" t="s">
        <v>1327</v>
      </c>
      <c r="B1013" s="6">
        <v>1978</v>
      </c>
      <c r="C1013" s="6" t="s">
        <v>2366</v>
      </c>
      <c r="D1013" s="6">
        <v>24</v>
      </c>
      <c r="E1013" s="6">
        <v>2</v>
      </c>
      <c r="F1013" s="12">
        <v>8211.1</v>
      </c>
      <c r="G1013" s="6" t="s">
        <v>2356</v>
      </c>
      <c r="H1013" s="9" t="s">
        <v>2357</v>
      </c>
      <c r="I1013" s="6" t="s">
        <v>2358</v>
      </c>
      <c r="J1013" s="16" t="s">
        <v>6938</v>
      </c>
      <c r="K1013" s="17">
        <v>45085</v>
      </c>
      <c r="L1013">
        <f t="shared" si="15"/>
        <v>44</v>
      </c>
    </row>
    <row r="1014" spans="1:12" ht="15.75" customHeight="1" x14ac:dyDescent="0.25">
      <c r="A1014" s="6" t="s">
        <v>1326</v>
      </c>
      <c r="B1014" s="6">
        <v>1978</v>
      </c>
      <c r="C1014" s="6" t="s">
        <v>2361</v>
      </c>
      <c r="D1014" s="6">
        <v>30</v>
      </c>
      <c r="E1014" s="6">
        <v>2</v>
      </c>
      <c r="F1014" s="12">
        <v>8219.2000000000007</v>
      </c>
      <c r="G1014" s="6" t="s">
        <v>2356</v>
      </c>
      <c r="H1014" s="9" t="s">
        <v>2356</v>
      </c>
      <c r="I1014" s="6" t="s">
        <v>2358</v>
      </c>
      <c r="J1014" s="16" t="s">
        <v>6939</v>
      </c>
      <c r="K1014" s="17">
        <v>45085</v>
      </c>
      <c r="L1014">
        <f t="shared" si="15"/>
        <v>44</v>
      </c>
    </row>
    <row r="1015" spans="1:12" ht="15.75" customHeight="1" x14ac:dyDescent="0.25">
      <c r="A1015" s="6" t="s">
        <v>1325</v>
      </c>
      <c r="B1015" s="6">
        <v>1976</v>
      </c>
      <c r="C1015" s="6" t="s">
        <v>2362</v>
      </c>
      <c r="D1015" s="6">
        <v>3</v>
      </c>
      <c r="E1015" s="6">
        <v>1</v>
      </c>
      <c r="F1015" s="12">
        <v>8232.64</v>
      </c>
      <c r="G1015" s="6" t="s">
        <v>2356</v>
      </c>
      <c r="H1015" s="9" t="s">
        <v>2357</v>
      </c>
      <c r="I1015" s="6" t="s">
        <v>2358</v>
      </c>
      <c r="J1015" s="16" t="s">
        <v>6940</v>
      </c>
      <c r="K1015" s="17">
        <v>45085</v>
      </c>
      <c r="L1015">
        <f t="shared" si="15"/>
        <v>46</v>
      </c>
    </row>
    <row r="1016" spans="1:12" ht="15.75" customHeight="1" x14ac:dyDescent="0.25">
      <c r="A1016" s="6" t="s">
        <v>1324</v>
      </c>
      <c r="B1016" s="6">
        <v>1976</v>
      </c>
      <c r="C1016" s="6" t="s">
        <v>2361</v>
      </c>
      <c r="D1016" s="6">
        <v>30</v>
      </c>
      <c r="E1016" s="6">
        <v>1</v>
      </c>
      <c r="F1016" s="12">
        <v>8233.1</v>
      </c>
      <c r="G1016" s="6" t="s">
        <v>2356</v>
      </c>
      <c r="H1016" s="9" t="s">
        <v>2356</v>
      </c>
      <c r="I1016" s="6" t="s">
        <v>2358</v>
      </c>
      <c r="J1016" s="16" t="s">
        <v>6941</v>
      </c>
      <c r="K1016" s="17">
        <v>45085</v>
      </c>
      <c r="L1016">
        <f t="shared" si="15"/>
        <v>46</v>
      </c>
    </row>
    <row r="1017" spans="1:12" ht="15.75" customHeight="1" x14ac:dyDescent="0.25">
      <c r="A1017" s="6" t="s">
        <v>1323</v>
      </c>
      <c r="B1017" s="6">
        <v>1976</v>
      </c>
      <c r="C1017" s="6" t="s">
        <v>2362</v>
      </c>
      <c r="D1017" s="6">
        <v>2</v>
      </c>
      <c r="E1017" s="6">
        <v>1</v>
      </c>
      <c r="F1017" s="12">
        <v>8240.59</v>
      </c>
      <c r="G1017" s="6" t="s">
        <v>2356</v>
      </c>
      <c r="H1017" s="9" t="s">
        <v>2356</v>
      </c>
      <c r="I1017" s="6" t="s">
        <v>2358</v>
      </c>
      <c r="J1017" s="16" t="s">
        <v>6942</v>
      </c>
      <c r="K1017" s="17">
        <v>45085</v>
      </c>
      <c r="L1017">
        <f t="shared" si="15"/>
        <v>46</v>
      </c>
    </row>
    <row r="1018" spans="1:12" ht="15.75" customHeight="1" x14ac:dyDescent="0.25">
      <c r="A1018" s="6" t="s">
        <v>1322</v>
      </c>
      <c r="B1018" s="6">
        <v>1982</v>
      </c>
      <c r="C1018" s="6" t="s">
        <v>2362</v>
      </c>
      <c r="D1018" s="6">
        <v>27</v>
      </c>
      <c r="E1018" s="6">
        <v>3</v>
      </c>
      <c r="F1018" s="12">
        <v>8252.2800000000007</v>
      </c>
      <c r="G1018" s="6" t="s">
        <v>2356</v>
      </c>
      <c r="H1018" s="9" t="s">
        <v>2356</v>
      </c>
      <c r="I1018" s="6" t="s">
        <v>2373</v>
      </c>
      <c r="J1018" s="16" t="s">
        <v>6461</v>
      </c>
      <c r="K1018" s="17">
        <v>45085</v>
      </c>
      <c r="L1018">
        <f t="shared" si="15"/>
        <v>40</v>
      </c>
    </row>
    <row r="1019" spans="1:12" ht="15.75" customHeight="1" x14ac:dyDescent="0.25">
      <c r="A1019" s="6" t="s">
        <v>1321</v>
      </c>
      <c r="B1019" s="6">
        <v>1964</v>
      </c>
      <c r="C1019" s="6" t="s">
        <v>2362</v>
      </c>
      <c r="D1019" s="6">
        <v>5</v>
      </c>
      <c r="E1019" s="6">
        <v>0</v>
      </c>
      <c r="F1019" s="12">
        <v>8268</v>
      </c>
      <c r="G1019" s="6" t="s">
        <v>2357</v>
      </c>
      <c r="H1019" s="9" t="s">
        <v>2357</v>
      </c>
      <c r="I1019" s="6" t="s">
        <v>2358</v>
      </c>
      <c r="J1019" s="16" t="s">
        <v>6943</v>
      </c>
      <c r="K1019" s="17">
        <v>45085</v>
      </c>
      <c r="L1019">
        <f t="shared" si="15"/>
        <v>58</v>
      </c>
    </row>
    <row r="1020" spans="1:12" ht="15.75" customHeight="1" x14ac:dyDescent="0.25">
      <c r="A1020" s="6" t="s">
        <v>1320</v>
      </c>
      <c r="B1020" s="6">
        <v>1974</v>
      </c>
      <c r="C1020" s="6" t="s">
        <v>2365</v>
      </c>
      <c r="D1020" s="6">
        <v>5</v>
      </c>
      <c r="E1020" s="6">
        <v>0</v>
      </c>
      <c r="F1020" s="12">
        <v>8269.0400000000009</v>
      </c>
      <c r="G1020" s="6" t="s">
        <v>2356</v>
      </c>
      <c r="H1020" s="9" t="s">
        <v>2360</v>
      </c>
      <c r="I1020" s="6" t="s">
        <v>2367</v>
      </c>
      <c r="J1020" s="16" t="s">
        <v>6944</v>
      </c>
      <c r="K1020" s="17">
        <v>45085</v>
      </c>
      <c r="L1020">
        <f t="shared" si="15"/>
        <v>48</v>
      </c>
    </row>
    <row r="1021" spans="1:12" ht="15.75" customHeight="1" x14ac:dyDescent="0.25">
      <c r="A1021" s="6" t="s">
        <v>1319</v>
      </c>
      <c r="B1021" s="6">
        <v>2000</v>
      </c>
      <c r="C1021" s="6" t="s">
        <v>2359</v>
      </c>
      <c r="D1021" s="6">
        <v>28</v>
      </c>
      <c r="E1021" s="6">
        <v>0</v>
      </c>
      <c r="F1021" s="12">
        <v>8271.4599999999991</v>
      </c>
      <c r="G1021" s="6" t="s">
        <v>2356</v>
      </c>
      <c r="H1021" s="9" t="s">
        <v>2360</v>
      </c>
      <c r="I1021" s="6" t="s">
        <v>2374</v>
      </c>
      <c r="J1021" s="16" t="s">
        <v>6945</v>
      </c>
      <c r="K1021" s="17">
        <v>45085</v>
      </c>
      <c r="L1021">
        <f t="shared" si="15"/>
        <v>22</v>
      </c>
    </row>
    <row r="1022" spans="1:12" ht="15.75" customHeight="1" x14ac:dyDescent="0.25">
      <c r="A1022" s="6" t="s">
        <v>1318</v>
      </c>
      <c r="B1022" s="6">
        <v>1974</v>
      </c>
      <c r="C1022" s="6" t="s">
        <v>2362</v>
      </c>
      <c r="D1022" s="6">
        <v>26</v>
      </c>
      <c r="E1022" s="6">
        <v>0</v>
      </c>
      <c r="F1022" s="12">
        <v>8277.52</v>
      </c>
      <c r="G1022" s="6" t="s">
        <v>2356</v>
      </c>
      <c r="H1022" s="9" t="s">
        <v>2356</v>
      </c>
      <c r="I1022" s="6" t="s">
        <v>2367</v>
      </c>
      <c r="J1022" s="16" t="s">
        <v>6946</v>
      </c>
      <c r="K1022" s="17">
        <v>45085</v>
      </c>
      <c r="L1022">
        <f t="shared" si="15"/>
        <v>48</v>
      </c>
    </row>
    <row r="1023" spans="1:12" ht="15.75" customHeight="1" x14ac:dyDescent="0.25">
      <c r="A1023" s="6" t="s">
        <v>1317</v>
      </c>
      <c r="B1023" s="6">
        <v>1974</v>
      </c>
      <c r="C1023" s="6" t="s">
        <v>2364</v>
      </c>
      <c r="D1023" s="6">
        <v>22</v>
      </c>
      <c r="E1023" s="6">
        <v>0</v>
      </c>
      <c r="F1023" s="12">
        <v>8280.6200000000008</v>
      </c>
      <c r="G1023" s="6" t="s">
        <v>2356</v>
      </c>
      <c r="H1023" s="9" t="s">
        <v>2356</v>
      </c>
      <c r="I1023" s="6" t="s">
        <v>2358</v>
      </c>
      <c r="J1023" s="16" t="s">
        <v>6947</v>
      </c>
      <c r="K1023" s="17">
        <v>45085</v>
      </c>
      <c r="L1023">
        <f t="shared" si="15"/>
        <v>48</v>
      </c>
    </row>
    <row r="1024" spans="1:12" ht="15.75" customHeight="1" x14ac:dyDescent="0.25">
      <c r="A1024" s="6" t="s">
        <v>1316</v>
      </c>
      <c r="B1024" s="6">
        <v>1974</v>
      </c>
      <c r="C1024" s="6" t="s">
        <v>2361</v>
      </c>
      <c r="D1024" s="6">
        <v>6</v>
      </c>
      <c r="E1024" s="6">
        <v>0</v>
      </c>
      <c r="F1024" s="12">
        <v>8283.68</v>
      </c>
      <c r="G1024" s="6" t="s">
        <v>2356</v>
      </c>
      <c r="H1024" s="9" t="s">
        <v>2357</v>
      </c>
      <c r="I1024" s="6" t="s">
        <v>2358</v>
      </c>
      <c r="J1024" s="16" t="s">
        <v>6948</v>
      </c>
      <c r="K1024" s="17">
        <v>45085</v>
      </c>
      <c r="L1024">
        <f t="shared" si="15"/>
        <v>49</v>
      </c>
    </row>
    <row r="1025" spans="1:12" ht="15.75" customHeight="1" x14ac:dyDescent="0.25">
      <c r="A1025" s="6" t="s">
        <v>1315</v>
      </c>
      <c r="B1025" s="6">
        <v>1978</v>
      </c>
      <c r="C1025" s="6" t="s">
        <v>2361</v>
      </c>
      <c r="D1025" s="6">
        <v>26</v>
      </c>
      <c r="E1025" s="6">
        <v>2</v>
      </c>
      <c r="F1025" s="12">
        <v>8302.5400000000009</v>
      </c>
      <c r="G1025" s="6" t="s">
        <v>2357</v>
      </c>
      <c r="H1025" s="9" t="s">
        <v>2357</v>
      </c>
      <c r="I1025" s="6" t="s">
        <v>2370</v>
      </c>
      <c r="J1025" s="16" t="s">
        <v>6949</v>
      </c>
      <c r="K1025" s="17">
        <v>45085</v>
      </c>
      <c r="L1025">
        <f t="shared" si="15"/>
        <v>44</v>
      </c>
    </row>
    <row r="1026" spans="1:12" ht="15.75" customHeight="1" x14ac:dyDescent="0.25">
      <c r="A1026" s="6" t="s">
        <v>1314</v>
      </c>
      <c r="B1026" s="6">
        <v>1979</v>
      </c>
      <c r="C1026" s="6" t="s">
        <v>2365</v>
      </c>
      <c r="D1026" s="6">
        <v>7</v>
      </c>
      <c r="E1026" s="6">
        <v>2</v>
      </c>
      <c r="F1026" s="12">
        <v>8310.84</v>
      </c>
      <c r="G1026" s="6" t="s">
        <v>2356</v>
      </c>
      <c r="H1026" s="9" t="s">
        <v>2356</v>
      </c>
      <c r="I1026" s="6" t="s">
        <v>2363</v>
      </c>
      <c r="J1026" s="16" t="s">
        <v>6950</v>
      </c>
      <c r="K1026" s="17">
        <v>45085</v>
      </c>
      <c r="L1026">
        <f t="shared" si="15"/>
        <v>43</v>
      </c>
    </row>
    <row r="1027" spans="1:12" ht="15.75" customHeight="1" x14ac:dyDescent="0.25">
      <c r="A1027" s="6" t="s">
        <v>1313</v>
      </c>
      <c r="B1027" s="6">
        <v>1993</v>
      </c>
      <c r="C1027" s="6" t="s">
        <v>2361</v>
      </c>
      <c r="D1027" s="6">
        <v>22</v>
      </c>
      <c r="E1027" s="6">
        <v>0</v>
      </c>
      <c r="F1027" s="12">
        <v>8314.65</v>
      </c>
      <c r="G1027" s="6" t="s">
        <v>2356</v>
      </c>
      <c r="H1027" s="9" t="s">
        <v>2360</v>
      </c>
      <c r="I1027" s="6" t="s">
        <v>2363</v>
      </c>
      <c r="J1027" s="16" t="s">
        <v>6367</v>
      </c>
      <c r="K1027" s="17">
        <v>45085</v>
      </c>
      <c r="L1027">
        <f t="shared" ref="L1027:L1090" si="16">DATEDIF(J1027,K1027,"Y")</f>
        <v>29</v>
      </c>
    </row>
    <row r="1028" spans="1:12" ht="15.75" customHeight="1" x14ac:dyDescent="0.25">
      <c r="A1028" s="6" t="s">
        <v>1312</v>
      </c>
      <c r="B1028" s="6">
        <v>1976</v>
      </c>
      <c r="C1028" s="6" t="s">
        <v>2355</v>
      </c>
      <c r="D1028" s="6">
        <v>12</v>
      </c>
      <c r="E1028" s="6">
        <v>1</v>
      </c>
      <c r="F1028" s="12">
        <v>8334.4599999999991</v>
      </c>
      <c r="G1028" s="6" t="s">
        <v>2357</v>
      </c>
      <c r="H1028" s="9" t="s">
        <v>2356</v>
      </c>
      <c r="I1028" s="6" t="s">
        <v>2370</v>
      </c>
      <c r="J1028" s="16" t="s">
        <v>6951</v>
      </c>
      <c r="K1028" s="17">
        <v>45085</v>
      </c>
      <c r="L1028">
        <f t="shared" si="16"/>
        <v>46</v>
      </c>
    </row>
    <row r="1029" spans="1:12" ht="15.75" customHeight="1" x14ac:dyDescent="0.25">
      <c r="A1029" s="6" t="s">
        <v>1311</v>
      </c>
      <c r="B1029" s="6">
        <v>1976</v>
      </c>
      <c r="C1029" s="6" t="s">
        <v>2355</v>
      </c>
      <c r="D1029" s="6">
        <v>20</v>
      </c>
      <c r="E1029" s="6">
        <v>1</v>
      </c>
      <c r="F1029" s="12">
        <v>8334.59</v>
      </c>
      <c r="G1029" s="6" t="s">
        <v>2357</v>
      </c>
      <c r="H1029" s="9" t="s">
        <v>2356</v>
      </c>
      <c r="I1029" s="6" t="s">
        <v>2370</v>
      </c>
      <c r="J1029" s="16" t="s">
        <v>6952</v>
      </c>
      <c r="K1029" s="17">
        <v>45085</v>
      </c>
      <c r="L1029">
        <f t="shared" si="16"/>
        <v>46</v>
      </c>
    </row>
    <row r="1030" spans="1:12" ht="15.75" customHeight="1" x14ac:dyDescent="0.25">
      <c r="A1030" s="6" t="s">
        <v>1310</v>
      </c>
      <c r="B1030" s="6">
        <v>1976</v>
      </c>
      <c r="C1030" s="6" t="s">
        <v>2355</v>
      </c>
      <c r="D1030" s="6">
        <v>7</v>
      </c>
      <c r="E1030" s="6">
        <v>1</v>
      </c>
      <c r="F1030" s="12">
        <v>8342.91</v>
      </c>
      <c r="G1030" s="6" t="s">
        <v>2357</v>
      </c>
      <c r="H1030" s="9" t="s">
        <v>2360</v>
      </c>
      <c r="I1030" s="6" t="s">
        <v>2370</v>
      </c>
      <c r="J1030" s="16" t="s">
        <v>6953</v>
      </c>
      <c r="K1030" s="17">
        <v>45085</v>
      </c>
      <c r="L1030">
        <f t="shared" si="16"/>
        <v>46</v>
      </c>
    </row>
    <row r="1031" spans="1:12" ht="15.75" customHeight="1" x14ac:dyDescent="0.25">
      <c r="A1031" s="6" t="s">
        <v>1309</v>
      </c>
      <c r="B1031" s="6">
        <v>1976</v>
      </c>
      <c r="C1031" s="6" t="s">
        <v>2361</v>
      </c>
      <c r="D1031" s="6">
        <v>12</v>
      </c>
      <c r="E1031" s="6">
        <v>2</v>
      </c>
      <c r="F1031" s="12">
        <v>8347.16</v>
      </c>
      <c r="G1031" s="6" t="s">
        <v>2356</v>
      </c>
      <c r="H1031" s="9" t="s">
        <v>2360</v>
      </c>
      <c r="I1031" s="6" t="s">
        <v>2358</v>
      </c>
      <c r="J1031" s="16" t="s">
        <v>6954</v>
      </c>
      <c r="K1031" s="17">
        <v>45085</v>
      </c>
      <c r="L1031">
        <f t="shared" si="16"/>
        <v>46</v>
      </c>
    </row>
    <row r="1032" spans="1:12" ht="15.75" customHeight="1" x14ac:dyDescent="0.25">
      <c r="A1032" s="6" t="s">
        <v>1308</v>
      </c>
      <c r="B1032" s="6">
        <v>1963</v>
      </c>
      <c r="C1032" s="6" t="s">
        <v>2362</v>
      </c>
      <c r="D1032" s="6">
        <v>21</v>
      </c>
      <c r="E1032" s="6">
        <v>0</v>
      </c>
      <c r="F1032" s="12">
        <v>8355.5400000000009</v>
      </c>
      <c r="G1032" s="6" t="s">
        <v>2357</v>
      </c>
      <c r="H1032" s="9" t="s">
        <v>2357</v>
      </c>
      <c r="I1032" s="6" t="s">
        <v>2363</v>
      </c>
      <c r="J1032" s="16" t="s">
        <v>6955</v>
      </c>
      <c r="K1032" s="17">
        <v>45085</v>
      </c>
      <c r="L1032">
        <f t="shared" si="16"/>
        <v>59</v>
      </c>
    </row>
    <row r="1033" spans="1:12" ht="15.75" customHeight="1" x14ac:dyDescent="0.25">
      <c r="A1033" s="6" t="s">
        <v>1307</v>
      </c>
      <c r="B1033" s="6">
        <v>1971</v>
      </c>
      <c r="C1033" s="6" t="s">
        <v>2362</v>
      </c>
      <c r="D1033" s="6">
        <v>4</v>
      </c>
      <c r="E1033" s="6">
        <v>0</v>
      </c>
      <c r="F1033" s="12">
        <v>8396.6200000000008</v>
      </c>
      <c r="G1033" s="6" t="s">
        <v>2356</v>
      </c>
      <c r="H1033" s="9" t="s">
        <v>2357</v>
      </c>
      <c r="I1033" s="6" t="s">
        <v>2358</v>
      </c>
      <c r="J1033" s="16" t="s">
        <v>6956</v>
      </c>
      <c r="K1033" s="17">
        <v>45085</v>
      </c>
      <c r="L1033">
        <f t="shared" si="16"/>
        <v>51</v>
      </c>
    </row>
    <row r="1034" spans="1:12" ht="15.75" customHeight="1" x14ac:dyDescent="0.25">
      <c r="A1034" s="6" t="s">
        <v>1306</v>
      </c>
      <c r="B1034" s="6">
        <v>1971</v>
      </c>
      <c r="C1034" s="6" t="s">
        <v>2362</v>
      </c>
      <c r="D1034" s="6">
        <v>18</v>
      </c>
      <c r="E1034" s="6">
        <v>0</v>
      </c>
      <c r="F1034" s="12">
        <v>8400.01</v>
      </c>
      <c r="G1034" s="6" t="s">
        <v>2356</v>
      </c>
      <c r="H1034" s="9" t="s">
        <v>2357</v>
      </c>
      <c r="I1034" s="6" t="s">
        <v>2358</v>
      </c>
      <c r="J1034" s="16" t="s">
        <v>6957</v>
      </c>
      <c r="K1034" s="17">
        <v>45085</v>
      </c>
      <c r="L1034">
        <f t="shared" si="16"/>
        <v>51</v>
      </c>
    </row>
    <row r="1035" spans="1:12" ht="15.75" customHeight="1" x14ac:dyDescent="0.25">
      <c r="A1035" s="6" t="s">
        <v>1305</v>
      </c>
      <c r="B1035" s="6">
        <v>1979</v>
      </c>
      <c r="C1035" s="6" t="s">
        <v>2361</v>
      </c>
      <c r="D1035" s="6">
        <v>11</v>
      </c>
      <c r="E1035" s="6">
        <v>3</v>
      </c>
      <c r="F1035" s="12">
        <v>8410.0499999999993</v>
      </c>
      <c r="G1035" s="6" t="s">
        <v>2356</v>
      </c>
      <c r="H1035" s="9" t="s">
        <v>2356</v>
      </c>
      <c r="I1035" s="6" t="s">
        <v>2363</v>
      </c>
      <c r="J1035" s="16" t="s">
        <v>6958</v>
      </c>
      <c r="K1035" s="17">
        <v>45085</v>
      </c>
      <c r="L1035">
        <f t="shared" si="16"/>
        <v>43</v>
      </c>
    </row>
    <row r="1036" spans="1:12" ht="15.75" customHeight="1" x14ac:dyDescent="0.25">
      <c r="A1036" s="6" t="s">
        <v>1304</v>
      </c>
      <c r="B1036" s="6">
        <v>1977</v>
      </c>
      <c r="C1036" s="6" t="s">
        <v>2362</v>
      </c>
      <c r="D1036" s="6">
        <v>4</v>
      </c>
      <c r="E1036" s="6">
        <v>2</v>
      </c>
      <c r="F1036" s="12">
        <v>8413.4599999999991</v>
      </c>
      <c r="G1036" s="6" t="s">
        <v>2357</v>
      </c>
      <c r="H1036" s="9" t="s">
        <v>2360</v>
      </c>
      <c r="I1036" s="6" t="s">
        <v>2363</v>
      </c>
      <c r="J1036" s="16" t="s">
        <v>6959</v>
      </c>
      <c r="K1036" s="17">
        <v>45085</v>
      </c>
      <c r="L1036">
        <f t="shared" si="16"/>
        <v>45</v>
      </c>
    </row>
    <row r="1037" spans="1:12" ht="15.75" customHeight="1" x14ac:dyDescent="0.25">
      <c r="A1037" s="6" t="s">
        <v>1303</v>
      </c>
      <c r="B1037" s="6">
        <v>1975</v>
      </c>
      <c r="C1037" s="6" t="s">
        <v>2362</v>
      </c>
      <c r="D1037" s="6">
        <v>28</v>
      </c>
      <c r="E1037" s="6">
        <v>1</v>
      </c>
      <c r="F1037" s="12">
        <v>8428.07</v>
      </c>
      <c r="G1037" s="6" t="s">
        <v>2357</v>
      </c>
      <c r="H1037" s="9" t="s">
        <v>2356</v>
      </c>
      <c r="I1037" s="6" t="s">
        <v>2363</v>
      </c>
      <c r="J1037" s="16" t="s">
        <v>6960</v>
      </c>
      <c r="K1037" s="17">
        <v>45085</v>
      </c>
      <c r="L1037">
        <f t="shared" si="16"/>
        <v>47</v>
      </c>
    </row>
    <row r="1038" spans="1:12" ht="15.75" customHeight="1" x14ac:dyDescent="0.25">
      <c r="A1038" s="6" t="s">
        <v>1302</v>
      </c>
      <c r="B1038" s="6">
        <v>1963</v>
      </c>
      <c r="C1038" s="6" t="s">
        <v>2362</v>
      </c>
      <c r="D1038" s="6">
        <v>24</v>
      </c>
      <c r="E1038" s="6">
        <v>0</v>
      </c>
      <c r="F1038" s="12">
        <v>8440.0499999999993</v>
      </c>
      <c r="G1038" s="6" t="s">
        <v>2357</v>
      </c>
      <c r="H1038" s="9" t="s">
        <v>2356</v>
      </c>
      <c r="I1038" s="6" t="s">
        <v>2358</v>
      </c>
      <c r="J1038" s="16" t="s">
        <v>6961</v>
      </c>
      <c r="K1038" s="17">
        <v>45085</v>
      </c>
      <c r="L1038">
        <f t="shared" si="16"/>
        <v>59</v>
      </c>
    </row>
    <row r="1039" spans="1:12" ht="15.75" customHeight="1" x14ac:dyDescent="0.25">
      <c r="A1039" s="6" t="s">
        <v>1301</v>
      </c>
      <c r="B1039" s="6">
        <v>1972</v>
      </c>
      <c r="C1039" s="6" t="s">
        <v>2362</v>
      </c>
      <c r="D1039" s="6">
        <v>9</v>
      </c>
      <c r="E1039" s="6">
        <v>0</v>
      </c>
      <c r="F1039" s="12">
        <v>8442.67</v>
      </c>
      <c r="G1039" s="6" t="s">
        <v>2356</v>
      </c>
      <c r="H1039" s="9" t="s">
        <v>2357</v>
      </c>
      <c r="I1039" s="6" t="s">
        <v>2358</v>
      </c>
      <c r="J1039" s="16" t="s">
        <v>6962</v>
      </c>
      <c r="K1039" s="17">
        <v>45085</v>
      </c>
      <c r="L1039">
        <f t="shared" si="16"/>
        <v>50</v>
      </c>
    </row>
    <row r="1040" spans="1:12" ht="15.75" customHeight="1" x14ac:dyDescent="0.25">
      <c r="A1040" s="6" t="s">
        <v>1300</v>
      </c>
      <c r="B1040" s="6">
        <v>1972</v>
      </c>
      <c r="C1040" s="6" t="s">
        <v>2362</v>
      </c>
      <c r="D1040" s="6">
        <v>4</v>
      </c>
      <c r="E1040" s="6">
        <v>0</v>
      </c>
      <c r="F1040" s="12">
        <v>8444.4699999999993</v>
      </c>
      <c r="G1040" s="6" t="s">
        <v>2357</v>
      </c>
      <c r="H1040" s="9" t="s">
        <v>2360</v>
      </c>
      <c r="I1040" s="6" t="s">
        <v>2367</v>
      </c>
      <c r="J1040" s="16" t="s">
        <v>6963</v>
      </c>
      <c r="K1040" s="17">
        <v>45085</v>
      </c>
      <c r="L1040">
        <f t="shared" si="16"/>
        <v>50</v>
      </c>
    </row>
    <row r="1041" spans="1:12" ht="15.75" customHeight="1" x14ac:dyDescent="0.25">
      <c r="A1041" s="6" t="s">
        <v>1299</v>
      </c>
      <c r="B1041" s="6">
        <v>1966</v>
      </c>
      <c r="C1041" s="6" t="s">
        <v>2361</v>
      </c>
      <c r="D1041" s="6">
        <v>12</v>
      </c>
      <c r="E1041" s="6">
        <v>0</v>
      </c>
      <c r="F1041" s="12">
        <v>8448.66</v>
      </c>
      <c r="G1041" s="6" t="s">
        <v>2357</v>
      </c>
      <c r="H1041" s="9" t="s">
        <v>2360</v>
      </c>
      <c r="I1041" s="6" t="s">
        <v>2358</v>
      </c>
      <c r="J1041" s="16" t="s">
        <v>6964</v>
      </c>
      <c r="K1041" s="17">
        <v>45085</v>
      </c>
      <c r="L1041">
        <f t="shared" si="16"/>
        <v>56</v>
      </c>
    </row>
    <row r="1042" spans="1:12" ht="15.75" customHeight="1" x14ac:dyDescent="0.25">
      <c r="A1042" s="6" t="s">
        <v>1298</v>
      </c>
      <c r="B1042" s="6">
        <v>1984</v>
      </c>
      <c r="C1042" s="6" t="s">
        <v>2361</v>
      </c>
      <c r="D1042" s="6">
        <v>19</v>
      </c>
      <c r="E1042" s="6">
        <v>3</v>
      </c>
      <c r="F1042" s="12">
        <v>8450.82</v>
      </c>
      <c r="G1042" s="6" t="s">
        <v>2356</v>
      </c>
      <c r="H1042" s="9" t="s">
        <v>2356</v>
      </c>
      <c r="I1042" s="6" t="s">
        <v>2372</v>
      </c>
      <c r="J1042" s="16" t="s">
        <v>6965</v>
      </c>
      <c r="K1042" s="17">
        <v>45085</v>
      </c>
      <c r="L1042">
        <f t="shared" si="16"/>
        <v>38</v>
      </c>
    </row>
    <row r="1043" spans="1:12" ht="15.75" customHeight="1" x14ac:dyDescent="0.25">
      <c r="A1043" s="6" t="s">
        <v>1297</v>
      </c>
      <c r="B1043" s="6">
        <v>1972</v>
      </c>
      <c r="C1043" s="6" t="s">
        <v>2364</v>
      </c>
      <c r="D1043" s="6">
        <v>26</v>
      </c>
      <c r="E1043" s="6">
        <v>0</v>
      </c>
      <c r="F1043" s="12">
        <v>8457.82</v>
      </c>
      <c r="G1043" s="6" t="s">
        <v>2356</v>
      </c>
      <c r="H1043" s="9" t="s">
        <v>2357</v>
      </c>
      <c r="I1043" s="6" t="s">
        <v>2367</v>
      </c>
      <c r="J1043" s="16" t="s">
        <v>6966</v>
      </c>
      <c r="K1043" s="17">
        <v>45085</v>
      </c>
      <c r="L1043">
        <f t="shared" si="16"/>
        <v>50</v>
      </c>
    </row>
    <row r="1044" spans="1:12" ht="15.75" customHeight="1" x14ac:dyDescent="0.25">
      <c r="A1044" s="6" t="s">
        <v>1296</v>
      </c>
      <c r="B1044" s="6">
        <v>1992</v>
      </c>
      <c r="C1044" s="6" t="s">
        <v>2362</v>
      </c>
      <c r="D1044" s="6">
        <v>9</v>
      </c>
      <c r="E1044" s="6">
        <v>0</v>
      </c>
      <c r="F1044" s="12">
        <v>8466.35</v>
      </c>
      <c r="G1044" s="6" t="s">
        <v>2356</v>
      </c>
      <c r="H1044" s="9" t="s">
        <v>2356</v>
      </c>
      <c r="I1044" s="6" t="s">
        <v>2363</v>
      </c>
      <c r="J1044" s="16" t="s">
        <v>6967</v>
      </c>
      <c r="K1044" s="17">
        <v>45085</v>
      </c>
      <c r="L1044">
        <f t="shared" si="16"/>
        <v>30</v>
      </c>
    </row>
    <row r="1045" spans="1:12" ht="15.75" customHeight="1" x14ac:dyDescent="0.25">
      <c r="A1045" s="6" t="s">
        <v>1295</v>
      </c>
      <c r="B1045" s="6">
        <v>1993</v>
      </c>
      <c r="C1045" s="6" t="s">
        <v>2359</v>
      </c>
      <c r="D1045" s="6">
        <v>10</v>
      </c>
      <c r="E1045" s="6">
        <v>0</v>
      </c>
      <c r="F1045" s="12">
        <v>8471.65</v>
      </c>
      <c r="G1045" s="6" t="s">
        <v>2356</v>
      </c>
      <c r="H1045" s="9" t="s">
        <v>2360</v>
      </c>
      <c r="I1045" s="6" t="s">
        <v>2363</v>
      </c>
      <c r="J1045" s="16" t="s">
        <v>6968</v>
      </c>
      <c r="K1045" s="17">
        <v>45085</v>
      </c>
      <c r="L1045">
        <f t="shared" si="16"/>
        <v>29</v>
      </c>
    </row>
    <row r="1046" spans="1:12" ht="15.75" customHeight="1" x14ac:dyDescent="0.25">
      <c r="A1046" s="6" t="s">
        <v>1294</v>
      </c>
      <c r="B1046" s="6">
        <v>1977</v>
      </c>
      <c r="C1046" s="6" t="s">
        <v>2364</v>
      </c>
      <c r="D1046" s="6">
        <v>26</v>
      </c>
      <c r="E1046" s="6">
        <v>2</v>
      </c>
      <c r="F1046" s="12">
        <v>8515.76</v>
      </c>
      <c r="G1046" s="6" t="s">
        <v>2356</v>
      </c>
      <c r="H1046" s="9" t="s">
        <v>2356</v>
      </c>
      <c r="I1046" s="6" t="s">
        <v>2358</v>
      </c>
      <c r="J1046" s="16" t="s">
        <v>6969</v>
      </c>
      <c r="K1046" s="17">
        <v>45085</v>
      </c>
      <c r="L1046">
        <f t="shared" si="16"/>
        <v>45</v>
      </c>
    </row>
    <row r="1047" spans="1:12" ht="15.75" customHeight="1" x14ac:dyDescent="0.25">
      <c r="A1047" s="6" t="s">
        <v>1293</v>
      </c>
      <c r="B1047" s="6">
        <v>1977</v>
      </c>
      <c r="C1047" s="6" t="s">
        <v>2361</v>
      </c>
      <c r="D1047" s="6">
        <v>21</v>
      </c>
      <c r="E1047" s="6">
        <v>2</v>
      </c>
      <c r="F1047" s="12">
        <v>8516.83</v>
      </c>
      <c r="G1047" s="6" t="s">
        <v>2356</v>
      </c>
      <c r="H1047" s="9" t="s">
        <v>2360</v>
      </c>
      <c r="I1047" s="6" t="s">
        <v>2358</v>
      </c>
      <c r="J1047" s="16" t="s">
        <v>6970</v>
      </c>
      <c r="K1047" s="17">
        <v>45085</v>
      </c>
      <c r="L1047">
        <f t="shared" si="16"/>
        <v>45</v>
      </c>
    </row>
    <row r="1048" spans="1:12" ht="15.75" customHeight="1" x14ac:dyDescent="0.25">
      <c r="A1048" s="6" t="s">
        <v>1292</v>
      </c>
      <c r="B1048" s="6">
        <v>1977</v>
      </c>
      <c r="C1048" s="6" t="s">
        <v>2364</v>
      </c>
      <c r="D1048" s="6">
        <v>29</v>
      </c>
      <c r="E1048" s="6">
        <v>2</v>
      </c>
      <c r="F1048" s="12">
        <v>8520.0300000000007</v>
      </c>
      <c r="G1048" s="6" t="s">
        <v>2356</v>
      </c>
      <c r="H1048" s="9" t="s">
        <v>2357</v>
      </c>
      <c r="I1048" s="6" t="s">
        <v>2367</v>
      </c>
      <c r="J1048" s="16" t="s">
        <v>6971</v>
      </c>
      <c r="K1048" s="17">
        <v>45085</v>
      </c>
      <c r="L1048">
        <f t="shared" si="16"/>
        <v>45</v>
      </c>
    </row>
    <row r="1049" spans="1:12" ht="15.75" customHeight="1" x14ac:dyDescent="0.25">
      <c r="A1049" s="6" t="s">
        <v>1291</v>
      </c>
      <c r="B1049" s="6">
        <v>1979</v>
      </c>
      <c r="C1049" s="6" t="s">
        <v>2365</v>
      </c>
      <c r="D1049" s="6">
        <v>13</v>
      </c>
      <c r="E1049" s="6">
        <v>3</v>
      </c>
      <c r="F1049" s="12">
        <v>8522</v>
      </c>
      <c r="G1049" s="6" t="s">
        <v>2356</v>
      </c>
      <c r="H1049" s="9" t="s">
        <v>2356</v>
      </c>
      <c r="I1049" s="6" t="s">
        <v>2367</v>
      </c>
      <c r="J1049" s="16" t="s">
        <v>6972</v>
      </c>
      <c r="K1049" s="17">
        <v>45085</v>
      </c>
      <c r="L1049">
        <f t="shared" si="16"/>
        <v>43</v>
      </c>
    </row>
    <row r="1050" spans="1:12" ht="15.75" customHeight="1" x14ac:dyDescent="0.25">
      <c r="A1050" s="6" t="s">
        <v>1290</v>
      </c>
      <c r="B1050" s="6">
        <v>1977</v>
      </c>
      <c r="C1050" s="6" t="s">
        <v>2355</v>
      </c>
      <c r="D1050" s="6">
        <v>26</v>
      </c>
      <c r="E1050" s="6">
        <v>2</v>
      </c>
      <c r="F1050" s="12">
        <v>8527.5300000000007</v>
      </c>
      <c r="G1050" s="6" t="s">
        <v>2356</v>
      </c>
      <c r="H1050" s="9" t="s">
        <v>2356</v>
      </c>
      <c r="I1050" s="6" t="s">
        <v>2358</v>
      </c>
      <c r="J1050" s="16" t="s">
        <v>6973</v>
      </c>
      <c r="K1050" s="17">
        <v>45085</v>
      </c>
      <c r="L1050">
        <f t="shared" si="16"/>
        <v>45</v>
      </c>
    </row>
    <row r="1051" spans="1:12" ht="15.75" customHeight="1" x14ac:dyDescent="0.25">
      <c r="A1051" s="6" t="s">
        <v>1289</v>
      </c>
      <c r="B1051" s="6">
        <v>1976.8638824439288</v>
      </c>
      <c r="C1051" s="6" t="s">
        <v>2355</v>
      </c>
      <c r="D1051" s="6">
        <v>24</v>
      </c>
      <c r="E1051" s="6">
        <v>0</v>
      </c>
      <c r="F1051" s="12">
        <v>8534.67</v>
      </c>
      <c r="G1051" s="6" t="s">
        <v>2356</v>
      </c>
      <c r="H1051" s="9" t="s">
        <v>2357</v>
      </c>
      <c r="I1051" s="6" t="s">
        <v>2373</v>
      </c>
      <c r="J1051" s="16" t="s">
        <v>6974</v>
      </c>
      <c r="K1051" s="17">
        <v>45085</v>
      </c>
      <c r="L1051" t="e">
        <f t="shared" si="16"/>
        <v>#VALUE!</v>
      </c>
    </row>
    <row r="1052" spans="1:12" ht="15.75" customHeight="1" x14ac:dyDescent="0.25">
      <c r="A1052" s="6" t="s">
        <v>1288</v>
      </c>
      <c r="B1052" s="6">
        <v>1981</v>
      </c>
      <c r="C1052" s="6" t="s">
        <v>2364</v>
      </c>
      <c r="D1052" s="6">
        <v>27</v>
      </c>
      <c r="E1052" s="6">
        <v>3</v>
      </c>
      <c r="F1052" s="12">
        <v>8538.2900000000009</v>
      </c>
      <c r="G1052" s="6" t="s">
        <v>2356</v>
      </c>
      <c r="H1052" s="9" t="s">
        <v>2357</v>
      </c>
      <c r="I1052" s="6" t="s">
        <v>2373</v>
      </c>
      <c r="J1052" s="16" t="s">
        <v>6975</v>
      </c>
      <c r="K1052" s="17">
        <v>45085</v>
      </c>
      <c r="L1052">
        <f t="shared" si="16"/>
        <v>41</v>
      </c>
    </row>
    <row r="1053" spans="1:12" ht="15.75" customHeight="1" x14ac:dyDescent="0.25">
      <c r="A1053" s="6" t="s">
        <v>1287</v>
      </c>
      <c r="B1053" s="6">
        <v>1975</v>
      </c>
      <c r="C1053" s="6" t="s">
        <v>2359</v>
      </c>
      <c r="D1053" s="6">
        <v>6</v>
      </c>
      <c r="E1053" s="6">
        <v>1</v>
      </c>
      <c r="F1053" s="12">
        <v>8539.67</v>
      </c>
      <c r="G1053" s="6" t="s">
        <v>2356</v>
      </c>
      <c r="H1053" s="9" t="s">
        <v>2357</v>
      </c>
      <c r="I1053" s="6" t="s">
        <v>2367</v>
      </c>
      <c r="J1053" s="16" t="s">
        <v>6976</v>
      </c>
      <c r="K1053" s="17">
        <v>45085</v>
      </c>
      <c r="L1053">
        <f t="shared" si="16"/>
        <v>47</v>
      </c>
    </row>
    <row r="1054" spans="1:12" ht="15.75" customHeight="1" x14ac:dyDescent="0.25">
      <c r="A1054" s="6" t="s">
        <v>1286</v>
      </c>
      <c r="B1054" s="6">
        <v>1976.8605731990706</v>
      </c>
      <c r="C1054" s="6" t="s">
        <v>2364</v>
      </c>
      <c r="D1054" s="6">
        <v>12</v>
      </c>
      <c r="E1054" s="6">
        <v>1</v>
      </c>
      <c r="F1054" s="12">
        <v>8547.69</v>
      </c>
      <c r="G1054" s="6" t="s">
        <v>2356</v>
      </c>
      <c r="H1054" s="9" t="s">
        <v>2360</v>
      </c>
      <c r="I1054" s="6" t="s">
        <v>2358</v>
      </c>
      <c r="J1054" s="16" t="s">
        <v>6977</v>
      </c>
      <c r="K1054" s="17">
        <v>45085</v>
      </c>
      <c r="L1054" t="e">
        <f t="shared" si="16"/>
        <v>#VALUE!</v>
      </c>
    </row>
    <row r="1055" spans="1:12" ht="15.75" customHeight="1" x14ac:dyDescent="0.25">
      <c r="A1055" s="6" t="s">
        <v>1285</v>
      </c>
      <c r="B1055" s="6">
        <v>1975</v>
      </c>
      <c r="C1055" s="6" t="s">
        <v>2365</v>
      </c>
      <c r="D1055" s="6">
        <v>6</v>
      </c>
      <c r="E1055" s="6">
        <v>1</v>
      </c>
      <c r="F1055" s="12">
        <v>8551.35</v>
      </c>
      <c r="G1055" s="6" t="s">
        <v>2356</v>
      </c>
      <c r="H1055" s="9" t="s">
        <v>2356</v>
      </c>
      <c r="I1055" s="6" t="s">
        <v>2367</v>
      </c>
      <c r="J1055" s="16" t="s">
        <v>6978</v>
      </c>
      <c r="K1055" s="17">
        <v>45085</v>
      </c>
      <c r="L1055">
        <f t="shared" si="16"/>
        <v>47</v>
      </c>
    </row>
    <row r="1056" spans="1:12" ht="15.75" customHeight="1" x14ac:dyDescent="0.25">
      <c r="A1056" s="6" t="s">
        <v>1284</v>
      </c>
      <c r="B1056" s="6">
        <v>1975</v>
      </c>
      <c r="C1056" s="6" t="s">
        <v>2365</v>
      </c>
      <c r="D1056" s="6">
        <v>21</v>
      </c>
      <c r="E1056" s="6">
        <v>1</v>
      </c>
      <c r="F1056" s="12">
        <v>8556.91</v>
      </c>
      <c r="G1056" s="6" t="s">
        <v>2356</v>
      </c>
      <c r="H1056" s="9" t="s">
        <v>2360</v>
      </c>
      <c r="I1056" s="6" t="s">
        <v>2367</v>
      </c>
      <c r="J1056" s="16" t="s">
        <v>6979</v>
      </c>
      <c r="K1056" s="17">
        <v>45085</v>
      </c>
      <c r="L1056">
        <f t="shared" si="16"/>
        <v>47</v>
      </c>
    </row>
    <row r="1057" spans="1:12" ht="15.75" customHeight="1" x14ac:dyDescent="0.25">
      <c r="A1057" s="6" t="s">
        <v>1283</v>
      </c>
      <c r="B1057" s="6">
        <v>1988</v>
      </c>
      <c r="C1057" s="6" t="s">
        <v>2362</v>
      </c>
      <c r="D1057" s="6">
        <v>21</v>
      </c>
      <c r="E1057" s="6">
        <v>3</v>
      </c>
      <c r="F1057" s="12">
        <v>8567.25</v>
      </c>
      <c r="G1057" s="6" t="s">
        <v>2356</v>
      </c>
      <c r="H1057" s="9" t="s">
        <v>2360</v>
      </c>
      <c r="I1057" s="6" t="s">
        <v>2363</v>
      </c>
      <c r="J1057" s="16" t="s">
        <v>6980</v>
      </c>
      <c r="K1057" s="17">
        <v>45085</v>
      </c>
      <c r="L1057">
        <f t="shared" si="16"/>
        <v>34</v>
      </c>
    </row>
    <row r="1058" spans="1:12" ht="15.75" customHeight="1" x14ac:dyDescent="0.25">
      <c r="A1058" s="6" t="s">
        <v>1282</v>
      </c>
      <c r="B1058" s="6">
        <v>1975</v>
      </c>
      <c r="C1058" s="6" t="s">
        <v>2362</v>
      </c>
      <c r="D1058" s="6">
        <v>26</v>
      </c>
      <c r="E1058" s="6">
        <v>1</v>
      </c>
      <c r="F1058" s="12">
        <v>8569.86</v>
      </c>
      <c r="G1058" s="6" t="s">
        <v>2356</v>
      </c>
      <c r="H1058" s="9" t="s">
        <v>2357</v>
      </c>
      <c r="I1058" s="6" t="s">
        <v>2358</v>
      </c>
      <c r="J1058" s="16" t="s">
        <v>6981</v>
      </c>
      <c r="K1058" s="17">
        <v>45085</v>
      </c>
      <c r="L1058">
        <f t="shared" si="16"/>
        <v>47</v>
      </c>
    </row>
    <row r="1059" spans="1:12" ht="15.75" customHeight="1" x14ac:dyDescent="0.25">
      <c r="A1059" s="6" t="s">
        <v>1281</v>
      </c>
      <c r="B1059" s="6">
        <v>1982</v>
      </c>
      <c r="C1059" s="6" t="s">
        <v>2364</v>
      </c>
      <c r="D1059" s="6">
        <v>6</v>
      </c>
      <c r="E1059" s="6">
        <v>3</v>
      </c>
      <c r="F1059" s="12">
        <v>8572.0400000000009</v>
      </c>
      <c r="G1059" s="6" t="s">
        <v>2356</v>
      </c>
      <c r="H1059" s="9" t="s">
        <v>2356</v>
      </c>
      <c r="I1059" s="6" t="s">
        <v>2376</v>
      </c>
      <c r="J1059" s="16" t="s">
        <v>6982</v>
      </c>
      <c r="K1059" s="17">
        <v>45085</v>
      </c>
      <c r="L1059">
        <f t="shared" si="16"/>
        <v>40</v>
      </c>
    </row>
    <row r="1060" spans="1:12" ht="15.75" customHeight="1" x14ac:dyDescent="0.25">
      <c r="A1060" s="6" t="s">
        <v>1280</v>
      </c>
      <c r="B1060" s="6">
        <v>1987</v>
      </c>
      <c r="C1060" s="6" t="s">
        <v>2359</v>
      </c>
      <c r="D1060" s="6">
        <v>11</v>
      </c>
      <c r="E1060" s="6">
        <v>3</v>
      </c>
      <c r="F1060" s="12">
        <v>8573.2999999999993</v>
      </c>
      <c r="G1060" s="6" t="s">
        <v>2356</v>
      </c>
      <c r="H1060" s="9" t="s">
        <v>2356</v>
      </c>
      <c r="I1060" s="6" t="s">
        <v>2376</v>
      </c>
      <c r="J1060" s="16" t="s">
        <v>6983</v>
      </c>
      <c r="K1060" s="17">
        <v>45085</v>
      </c>
      <c r="L1060">
        <f t="shared" si="16"/>
        <v>35</v>
      </c>
    </row>
    <row r="1061" spans="1:12" ht="15.75" customHeight="1" x14ac:dyDescent="0.25">
      <c r="A1061" s="6" t="s">
        <v>1279</v>
      </c>
      <c r="B1061" s="6">
        <v>1983</v>
      </c>
      <c r="C1061" s="6" t="s">
        <v>2364</v>
      </c>
      <c r="D1061" s="6">
        <v>30</v>
      </c>
      <c r="E1061" s="6">
        <v>5</v>
      </c>
      <c r="F1061" s="12">
        <v>8582.2999999999993</v>
      </c>
      <c r="G1061" s="6" t="s">
        <v>2356</v>
      </c>
      <c r="H1061" s="9" t="s">
        <v>2360</v>
      </c>
      <c r="I1061" s="6" t="s">
        <v>2358</v>
      </c>
      <c r="J1061" s="16" t="s">
        <v>6984</v>
      </c>
      <c r="K1061" s="17">
        <v>45085</v>
      </c>
      <c r="L1061">
        <f t="shared" si="16"/>
        <v>39</v>
      </c>
    </row>
    <row r="1062" spans="1:12" ht="15.75" customHeight="1" x14ac:dyDescent="0.25">
      <c r="A1062" s="6" t="s">
        <v>1278</v>
      </c>
      <c r="B1062" s="6">
        <v>1983</v>
      </c>
      <c r="C1062" s="6" t="s">
        <v>2355</v>
      </c>
      <c r="D1062" s="6">
        <v>25</v>
      </c>
      <c r="E1062" s="6">
        <v>5</v>
      </c>
      <c r="F1062" s="12">
        <v>8596.83</v>
      </c>
      <c r="G1062" s="6" t="s">
        <v>2356</v>
      </c>
      <c r="H1062" s="9" t="s">
        <v>2357</v>
      </c>
      <c r="I1062" s="6" t="s">
        <v>2358</v>
      </c>
      <c r="J1062" s="16" t="s">
        <v>6985</v>
      </c>
      <c r="K1062" s="17">
        <v>45085</v>
      </c>
      <c r="L1062">
        <f t="shared" si="16"/>
        <v>39</v>
      </c>
    </row>
    <row r="1063" spans="1:12" ht="15.75" customHeight="1" x14ac:dyDescent="0.25">
      <c r="A1063" s="6" t="s">
        <v>1277</v>
      </c>
      <c r="B1063" s="6">
        <v>1973</v>
      </c>
      <c r="C1063" s="6" t="s">
        <v>2355</v>
      </c>
      <c r="D1063" s="6">
        <v>11</v>
      </c>
      <c r="E1063" s="6">
        <v>0</v>
      </c>
      <c r="F1063" s="12">
        <v>8601.33</v>
      </c>
      <c r="G1063" s="6" t="s">
        <v>2356</v>
      </c>
      <c r="H1063" s="9" t="s">
        <v>2360</v>
      </c>
      <c r="I1063" s="6" t="s">
        <v>2358</v>
      </c>
      <c r="J1063" s="16" t="s">
        <v>6986</v>
      </c>
      <c r="K1063" s="17">
        <v>45085</v>
      </c>
      <c r="L1063">
        <f t="shared" si="16"/>
        <v>49</v>
      </c>
    </row>
    <row r="1064" spans="1:12" ht="15.75" customHeight="1" x14ac:dyDescent="0.25">
      <c r="A1064" s="6" t="s">
        <v>1276</v>
      </c>
      <c r="B1064" s="6">
        <v>1977</v>
      </c>
      <c r="C1064" s="6" t="s">
        <v>2362</v>
      </c>
      <c r="D1064" s="6">
        <v>24</v>
      </c>
      <c r="E1064" s="6">
        <v>2</v>
      </c>
      <c r="F1064" s="12">
        <v>8603.82</v>
      </c>
      <c r="G1064" s="6" t="s">
        <v>2356</v>
      </c>
      <c r="H1064" s="9" t="s">
        <v>2360</v>
      </c>
      <c r="I1064" s="6" t="s">
        <v>2369</v>
      </c>
      <c r="J1064" s="16" t="s">
        <v>6987</v>
      </c>
      <c r="K1064" s="17">
        <v>45085</v>
      </c>
      <c r="L1064">
        <f t="shared" si="16"/>
        <v>45</v>
      </c>
    </row>
    <row r="1065" spans="1:12" ht="15.75" customHeight="1" x14ac:dyDescent="0.25">
      <c r="A1065" s="6" t="s">
        <v>1275</v>
      </c>
      <c r="B1065" s="6">
        <v>1977</v>
      </c>
      <c r="C1065" s="6" t="s">
        <v>2359</v>
      </c>
      <c r="D1065" s="6">
        <v>12</v>
      </c>
      <c r="E1065" s="6">
        <v>2</v>
      </c>
      <c r="F1065" s="12">
        <v>8604.48</v>
      </c>
      <c r="G1065" s="6" t="s">
        <v>2357</v>
      </c>
      <c r="H1065" s="9" t="s">
        <v>2356</v>
      </c>
      <c r="I1065" s="6" t="s">
        <v>2370</v>
      </c>
      <c r="J1065" s="16" t="s">
        <v>6988</v>
      </c>
      <c r="K1065" s="17">
        <v>45085</v>
      </c>
      <c r="L1065">
        <f t="shared" si="16"/>
        <v>45</v>
      </c>
    </row>
    <row r="1066" spans="1:12" ht="15.75" customHeight="1" x14ac:dyDescent="0.25">
      <c r="A1066" s="6" t="s">
        <v>1274</v>
      </c>
      <c r="B1066" s="6">
        <v>1977</v>
      </c>
      <c r="C1066" s="6" t="s">
        <v>2366</v>
      </c>
      <c r="D1066" s="6">
        <v>15</v>
      </c>
      <c r="E1066" s="6">
        <v>3</v>
      </c>
      <c r="F1066" s="12">
        <v>8605.36</v>
      </c>
      <c r="G1066" s="6" t="s">
        <v>2356</v>
      </c>
      <c r="H1066" s="9" t="s">
        <v>2356</v>
      </c>
      <c r="I1066" s="6" t="s">
        <v>2358</v>
      </c>
      <c r="J1066" s="16" t="s">
        <v>6989</v>
      </c>
      <c r="K1066" s="17">
        <v>45085</v>
      </c>
      <c r="L1066">
        <f t="shared" si="16"/>
        <v>45</v>
      </c>
    </row>
    <row r="1067" spans="1:12" ht="15.75" customHeight="1" x14ac:dyDescent="0.25">
      <c r="A1067" s="6" t="s">
        <v>1273</v>
      </c>
      <c r="B1067" s="6">
        <v>1979</v>
      </c>
      <c r="C1067" s="6" t="s">
        <v>2355</v>
      </c>
      <c r="D1067" s="6">
        <v>17</v>
      </c>
      <c r="E1067" s="6">
        <v>3</v>
      </c>
      <c r="F1067" s="12">
        <v>8606.2199999999993</v>
      </c>
      <c r="G1067" s="6" t="s">
        <v>2360</v>
      </c>
      <c r="H1067" s="9" t="s">
        <v>2356</v>
      </c>
      <c r="I1067" s="6" t="s">
        <v>2375</v>
      </c>
      <c r="J1067" s="16" t="s">
        <v>6990</v>
      </c>
      <c r="K1067" s="17">
        <v>45085</v>
      </c>
      <c r="L1067">
        <f t="shared" si="16"/>
        <v>43</v>
      </c>
    </row>
    <row r="1068" spans="1:12" ht="15.75" customHeight="1" x14ac:dyDescent="0.25">
      <c r="A1068" s="6" t="s">
        <v>1272</v>
      </c>
      <c r="B1068" s="6">
        <v>1977</v>
      </c>
      <c r="C1068" s="6" t="s">
        <v>2362</v>
      </c>
      <c r="D1068" s="6">
        <v>2</v>
      </c>
      <c r="E1068" s="6">
        <v>3</v>
      </c>
      <c r="F1068" s="12">
        <v>8615.2999999999993</v>
      </c>
      <c r="G1068" s="6" t="s">
        <v>2356</v>
      </c>
      <c r="H1068" s="9" t="s">
        <v>2357</v>
      </c>
      <c r="I1068" s="6" t="s">
        <v>2367</v>
      </c>
      <c r="J1068" s="16" t="s">
        <v>6991</v>
      </c>
      <c r="K1068" s="17">
        <v>45085</v>
      </c>
      <c r="L1068">
        <f t="shared" si="16"/>
        <v>45</v>
      </c>
    </row>
    <row r="1069" spans="1:12" ht="15.75" customHeight="1" x14ac:dyDescent="0.25">
      <c r="A1069" s="6" t="s">
        <v>1271</v>
      </c>
      <c r="B1069" s="6">
        <v>1975</v>
      </c>
      <c r="C1069" s="6" t="s">
        <v>2365</v>
      </c>
      <c r="D1069" s="6">
        <v>3</v>
      </c>
      <c r="E1069" s="6">
        <v>1</v>
      </c>
      <c r="F1069" s="12">
        <v>8627.5400000000009</v>
      </c>
      <c r="G1069" s="6" t="s">
        <v>2356</v>
      </c>
      <c r="H1069" s="9" t="s">
        <v>2356</v>
      </c>
      <c r="I1069" s="6" t="s">
        <v>2377</v>
      </c>
      <c r="J1069" s="16" t="s">
        <v>6992</v>
      </c>
      <c r="K1069" s="17">
        <v>45085</v>
      </c>
      <c r="L1069">
        <f t="shared" si="16"/>
        <v>47</v>
      </c>
    </row>
    <row r="1070" spans="1:12" ht="15.75" customHeight="1" x14ac:dyDescent="0.25">
      <c r="A1070" s="6" t="s">
        <v>1270</v>
      </c>
      <c r="B1070" s="6">
        <v>1965</v>
      </c>
      <c r="C1070" s="6" t="s">
        <v>2366</v>
      </c>
      <c r="D1070" s="6">
        <v>21</v>
      </c>
      <c r="E1070" s="6">
        <v>0</v>
      </c>
      <c r="F1070" s="12">
        <v>8665.09</v>
      </c>
      <c r="G1070" s="6" t="s">
        <v>2357</v>
      </c>
      <c r="H1070" s="9" t="s">
        <v>2356</v>
      </c>
      <c r="I1070" s="6" t="s">
        <v>2363</v>
      </c>
      <c r="J1070" s="16" t="s">
        <v>6922</v>
      </c>
      <c r="K1070" s="17">
        <v>45085</v>
      </c>
      <c r="L1070">
        <f t="shared" si="16"/>
        <v>57</v>
      </c>
    </row>
    <row r="1071" spans="1:12" ht="15.75" customHeight="1" x14ac:dyDescent="0.25">
      <c r="A1071" s="6" t="s">
        <v>1269</v>
      </c>
      <c r="B1071" s="6">
        <v>1969</v>
      </c>
      <c r="C1071" s="6" t="s">
        <v>2365</v>
      </c>
      <c r="D1071" s="6">
        <v>10</v>
      </c>
      <c r="E1071" s="6">
        <v>0</v>
      </c>
      <c r="F1071" s="12">
        <v>8665.14</v>
      </c>
      <c r="G1071" s="6" t="s">
        <v>2356</v>
      </c>
      <c r="H1071" s="9" t="s">
        <v>2357</v>
      </c>
      <c r="I1071" s="6" t="s">
        <v>2358</v>
      </c>
      <c r="J1071" s="16" t="s">
        <v>6993</v>
      </c>
      <c r="K1071" s="17">
        <v>45085</v>
      </c>
      <c r="L1071">
        <f t="shared" si="16"/>
        <v>53</v>
      </c>
    </row>
    <row r="1072" spans="1:12" ht="15.75" customHeight="1" x14ac:dyDescent="0.25">
      <c r="A1072" s="6" t="s">
        <v>1268</v>
      </c>
      <c r="B1072" s="6">
        <v>1974</v>
      </c>
      <c r="C1072" s="6" t="s">
        <v>2365</v>
      </c>
      <c r="D1072" s="6">
        <v>16</v>
      </c>
      <c r="E1072" s="6">
        <v>0</v>
      </c>
      <c r="F1072" s="12">
        <v>8671.19</v>
      </c>
      <c r="G1072" s="6" t="s">
        <v>2356</v>
      </c>
      <c r="H1072" s="9" t="s">
        <v>2360</v>
      </c>
      <c r="I1072" s="6" t="s">
        <v>2363</v>
      </c>
      <c r="J1072" s="16" t="s">
        <v>6994</v>
      </c>
      <c r="K1072" s="17">
        <v>45085</v>
      </c>
      <c r="L1072">
        <f t="shared" si="16"/>
        <v>48</v>
      </c>
    </row>
    <row r="1073" spans="1:12" ht="15.75" customHeight="1" x14ac:dyDescent="0.25">
      <c r="A1073" s="6" t="s">
        <v>1267</v>
      </c>
      <c r="B1073" s="6">
        <v>1973</v>
      </c>
      <c r="C1073" s="6" t="s">
        <v>2366</v>
      </c>
      <c r="D1073" s="6">
        <v>11</v>
      </c>
      <c r="E1073" s="6">
        <v>0</v>
      </c>
      <c r="F1073" s="12">
        <v>8688.86</v>
      </c>
      <c r="G1073" s="6" t="s">
        <v>2356</v>
      </c>
      <c r="H1073" s="9" t="s">
        <v>2360</v>
      </c>
      <c r="I1073" s="6" t="s">
        <v>2377</v>
      </c>
      <c r="J1073" s="16" t="s">
        <v>6928</v>
      </c>
      <c r="K1073" s="17">
        <v>45085</v>
      </c>
      <c r="L1073">
        <f t="shared" si="16"/>
        <v>49</v>
      </c>
    </row>
    <row r="1074" spans="1:12" ht="15.75" customHeight="1" x14ac:dyDescent="0.25">
      <c r="A1074" s="6" t="s">
        <v>1266</v>
      </c>
      <c r="B1074" s="6">
        <v>1980</v>
      </c>
      <c r="C1074" s="6" t="s">
        <v>2366</v>
      </c>
      <c r="D1074" s="6">
        <v>28</v>
      </c>
      <c r="E1074" s="6">
        <v>2</v>
      </c>
      <c r="F1074" s="12">
        <v>8701.84</v>
      </c>
      <c r="G1074" s="6" t="s">
        <v>2356</v>
      </c>
      <c r="H1074" s="9" t="s">
        <v>2357</v>
      </c>
      <c r="I1074" s="6" t="s">
        <v>2376</v>
      </c>
      <c r="J1074" s="16" t="s">
        <v>6995</v>
      </c>
      <c r="K1074" s="17">
        <v>45085</v>
      </c>
      <c r="L1074">
        <f t="shared" si="16"/>
        <v>42</v>
      </c>
    </row>
    <row r="1075" spans="1:12" ht="15.75" customHeight="1" x14ac:dyDescent="0.25">
      <c r="A1075" s="6" t="s">
        <v>1265</v>
      </c>
      <c r="B1075" s="6">
        <v>1973</v>
      </c>
      <c r="C1075" s="6" t="s">
        <v>2361</v>
      </c>
      <c r="D1075" s="6">
        <v>25</v>
      </c>
      <c r="E1075" s="6">
        <v>1</v>
      </c>
      <c r="F1075" s="12">
        <v>8703.4599999999991</v>
      </c>
      <c r="G1075" s="6" t="s">
        <v>2357</v>
      </c>
      <c r="H1075" s="9" t="s">
        <v>2357</v>
      </c>
      <c r="I1075" s="6" t="s">
        <v>2367</v>
      </c>
      <c r="J1075" s="16" t="s">
        <v>6996</v>
      </c>
      <c r="K1075" s="17">
        <v>45085</v>
      </c>
      <c r="L1075">
        <f t="shared" si="16"/>
        <v>49</v>
      </c>
    </row>
    <row r="1076" spans="1:12" ht="15.75" customHeight="1" x14ac:dyDescent="0.25">
      <c r="A1076" s="6" t="s">
        <v>1264</v>
      </c>
      <c r="B1076" s="6">
        <v>1976</v>
      </c>
      <c r="C1076" s="6" t="s">
        <v>2361</v>
      </c>
      <c r="D1076" s="6">
        <v>17</v>
      </c>
      <c r="E1076" s="6">
        <v>2</v>
      </c>
      <c r="F1076" s="12">
        <v>8733.23</v>
      </c>
      <c r="G1076" s="6" t="s">
        <v>2356</v>
      </c>
      <c r="H1076" s="9" t="s">
        <v>2357</v>
      </c>
      <c r="I1076" s="6" t="s">
        <v>2363</v>
      </c>
      <c r="J1076" s="16" t="s">
        <v>6997</v>
      </c>
      <c r="K1076" s="17">
        <v>45085</v>
      </c>
      <c r="L1076">
        <f t="shared" si="16"/>
        <v>46</v>
      </c>
    </row>
    <row r="1077" spans="1:12" ht="15.75" customHeight="1" x14ac:dyDescent="0.25">
      <c r="A1077" s="6" t="s">
        <v>1263</v>
      </c>
      <c r="B1077" s="6">
        <v>1999</v>
      </c>
      <c r="C1077" s="6" t="s">
        <v>2365</v>
      </c>
      <c r="D1077" s="6">
        <v>23</v>
      </c>
      <c r="E1077" s="6">
        <v>0</v>
      </c>
      <c r="F1077" s="12">
        <v>8747.68</v>
      </c>
      <c r="G1077" s="6" t="s">
        <v>2356</v>
      </c>
      <c r="H1077" s="9" t="s">
        <v>2357</v>
      </c>
      <c r="I1077" s="6" t="s">
        <v>2367</v>
      </c>
      <c r="J1077" s="16" t="s">
        <v>6998</v>
      </c>
      <c r="K1077" s="17">
        <v>45085</v>
      </c>
      <c r="L1077">
        <f t="shared" si="16"/>
        <v>23</v>
      </c>
    </row>
    <row r="1078" spans="1:12" ht="15.75" customHeight="1" x14ac:dyDescent="0.25">
      <c r="A1078" s="6" t="s">
        <v>1262</v>
      </c>
      <c r="B1078" s="6">
        <v>1969</v>
      </c>
      <c r="C1078" s="6" t="s">
        <v>2362</v>
      </c>
      <c r="D1078" s="6">
        <v>9</v>
      </c>
      <c r="E1078" s="6">
        <v>0</v>
      </c>
      <c r="F1078" s="12">
        <v>8760.1200000000008</v>
      </c>
      <c r="G1078" s="6" t="s">
        <v>2356</v>
      </c>
      <c r="H1078" s="9" t="s">
        <v>2360</v>
      </c>
      <c r="I1078" s="6" t="s">
        <v>2358</v>
      </c>
      <c r="J1078" s="16" t="s">
        <v>6999</v>
      </c>
      <c r="K1078" s="17">
        <v>45085</v>
      </c>
      <c r="L1078">
        <f t="shared" si="16"/>
        <v>53</v>
      </c>
    </row>
    <row r="1079" spans="1:12" ht="15.75" customHeight="1" x14ac:dyDescent="0.25">
      <c r="A1079" s="6" t="s">
        <v>1261</v>
      </c>
      <c r="B1079" s="6">
        <v>1974</v>
      </c>
      <c r="C1079" s="6" t="s">
        <v>2362</v>
      </c>
      <c r="D1079" s="6">
        <v>6</v>
      </c>
      <c r="E1079" s="6">
        <v>1</v>
      </c>
      <c r="F1079" s="12">
        <v>8765.25</v>
      </c>
      <c r="G1079" s="6" t="s">
        <v>2356</v>
      </c>
      <c r="H1079" s="9" t="s">
        <v>2357</v>
      </c>
      <c r="I1079" s="6" t="s">
        <v>2363</v>
      </c>
      <c r="J1079" s="16" t="s">
        <v>7000</v>
      </c>
      <c r="K1079" s="17">
        <v>45085</v>
      </c>
      <c r="L1079">
        <f t="shared" si="16"/>
        <v>48</v>
      </c>
    </row>
    <row r="1080" spans="1:12" ht="15.75" customHeight="1" x14ac:dyDescent="0.25">
      <c r="A1080" s="6" t="s">
        <v>1260</v>
      </c>
      <c r="B1080" s="6">
        <v>1971</v>
      </c>
      <c r="C1080" s="6" t="s">
        <v>2365</v>
      </c>
      <c r="D1080" s="6">
        <v>23</v>
      </c>
      <c r="E1080" s="6">
        <v>0</v>
      </c>
      <c r="F1080" s="12">
        <v>8782.4699999999993</v>
      </c>
      <c r="G1080" s="6" t="s">
        <v>2356</v>
      </c>
      <c r="H1080" s="9" t="s">
        <v>2357</v>
      </c>
      <c r="I1080" s="6" t="s">
        <v>2367</v>
      </c>
      <c r="J1080" s="16" t="s">
        <v>7001</v>
      </c>
      <c r="K1080" s="17">
        <v>45085</v>
      </c>
      <c r="L1080">
        <f t="shared" si="16"/>
        <v>51</v>
      </c>
    </row>
    <row r="1081" spans="1:12" ht="15.75" customHeight="1" x14ac:dyDescent="0.25">
      <c r="A1081" s="6" t="s">
        <v>1259</v>
      </c>
      <c r="B1081" s="6">
        <v>1971</v>
      </c>
      <c r="C1081" s="6" t="s">
        <v>2361</v>
      </c>
      <c r="D1081" s="6">
        <v>18</v>
      </c>
      <c r="E1081" s="6">
        <v>0</v>
      </c>
      <c r="F1081" s="12">
        <v>8798.59</v>
      </c>
      <c r="G1081" s="6" t="s">
        <v>2356</v>
      </c>
      <c r="H1081" s="9" t="s">
        <v>2360</v>
      </c>
      <c r="I1081" s="6" t="s">
        <v>2367</v>
      </c>
      <c r="J1081" s="16" t="s">
        <v>7002</v>
      </c>
      <c r="K1081" s="17">
        <v>45085</v>
      </c>
      <c r="L1081">
        <f t="shared" si="16"/>
        <v>51</v>
      </c>
    </row>
    <row r="1082" spans="1:12" ht="15.75" customHeight="1" x14ac:dyDescent="0.25">
      <c r="A1082" s="6" t="s">
        <v>1258</v>
      </c>
      <c r="B1082" s="6">
        <v>1965</v>
      </c>
      <c r="C1082" s="6" t="s">
        <v>2365</v>
      </c>
      <c r="D1082" s="6">
        <v>29</v>
      </c>
      <c r="E1082" s="6">
        <v>0</v>
      </c>
      <c r="F1082" s="12">
        <v>8800.49</v>
      </c>
      <c r="G1082" s="6" t="s">
        <v>2357</v>
      </c>
      <c r="H1082" s="9" t="s">
        <v>2356</v>
      </c>
      <c r="I1082" s="6" t="s">
        <v>2358</v>
      </c>
      <c r="J1082" s="16" t="s">
        <v>7003</v>
      </c>
      <c r="K1082" s="17">
        <v>45085</v>
      </c>
      <c r="L1082">
        <f t="shared" si="16"/>
        <v>57</v>
      </c>
    </row>
    <row r="1083" spans="1:12" ht="15.75" customHeight="1" x14ac:dyDescent="0.25">
      <c r="A1083" s="6" t="s">
        <v>1257</v>
      </c>
      <c r="B1083" s="6">
        <v>2001</v>
      </c>
      <c r="C1083" s="6" t="s">
        <v>2359</v>
      </c>
      <c r="D1083" s="6">
        <v>7</v>
      </c>
      <c r="E1083" s="6">
        <v>0</v>
      </c>
      <c r="F1083" s="12">
        <v>8821.8799999999992</v>
      </c>
      <c r="G1083" s="6" t="s">
        <v>2356</v>
      </c>
      <c r="H1083" s="9" t="s">
        <v>2357</v>
      </c>
      <c r="I1083" s="6" t="s">
        <v>2374</v>
      </c>
      <c r="J1083" s="16" t="s">
        <v>7004</v>
      </c>
      <c r="K1083" s="17">
        <v>45085</v>
      </c>
      <c r="L1083">
        <f t="shared" si="16"/>
        <v>21</v>
      </c>
    </row>
    <row r="1084" spans="1:12" ht="15.75" customHeight="1" x14ac:dyDescent="0.25">
      <c r="A1084" s="6" t="s">
        <v>1256</v>
      </c>
      <c r="B1084" s="6">
        <v>1976</v>
      </c>
      <c r="C1084" s="6" t="s">
        <v>2361</v>
      </c>
      <c r="D1084" s="6">
        <v>14</v>
      </c>
      <c r="E1084" s="6">
        <v>2</v>
      </c>
      <c r="F1084" s="12">
        <v>8823.2800000000007</v>
      </c>
      <c r="G1084" s="6" t="s">
        <v>2356</v>
      </c>
      <c r="H1084" s="9" t="s">
        <v>2360</v>
      </c>
      <c r="I1084" s="6" t="s">
        <v>2367</v>
      </c>
      <c r="J1084" s="16" t="s">
        <v>7005</v>
      </c>
      <c r="K1084" s="17">
        <v>45085</v>
      </c>
      <c r="L1084">
        <f t="shared" si="16"/>
        <v>46</v>
      </c>
    </row>
    <row r="1085" spans="1:12" ht="15.75" customHeight="1" x14ac:dyDescent="0.25">
      <c r="A1085" s="6" t="s">
        <v>1255</v>
      </c>
      <c r="B1085" s="6">
        <v>1976</v>
      </c>
      <c r="C1085" s="6" t="s">
        <v>2366</v>
      </c>
      <c r="D1085" s="6">
        <v>19</v>
      </c>
      <c r="E1085" s="6">
        <v>1</v>
      </c>
      <c r="F1085" s="12">
        <v>8823.99</v>
      </c>
      <c r="G1085" s="6" t="s">
        <v>2356</v>
      </c>
      <c r="H1085" s="9" t="s">
        <v>2357</v>
      </c>
      <c r="I1085" s="6" t="s">
        <v>2373</v>
      </c>
      <c r="J1085" s="16" t="s">
        <v>7006</v>
      </c>
      <c r="K1085" s="17">
        <v>45085</v>
      </c>
      <c r="L1085">
        <f t="shared" si="16"/>
        <v>46</v>
      </c>
    </row>
    <row r="1086" spans="1:12" ht="15.75" customHeight="1" x14ac:dyDescent="0.25">
      <c r="A1086" s="6" t="s">
        <v>1254</v>
      </c>
      <c r="B1086" s="6">
        <v>1988</v>
      </c>
      <c r="C1086" s="6" t="s">
        <v>2365</v>
      </c>
      <c r="D1086" s="6">
        <v>22</v>
      </c>
      <c r="E1086" s="6">
        <v>3</v>
      </c>
      <c r="F1086" s="12">
        <v>8824.27</v>
      </c>
      <c r="G1086" s="6" t="s">
        <v>2356</v>
      </c>
      <c r="H1086" s="9" t="s">
        <v>2360</v>
      </c>
      <c r="I1086" s="6" t="s">
        <v>2372</v>
      </c>
      <c r="J1086" s="16" t="s">
        <v>7007</v>
      </c>
      <c r="K1086" s="17">
        <v>45085</v>
      </c>
      <c r="L1086">
        <f t="shared" si="16"/>
        <v>34</v>
      </c>
    </row>
    <row r="1087" spans="1:12" ht="15.75" customHeight="1" x14ac:dyDescent="0.25">
      <c r="A1087" s="6" t="s">
        <v>1253</v>
      </c>
      <c r="B1087" s="6">
        <v>1976</v>
      </c>
      <c r="C1087" s="6" t="s">
        <v>2355</v>
      </c>
      <c r="D1087" s="6">
        <v>14</v>
      </c>
      <c r="E1087" s="6">
        <v>2</v>
      </c>
      <c r="F1087" s="12">
        <v>8825.09</v>
      </c>
      <c r="G1087" s="6" t="s">
        <v>2356</v>
      </c>
      <c r="H1087" s="9" t="s">
        <v>2357</v>
      </c>
      <c r="I1087" s="6" t="s">
        <v>2367</v>
      </c>
      <c r="J1087" s="16" t="s">
        <v>7008</v>
      </c>
      <c r="K1087" s="17">
        <v>45085</v>
      </c>
      <c r="L1087">
        <f t="shared" si="16"/>
        <v>46</v>
      </c>
    </row>
    <row r="1088" spans="1:12" ht="15.75" customHeight="1" x14ac:dyDescent="0.25">
      <c r="A1088" s="6" t="s">
        <v>1252</v>
      </c>
      <c r="B1088" s="6">
        <v>1972</v>
      </c>
      <c r="C1088" s="6" t="s">
        <v>2359</v>
      </c>
      <c r="D1088" s="6">
        <v>14</v>
      </c>
      <c r="E1088" s="6">
        <v>0</v>
      </c>
      <c r="F1088" s="12">
        <v>8827.2099999999991</v>
      </c>
      <c r="G1088" s="6" t="s">
        <v>2357</v>
      </c>
      <c r="H1088" s="9" t="s">
        <v>2360</v>
      </c>
      <c r="I1088" s="6" t="s">
        <v>2363</v>
      </c>
      <c r="J1088" s="16" t="s">
        <v>7009</v>
      </c>
      <c r="K1088" s="17">
        <v>45085</v>
      </c>
      <c r="L1088">
        <f t="shared" si="16"/>
        <v>50</v>
      </c>
    </row>
    <row r="1089" spans="1:12" ht="15.75" customHeight="1" x14ac:dyDescent="0.25">
      <c r="A1089" s="6" t="s">
        <v>1251</v>
      </c>
      <c r="B1089" s="6">
        <v>1972</v>
      </c>
      <c r="C1089" s="6" t="s">
        <v>2359</v>
      </c>
      <c r="D1089" s="6">
        <v>22</v>
      </c>
      <c r="E1089" s="6">
        <v>0</v>
      </c>
      <c r="F1089" s="12">
        <v>8835.26</v>
      </c>
      <c r="G1089" s="6" t="s">
        <v>2357</v>
      </c>
      <c r="H1089" s="9" t="s">
        <v>2356</v>
      </c>
      <c r="I1089" s="6" t="s">
        <v>2363</v>
      </c>
      <c r="J1089" s="16" t="s">
        <v>7010</v>
      </c>
      <c r="K1089" s="17">
        <v>45085</v>
      </c>
      <c r="L1089">
        <f t="shared" si="16"/>
        <v>50</v>
      </c>
    </row>
    <row r="1090" spans="1:12" ht="15.75" customHeight="1" x14ac:dyDescent="0.25">
      <c r="A1090" s="6" t="s">
        <v>1250</v>
      </c>
      <c r="B1090" s="6">
        <v>1974</v>
      </c>
      <c r="C1090" s="6" t="s">
        <v>2361</v>
      </c>
      <c r="D1090" s="6">
        <v>18</v>
      </c>
      <c r="E1090" s="6">
        <v>1</v>
      </c>
      <c r="F1090" s="12">
        <v>8871.15</v>
      </c>
      <c r="G1090" s="6" t="s">
        <v>2356</v>
      </c>
      <c r="H1090" s="9" t="s">
        <v>2357</v>
      </c>
      <c r="I1090" s="6" t="s">
        <v>2358</v>
      </c>
      <c r="J1090" s="16" t="s">
        <v>7011</v>
      </c>
      <c r="K1090" s="17">
        <v>45085</v>
      </c>
      <c r="L1090">
        <f t="shared" si="16"/>
        <v>48</v>
      </c>
    </row>
    <row r="1091" spans="1:12" ht="15.75" customHeight="1" x14ac:dyDescent="0.25">
      <c r="A1091" s="6" t="s">
        <v>1249</v>
      </c>
      <c r="B1091" s="6">
        <v>1973</v>
      </c>
      <c r="C1091" s="6" t="s">
        <v>2362</v>
      </c>
      <c r="D1091" s="6">
        <v>9</v>
      </c>
      <c r="E1091" s="6">
        <v>0</v>
      </c>
      <c r="F1091" s="12">
        <v>8890.59</v>
      </c>
      <c r="G1091" s="6" t="s">
        <v>2356</v>
      </c>
      <c r="H1091" s="9" t="s">
        <v>2357</v>
      </c>
      <c r="I1091" s="6" t="s">
        <v>2363</v>
      </c>
      <c r="J1091" s="16" t="s">
        <v>7012</v>
      </c>
      <c r="K1091" s="17">
        <v>45085</v>
      </c>
      <c r="L1091">
        <f t="shared" ref="L1091:L1154" si="17">DATEDIF(J1091,K1091,"Y")</f>
        <v>49</v>
      </c>
    </row>
    <row r="1092" spans="1:12" ht="15.75" customHeight="1" x14ac:dyDescent="0.25">
      <c r="A1092" s="6" t="s">
        <v>1248</v>
      </c>
      <c r="B1092" s="6">
        <v>1978</v>
      </c>
      <c r="C1092" s="6" t="s">
        <v>2364</v>
      </c>
      <c r="D1092" s="6">
        <v>16</v>
      </c>
      <c r="E1092" s="6">
        <v>3</v>
      </c>
      <c r="F1092" s="12">
        <v>8891.14</v>
      </c>
      <c r="G1092" s="6" t="s">
        <v>2356</v>
      </c>
      <c r="H1092" s="9" t="s">
        <v>2357</v>
      </c>
      <c r="I1092" s="6" t="s">
        <v>2377</v>
      </c>
      <c r="J1092" s="16" t="s">
        <v>7013</v>
      </c>
      <c r="K1092" s="17">
        <v>45085</v>
      </c>
      <c r="L1092">
        <f t="shared" si="17"/>
        <v>44</v>
      </c>
    </row>
    <row r="1093" spans="1:12" ht="15.75" customHeight="1" x14ac:dyDescent="0.25">
      <c r="A1093" s="6" t="s">
        <v>1247</v>
      </c>
      <c r="B1093" s="6">
        <v>1997</v>
      </c>
      <c r="C1093" s="6" t="s">
        <v>2359</v>
      </c>
      <c r="D1093" s="6">
        <v>28</v>
      </c>
      <c r="E1093" s="6">
        <v>0</v>
      </c>
      <c r="F1093" s="12">
        <v>8906.14</v>
      </c>
      <c r="G1093" s="6" t="s">
        <v>2356</v>
      </c>
      <c r="H1093" s="9" t="s">
        <v>2356</v>
      </c>
      <c r="I1093" s="6" t="s">
        <v>2363</v>
      </c>
      <c r="J1093" s="16" t="s">
        <v>7014</v>
      </c>
      <c r="K1093" s="17">
        <v>45085</v>
      </c>
      <c r="L1093">
        <f t="shared" si="17"/>
        <v>25</v>
      </c>
    </row>
    <row r="1094" spans="1:12" ht="15.75" customHeight="1" x14ac:dyDescent="0.25">
      <c r="A1094" s="6" t="s">
        <v>1246</v>
      </c>
      <c r="B1094" s="6">
        <v>1967</v>
      </c>
      <c r="C1094" s="6" t="s">
        <v>2362</v>
      </c>
      <c r="D1094" s="6">
        <v>6</v>
      </c>
      <c r="E1094" s="6">
        <v>0</v>
      </c>
      <c r="F1094" s="12">
        <v>8908.4699999999993</v>
      </c>
      <c r="G1094" s="6" t="s">
        <v>2357</v>
      </c>
      <c r="H1094" s="9" t="s">
        <v>2356</v>
      </c>
      <c r="I1094" s="6" t="s">
        <v>2358</v>
      </c>
      <c r="J1094" s="16" t="s">
        <v>7015</v>
      </c>
      <c r="K1094" s="17">
        <v>45085</v>
      </c>
      <c r="L1094">
        <f t="shared" si="17"/>
        <v>55</v>
      </c>
    </row>
    <row r="1095" spans="1:12" ht="15.75" customHeight="1" x14ac:dyDescent="0.25">
      <c r="A1095" s="6" t="s">
        <v>1245</v>
      </c>
      <c r="B1095" s="6">
        <v>1975</v>
      </c>
      <c r="C1095" s="6" t="s">
        <v>2355</v>
      </c>
      <c r="D1095" s="6">
        <v>7</v>
      </c>
      <c r="E1095" s="6">
        <v>1</v>
      </c>
      <c r="F1095" s="12">
        <v>8930.93</v>
      </c>
      <c r="G1095" s="6" t="s">
        <v>2356</v>
      </c>
      <c r="H1095" s="9" t="s">
        <v>2356</v>
      </c>
      <c r="I1095" s="6" t="s">
        <v>2363</v>
      </c>
      <c r="J1095" s="16" t="s">
        <v>7016</v>
      </c>
      <c r="K1095" s="17">
        <v>45085</v>
      </c>
      <c r="L1095">
        <f t="shared" si="17"/>
        <v>47</v>
      </c>
    </row>
    <row r="1096" spans="1:12" ht="15.75" customHeight="1" x14ac:dyDescent="0.25">
      <c r="A1096" s="6" t="s">
        <v>1244</v>
      </c>
      <c r="B1096" s="6">
        <v>1972</v>
      </c>
      <c r="C1096" s="6" t="s">
        <v>2361</v>
      </c>
      <c r="D1096" s="6">
        <v>6</v>
      </c>
      <c r="E1096" s="6">
        <v>0</v>
      </c>
      <c r="F1096" s="12">
        <v>8932.08</v>
      </c>
      <c r="G1096" s="6" t="s">
        <v>2356</v>
      </c>
      <c r="H1096" s="9" t="s">
        <v>2360</v>
      </c>
      <c r="I1096" s="6" t="s">
        <v>2367</v>
      </c>
      <c r="J1096" s="16" t="s">
        <v>7017</v>
      </c>
      <c r="K1096" s="17">
        <v>45085</v>
      </c>
      <c r="L1096">
        <f t="shared" si="17"/>
        <v>51</v>
      </c>
    </row>
    <row r="1097" spans="1:12" ht="15.75" customHeight="1" x14ac:dyDescent="0.25">
      <c r="A1097" s="6" t="s">
        <v>1243</v>
      </c>
      <c r="B1097" s="6">
        <v>1976</v>
      </c>
      <c r="C1097" s="6" t="s">
        <v>2364</v>
      </c>
      <c r="D1097" s="6">
        <v>25</v>
      </c>
      <c r="E1097" s="6">
        <v>3</v>
      </c>
      <c r="F1097" s="12">
        <v>8944.1200000000008</v>
      </c>
      <c r="G1097" s="6" t="s">
        <v>2357</v>
      </c>
      <c r="H1097" s="9" t="s">
        <v>2356</v>
      </c>
      <c r="I1097" s="6" t="s">
        <v>2358</v>
      </c>
      <c r="J1097" s="16" t="s">
        <v>7018</v>
      </c>
      <c r="K1097" s="17">
        <v>45085</v>
      </c>
      <c r="L1097">
        <f t="shared" si="17"/>
        <v>46</v>
      </c>
    </row>
    <row r="1098" spans="1:12" ht="15.75" customHeight="1" x14ac:dyDescent="0.25">
      <c r="A1098" s="6" t="s">
        <v>1242</v>
      </c>
      <c r="B1098" s="6">
        <v>1992</v>
      </c>
      <c r="C1098" s="6" t="s">
        <v>2362</v>
      </c>
      <c r="D1098" s="6">
        <v>27</v>
      </c>
      <c r="E1098" s="6">
        <v>0</v>
      </c>
      <c r="F1098" s="12">
        <v>8954.99</v>
      </c>
      <c r="G1098" s="6" t="s">
        <v>2356</v>
      </c>
      <c r="H1098" s="9" t="s">
        <v>2357</v>
      </c>
      <c r="I1098" s="6" t="s">
        <v>2379</v>
      </c>
      <c r="J1098" s="16" t="s">
        <v>7019</v>
      </c>
      <c r="K1098" s="17">
        <v>45085</v>
      </c>
      <c r="L1098">
        <f t="shared" si="17"/>
        <v>30</v>
      </c>
    </row>
    <row r="1099" spans="1:12" ht="15.75" customHeight="1" x14ac:dyDescent="0.25">
      <c r="A1099" s="6" t="s">
        <v>1241</v>
      </c>
      <c r="B1099" s="6">
        <v>1974</v>
      </c>
      <c r="C1099" s="6" t="s">
        <v>2365</v>
      </c>
      <c r="D1099" s="6">
        <v>17</v>
      </c>
      <c r="E1099" s="6">
        <v>1</v>
      </c>
      <c r="F1099" s="12">
        <v>8964.06</v>
      </c>
      <c r="G1099" s="6" t="s">
        <v>2357</v>
      </c>
      <c r="H1099" s="9" t="s">
        <v>2356</v>
      </c>
      <c r="I1099" s="6" t="s">
        <v>2370</v>
      </c>
      <c r="J1099" s="16" t="s">
        <v>6654</v>
      </c>
      <c r="K1099" s="17">
        <v>45085</v>
      </c>
      <c r="L1099">
        <f t="shared" si="17"/>
        <v>48</v>
      </c>
    </row>
    <row r="1100" spans="1:12" ht="15.75" customHeight="1" x14ac:dyDescent="0.25">
      <c r="A1100" s="6" t="s">
        <v>1240</v>
      </c>
      <c r="B1100" s="6">
        <v>1983</v>
      </c>
      <c r="C1100" s="6" t="s">
        <v>2355</v>
      </c>
      <c r="D1100" s="6">
        <v>15</v>
      </c>
      <c r="E1100" s="6">
        <v>5</v>
      </c>
      <c r="F1100" s="12">
        <v>8965.7999999999993</v>
      </c>
      <c r="G1100" s="6" t="s">
        <v>2356</v>
      </c>
      <c r="H1100" s="9" t="s">
        <v>2357</v>
      </c>
      <c r="I1100" s="6" t="s">
        <v>2363</v>
      </c>
      <c r="J1100" s="16" t="s">
        <v>7020</v>
      </c>
      <c r="K1100" s="17">
        <v>45085</v>
      </c>
      <c r="L1100">
        <f t="shared" si="17"/>
        <v>39</v>
      </c>
    </row>
    <row r="1101" spans="1:12" ht="15.75" customHeight="1" x14ac:dyDescent="0.25">
      <c r="A1101" s="6" t="s">
        <v>1239</v>
      </c>
      <c r="B1101" s="6">
        <v>1974</v>
      </c>
      <c r="C1101" s="6" t="s">
        <v>2362</v>
      </c>
      <c r="D1101" s="6">
        <v>8</v>
      </c>
      <c r="E1101" s="6">
        <v>2</v>
      </c>
      <c r="F1101" s="12">
        <v>8968.33</v>
      </c>
      <c r="G1101" s="6" t="s">
        <v>2357</v>
      </c>
      <c r="H1101" s="9" t="s">
        <v>2356</v>
      </c>
      <c r="I1101" s="6" t="s">
        <v>2367</v>
      </c>
      <c r="J1101" s="16" t="s">
        <v>7021</v>
      </c>
      <c r="K1101" s="17">
        <v>45085</v>
      </c>
      <c r="L1101">
        <f t="shared" si="17"/>
        <v>48</v>
      </c>
    </row>
    <row r="1102" spans="1:12" ht="15.75" customHeight="1" x14ac:dyDescent="0.25">
      <c r="A1102" s="6" t="s">
        <v>1238</v>
      </c>
      <c r="B1102" s="6">
        <v>1974</v>
      </c>
      <c r="C1102" s="6" t="s">
        <v>2355</v>
      </c>
      <c r="D1102" s="6">
        <v>21</v>
      </c>
      <c r="E1102" s="6">
        <v>2</v>
      </c>
      <c r="F1102" s="12">
        <v>8978.19</v>
      </c>
      <c r="G1102" s="6" t="s">
        <v>2356</v>
      </c>
      <c r="H1102" s="9" t="s">
        <v>2356</v>
      </c>
      <c r="I1102" s="6" t="s">
        <v>2358</v>
      </c>
      <c r="J1102" s="16" t="s">
        <v>7022</v>
      </c>
      <c r="K1102" s="17">
        <v>45085</v>
      </c>
      <c r="L1102">
        <f t="shared" si="17"/>
        <v>48</v>
      </c>
    </row>
    <row r="1103" spans="1:12" ht="15.75" customHeight="1" x14ac:dyDescent="0.25">
      <c r="A1103" s="6" t="s">
        <v>1237</v>
      </c>
      <c r="B1103" s="6">
        <v>1973</v>
      </c>
      <c r="C1103" s="6" t="s">
        <v>2366</v>
      </c>
      <c r="D1103" s="6">
        <v>11</v>
      </c>
      <c r="E1103" s="6">
        <v>0</v>
      </c>
      <c r="F1103" s="12">
        <v>8988.16</v>
      </c>
      <c r="G1103" s="6" t="s">
        <v>2356</v>
      </c>
      <c r="H1103" s="9" t="s">
        <v>2360</v>
      </c>
      <c r="I1103" s="6" t="s">
        <v>2363</v>
      </c>
      <c r="J1103" s="16" t="s">
        <v>6928</v>
      </c>
      <c r="K1103" s="17">
        <v>45085</v>
      </c>
      <c r="L1103">
        <f t="shared" si="17"/>
        <v>49</v>
      </c>
    </row>
    <row r="1104" spans="1:12" ht="15.75" customHeight="1" x14ac:dyDescent="0.25">
      <c r="A1104" s="6" t="s">
        <v>1236</v>
      </c>
      <c r="B1104" s="6">
        <v>1979</v>
      </c>
      <c r="C1104" s="6" t="s">
        <v>2364</v>
      </c>
      <c r="D1104" s="6">
        <v>16</v>
      </c>
      <c r="E1104" s="6">
        <v>2</v>
      </c>
      <c r="F1104" s="12">
        <v>8998.43</v>
      </c>
      <c r="G1104" s="6" t="s">
        <v>2356</v>
      </c>
      <c r="H1104" s="9" t="s">
        <v>2360</v>
      </c>
      <c r="I1104" s="6" t="s">
        <v>2372</v>
      </c>
      <c r="J1104" s="16" t="s">
        <v>7023</v>
      </c>
      <c r="K1104" s="17">
        <v>45085</v>
      </c>
      <c r="L1104">
        <f t="shared" si="17"/>
        <v>43</v>
      </c>
    </row>
    <row r="1105" spans="1:12" ht="15.75" customHeight="1" x14ac:dyDescent="0.25">
      <c r="A1105" s="6" t="s">
        <v>1235</v>
      </c>
      <c r="B1105" s="6">
        <v>1993</v>
      </c>
      <c r="C1105" s="6" t="s">
        <v>2364</v>
      </c>
      <c r="D1105" s="6">
        <v>1</v>
      </c>
      <c r="E1105" s="6">
        <v>0</v>
      </c>
      <c r="F1105" s="12">
        <v>9010.2000000000007</v>
      </c>
      <c r="G1105" s="6" t="s">
        <v>2356</v>
      </c>
      <c r="H1105" s="9" t="s">
        <v>2357</v>
      </c>
      <c r="I1105" s="6" t="s">
        <v>2379</v>
      </c>
      <c r="J1105" s="16" t="s">
        <v>7024</v>
      </c>
      <c r="K1105" s="17">
        <v>45085</v>
      </c>
      <c r="L1105">
        <f t="shared" si="17"/>
        <v>29</v>
      </c>
    </row>
    <row r="1106" spans="1:12" ht="15.75" customHeight="1" x14ac:dyDescent="0.25">
      <c r="A1106" s="6" t="s">
        <v>1234</v>
      </c>
      <c r="B1106" s="6">
        <v>1972</v>
      </c>
      <c r="C1106" s="6" t="s">
        <v>2364</v>
      </c>
      <c r="D1106" s="6">
        <v>7</v>
      </c>
      <c r="E1106" s="6">
        <v>1</v>
      </c>
      <c r="F1106" s="12">
        <v>9048.0300000000007</v>
      </c>
      <c r="G1106" s="6" t="s">
        <v>2356</v>
      </c>
      <c r="H1106" s="9" t="s">
        <v>2356</v>
      </c>
      <c r="I1106" s="6" t="s">
        <v>2358</v>
      </c>
      <c r="J1106" s="16" t="s">
        <v>7025</v>
      </c>
      <c r="K1106" s="17">
        <v>45085</v>
      </c>
      <c r="L1106">
        <f t="shared" si="17"/>
        <v>50</v>
      </c>
    </row>
    <row r="1107" spans="1:12" ht="15.75" customHeight="1" x14ac:dyDescent="0.25">
      <c r="A1107" s="6" t="s">
        <v>1233</v>
      </c>
      <c r="B1107" s="6">
        <v>1972</v>
      </c>
      <c r="C1107" s="6" t="s">
        <v>2364</v>
      </c>
      <c r="D1107" s="6">
        <v>2</v>
      </c>
      <c r="E1107" s="6">
        <v>1</v>
      </c>
      <c r="F1107" s="12">
        <v>9058.73</v>
      </c>
      <c r="G1107" s="6" t="s">
        <v>2357</v>
      </c>
      <c r="H1107" s="9" t="s">
        <v>2356</v>
      </c>
      <c r="I1107" s="6" t="s">
        <v>2358</v>
      </c>
      <c r="J1107" s="16" t="s">
        <v>7026</v>
      </c>
      <c r="K1107" s="17">
        <v>45085</v>
      </c>
      <c r="L1107">
        <f t="shared" si="17"/>
        <v>50</v>
      </c>
    </row>
    <row r="1108" spans="1:12" ht="15.75" customHeight="1" x14ac:dyDescent="0.25">
      <c r="A1108" s="6" t="s">
        <v>1232</v>
      </c>
      <c r="B1108" s="6">
        <v>1977</v>
      </c>
      <c r="C1108" s="6" t="s">
        <v>2359</v>
      </c>
      <c r="D1108" s="6">
        <v>4</v>
      </c>
      <c r="E1108" s="6">
        <v>2</v>
      </c>
      <c r="F1108" s="12">
        <v>9095.07</v>
      </c>
      <c r="G1108" s="6" t="s">
        <v>2356</v>
      </c>
      <c r="H1108" s="9" t="s">
        <v>2356</v>
      </c>
      <c r="I1108" s="6" t="s">
        <v>2373</v>
      </c>
      <c r="J1108" s="16" t="s">
        <v>7027</v>
      </c>
      <c r="K1108" s="17">
        <v>45085</v>
      </c>
      <c r="L1108">
        <f t="shared" si="17"/>
        <v>45</v>
      </c>
    </row>
    <row r="1109" spans="1:12" ht="15.75" customHeight="1" x14ac:dyDescent="0.25">
      <c r="A1109" s="6" t="s">
        <v>1231</v>
      </c>
      <c r="B1109" s="6">
        <v>1965</v>
      </c>
      <c r="C1109" s="6" t="s">
        <v>2359</v>
      </c>
      <c r="D1109" s="6">
        <v>9</v>
      </c>
      <c r="E1109" s="6">
        <v>0</v>
      </c>
      <c r="F1109" s="12">
        <v>9095.94</v>
      </c>
      <c r="G1109" s="6" t="s">
        <v>2357</v>
      </c>
      <c r="H1109" s="9" t="s">
        <v>2360</v>
      </c>
      <c r="I1109" s="6" t="s">
        <v>2367</v>
      </c>
      <c r="J1109" s="16" t="s">
        <v>7028</v>
      </c>
      <c r="K1109" s="17">
        <v>45085</v>
      </c>
      <c r="L1109">
        <f t="shared" si="17"/>
        <v>57</v>
      </c>
    </row>
    <row r="1110" spans="1:12" ht="15.75" customHeight="1" x14ac:dyDescent="0.25">
      <c r="A1110" s="6" t="s">
        <v>1230</v>
      </c>
      <c r="B1110" s="6">
        <v>1977</v>
      </c>
      <c r="C1110" s="6" t="s">
        <v>2364</v>
      </c>
      <c r="D1110" s="6">
        <v>2</v>
      </c>
      <c r="E1110" s="6">
        <v>3</v>
      </c>
      <c r="F1110" s="12">
        <v>9101.7999999999993</v>
      </c>
      <c r="G1110" s="6" t="s">
        <v>2356</v>
      </c>
      <c r="H1110" s="9" t="s">
        <v>2360</v>
      </c>
      <c r="I1110" s="6" t="s">
        <v>2367</v>
      </c>
      <c r="J1110" s="16" t="s">
        <v>7029</v>
      </c>
      <c r="K1110" s="17">
        <v>45085</v>
      </c>
      <c r="L1110">
        <f t="shared" si="17"/>
        <v>45</v>
      </c>
    </row>
    <row r="1111" spans="1:12" ht="15.75" customHeight="1" x14ac:dyDescent="0.25">
      <c r="A1111" s="6" t="s">
        <v>1229</v>
      </c>
      <c r="B1111" s="6">
        <v>1970</v>
      </c>
      <c r="C1111" s="6" t="s">
        <v>2365</v>
      </c>
      <c r="D1111" s="6">
        <v>12</v>
      </c>
      <c r="E1111" s="6">
        <v>0</v>
      </c>
      <c r="F1111" s="12">
        <v>9140.9500000000007</v>
      </c>
      <c r="G1111" s="6" t="s">
        <v>2357</v>
      </c>
      <c r="H1111" s="9" t="s">
        <v>2357</v>
      </c>
      <c r="I1111" s="6" t="s">
        <v>2358</v>
      </c>
      <c r="J1111" s="16" t="s">
        <v>7030</v>
      </c>
      <c r="K1111" s="17">
        <v>45085</v>
      </c>
      <c r="L1111">
        <f t="shared" si="17"/>
        <v>52</v>
      </c>
    </row>
    <row r="1112" spans="1:12" ht="15.75" customHeight="1" x14ac:dyDescent="0.25">
      <c r="A1112" s="6" t="s">
        <v>1228</v>
      </c>
      <c r="B1112" s="6">
        <v>1970</v>
      </c>
      <c r="C1112" s="6" t="s">
        <v>2366</v>
      </c>
      <c r="D1112" s="6">
        <v>18</v>
      </c>
      <c r="E1112" s="6">
        <v>0</v>
      </c>
      <c r="F1112" s="12">
        <v>9144.57</v>
      </c>
      <c r="G1112" s="6" t="s">
        <v>2357</v>
      </c>
      <c r="H1112" s="9" t="s">
        <v>2356</v>
      </c>
      <c r="I1112" s="6" t="s">
        <v>2367</v>
      </c>
      <c r="J1112" s="16" t="s">
        <v>7031</v>
      </c>
      <c r="K1112" s="17">
        <v>45085</v>
      </c>
      <c r="L1112">
        <f t="shared" si="17"/>
        <v>52</v>
      </c>
    </row>
    <row r="1113" spans="1:12" ht="15.75" customHeight="1" x14ac:dyDescent="0.25">
      <c r="A1113" s="6" t="s">
        <v>1227</v>
      </c>
      <c r="B1113" s="6">
        <v>1982</v>
      </c>
      <c r="C1113" s="6" t="s">
        <v>2364</v>
      </c>
      <c r="D1113" s="6">
        <v>8</v>
      </c>
      <c r="E1113" s="6">
        <v>3</v>
      </c>
      <c r="F1113" s="12">
        <v>9147.5</v>
      </c>
      <c r="G1113" s="6" t="s">
        <v>2356</v>
      </c>
      <c r="H1113" s="9" t="s">
        <v>2360</v>
      </c>
      <c r="I1113" s="6" t="s">
        <v>2363</v>
      </c>
      <c r="J1113" s="16" t="s">
        <v>7032</v>
      </c>
      <c r="K1113" s="17">
        <v>45085</v>
      </c>
      <c r="L1113">
        <f t="shared" si="17"/>
        <v>40</v>
      </c>
    </row>
    <row r="1114" spans="1:12" ht="15.75" customHeight="1" x14ac:dyDescent="0.25">
      <c r="A1114" s="6" t="s">
        <v>1226</v>
      </c>
      <c r="B1114" s="6">
        <v>1990</v>
      </c>
      <c r="C1114" s="6" t="s">
        <v>2365</v>
      </c>
      <c r="D1114" s="6">
        <v>23</v>
      </c>
      <c r="E1114" s="6">
        <v>3</v>
      </c>
      <c r="F1114" s="12">
        <v>9159.51</v>
      </c>
      <c r="G1114" s="6" t="s">
        <v>2356</v>
      </c>
      <c r="H1114" s="9" t="s">
        <v>2356</v>
      </c>
      <c r="I1114" s="6" t="s">
        <v>2376</v>
      </c>
      <c r="J1114" s="16" t="s">
        <v>7033</v>
      </c>
      <c r="K1114" s="17">
        <v>45085</v>
      </c>
      <c r="L1114">
        <f t="shared" si="17"/>
        <v>32</v>
      </c>
    </row>
    <row r="1115" spans="1:12" ht="15.75" customHeight="1" x14ac:dyDescent="0.25">
      <c r="A1115" s="6" t="s">
        <v>1225</v>
      </c>
      <c r="B1115" s="6">
        <v>1970</v>
      </c>
      <c r="C1115" s="6" t="s">
        <v>2366</v>
      </c>
      <c r="D1115" s="6">
        <v>24</v>
      </c>
      <c r="E1115" s="6">
        <v>0</v>
      </c>
      <c r="F1115" s="12">
        <v>9171.75</v>
      </c>
      <c r="G1115" s="6" t="s">
        <v>2356</v>
      </c>
      <c r="H1115" s="9" t="s">
        <v>2356</v>
      </c>
      <c r="I1115" s="6" t="s">
        <v>2363</v>
      </c>
      <c r="J1115" s="16" t="s">
        <v>7034</v>
      </c>
      <c r="K1115" s="17">
        <v>45085</v>
      </c>
      <c r="L1115">
        <f t="shared" si="17"/>
        <v>52</v>
      </c>
    </row>
    <row r="1116" spans="1:12" ht="15.75" customHeight="1" x14ac:dyDescent="0.25">
      <c r="A1116" s="6" t="s">
        <v>1224</v>
      </c>
      <c r="B1116" s="6">
        <v>1971</v>
      </c>
      <c r="C1116" s="6" t="s">
        <v>2364</v>
      </c>
      <c r="D1116" s="6">
        <v>29</v>
      </c>
      <c r="E1116" s="6">
        <v>0</v>
      </c>
      <c r="F1116" s="12">
        <v>9174.14</v>
      </c>
      <c r="G1116" s="6" t="s">
        <v>2357</v>
      </c>
      <c r="H1116" s="9" t="s">
        <v>2360</v>
      </c>
      <c r="I1116" s="6" t="s">
        <v>2363</v>
      </c>
      <c r="J1116" s="16" t="s">
        <v>7035</v>
      </c>
      <c r="K1116" s="17">
        <v>45085</v>
      </c>
      <c r="L1116">
        <f t="shared" si="17"/>
        <v>51</v>
      </c>
    </row>
    <row r="1117" spans="1:12" ht="15.75" customHeight="1" x14ac:dyDescent="0.25">
      <c r="A1117" s="6" t="s">
        <v>1223</v>
      </c>
      <c r="B1117" s="6">
        <v>1973</v>
      </c>
      <c r="C1117" s="6" t="s">
        <v>2364</v>
      </c>
      <c r="D1117" s="6">
        <v>25</v>
      </c>
      <c r="E1117" s="6">
        <v>1</v>
      </c>
      <c r="F1117" s="12">
        <v>9182.17</v>
      </c>
      <c r="G1117" s="6" t="s">
        <v>2356</v>
      </c>
      <c r="H1117" s="9" t="s">
        <v>2357</v>
      </c>
      <c r="I1117" s="6" t="s">
        <v>2367</v>
      </c>
      <c r="J1117" s="16" t="s">
        <v>7036</v>
      </c>
      <c r="K1117" s="17">
        <v>45085</v>
      </c>
      <c r="L1117">
        <f t="shared" si="17"/>
        <v>49</v>
      </c>
    </row>
    <row r="1118" spans="1:12" ht="15.75" customHeight="1" x14ac:dyDescent="0.25">
      <c r="A1118" s="6" t="s">
        <v>1222</v>
      </c>
      <c r="B1118" s="6">
        <v>1976</v>
      </c>
      <c r="C1118" s="6" t="s">
        <v>2362</v>
      </c>
      <c r="D1118" s="6">
        <v>10</v>
      </c>
      <c r="E1118" s="6">
        <v>2</v>
      </c>
      <c r="F1118" s="12">
        <v>9193.84</v>
      </c>
      <c r="G1118" s="6" t="s">
        <v>2356</v>
      </c>
      <c r="H1118" s="9" t="s">
        <v>2360</v>
      </c>
      <c r="I1118" s="6" t="s">
        <v>2363</v>
      </c>
      <c r="J1118" s="16" t="s">
        <v>7037</v>
      </c>
      <c r="K1118" s="17">
        <v>45085</v>
      </c>
      <c r="L1118">
        <f t="shared" si="17"/>
        <v>46</v>
      </c>
    </row>
    <row r="1119" spans="1:12" ht="15.75" customHeight="1" x14ac:dyDescent="0.25">
      <c r="A1119" s="6" t="s">
        <v>1221</v>
      </c>
      <c r="B1119" s="6">
        <v>1986</v>
      </c>
      <c r="C1119" s="6" t="s">
        <v>2364</v>
      </c>
      <c r="D1119" s="6">
        <v>25</v>
      </c>
      <c r="E1119" s="6">
        <v>3</v>
      </c>
      <c r="F1119" s="12">
        <v>9210.06</v>
      </c>
      <c r="G1119" s="6" t="s">
        <v>2356</v>
      </c>
      <c r="H1119" s="9" t="s">
        <v>2357</v>
      </c>
      <c r="I1119" s="6" t="s">
        <v>2376</v>
      </c>
      <c r="J1119" s="16" t="s">
        <v>6594</v>
      </c>
      <c r="K1119" s="17">
        <v>45085</v>
      </c>
      <c r="L1119">
        <f t="shared" si="17"/>
        <v>36</v>
      </c>
    </row>
    <row r="1120" spans="1:12" ht="15.75" customHeight="1" x14ac:dyDescent="0.25">
      <c r="A1120" s="6" t="s">
        <v>1220</v>
      </c>
      <c r="B1120" s="6">
        <v>1981</v>
      </c>
      <c r="C1120" s="6" t="s">
        <v>2364</v>
      </c>
      <c r="D1120" s="6">
        <v>5</v>
      </c>
      <c r="E1120" s="6">
        <v>5</v>
      </c>
      <c r="F1120" s="12">
        <v>9222.4</v>
      </c>
      <c r="G1120" s="6" t="s">
        <v>2356</v>
      </c>
      <c r="H1120" s="9" t="s">
        <v>2357</v>
      </c>
      <c r="I1120" s="6" t="s">
        <v>2369</v>
      </c>
      <c r="J1120" s="16" t="s">
        <v>7038</v>
      </c>
      <c r="K1120" s="17">
        <v>45085</v>
      </c>
      <c r="L1120">
        <f t="shared" si="17"/>
        <v>41</v>
      </c>
    </row>
    <row r="1121" spans="1:12" ht="15.75" customHeight="1" x14ac:dyDescent="0.25">
      <c r="A1121" s="6" t="s">
        <v>1219</v>
      </c>
      <c r="B1121" s="6">
        <v>1975</v>
      </c>
      <c r="C1121" s="6" t="s">
        <v>2364</v>
      </c>
      <c r="D1121" s="6">
        <v>6</v>
      </c>
      <c r="E1121" s="6">
        <v>2</v>
      </c>
      <c r="F1121" s="12">
        <v>9225.26</v>
      </c>
      <c r="G1121" s="6" t="s">
        <v>2357</v>
      </c>
      <c r="H1121" s="9" t="s">
        <v>2357</v>
      </c>
      <c r="I1121" s="6" t="s">
        <v>2368</v>
      </c>
      <c r="J1121" s="16" t="s">
        <v>7039</v>
      </c>
      <c r="K1121" s="17">
        <v>45085</v>
      </c>
      <c r="L1121">
        <f t="shared" si="17"/>
        <v>47</v>
      </c>
    </row>
    <row r="1122" spans="1:12" ht="15.75" customHeight="1" x14ac:dyDescent="0.25">
      <c r="A1122" s="6" t="s">
        <v>1218</v>
      </c>
      <c r="B1122" s="6">
        <v>1980</v>
      </c>
      <c r="C1122" s="6" t="s">
        <v>2366</v>
      </c>
      <c r="D1122" s="6">
        <v>5</v>
      </c>
      <c r="E1122" s="6">
        <v>2</v>
      </c>
      <c r="F1122" s="12">
        <v>9247.94</v>
      </c>
      <c r="G1122" s="6" t="s">
        <v>2356</v>
      </c>
      <c r="H1122" s="9" t="s">
        <v>2360</v>
      </c>
      <c r="I1122" s="6" t="s">
        <v>2376</v>
      </c>
      <c r="J1122" s="16" t="s">
        <v>6785</v>
      </c>
      <c r="K1122" s="17">
        <v>45085</v>
      </c>
      <c r="L1122">
        <f t="shared" si="17"/>
        <v>42</v>
      </c>
    </row>
    <row r="1123" spans="1:12" ht="15.75" customHeight="1" x14ac:dyDescent="0.25">
      <c r="A1123" s="6" t="s">
        <v>1217</v>
      </c>
      <c r="B1123" s="6">
        <v>1974</v>
      </c>
      <c r="C1123" s="6" t="s">
        <v>2365</v>
      </c>
      <c r="D1123" s="6">
        <v>21</v>
      </c>
      <c r="E1123" s="6">
        <v>1</v>
      </c>
      <c r="F1123" s="12">
        <v>9249.5</v>
      </c>
      <c r="G1123" s="6" t="s">
        <v>2356</v>
      </c>
      <c r="H1123" s="9" t="s">
        <v>2360</v>
      </c>
      <c r="I1123" s="6" t="s">
        <v>2363</v>
      </c>
      <c r="J1123" s="16" t="s">
        <v>7040</v>
      </c>
      <c r="K1123" s="17">
        <v>45085</v>
      </c>
      <c r="L1123">
        <f t="shared" si="17"/>
        <v>48</v>
      </c>
    </row>
    <row r="1124" spans="1:12" ht="15.75" customHeight="1" x14ac:dyDescent="0.25">
      <c r="A1124" s="6" t="s">
        <v>1216</v>
      </c>
      <c r="B1124" s="6">
        <v>1971</v>
      </c>
      <c r="C1124" s="6" t="s">
        <v>2365</v>
      </c>
      <c r="D1124" s="6">
        <v>6</v>
      </c>
      <c r="E1124" s="6">
        <v>0</v>
      </c>
      <c r="F1124" s="12">
        <v>9264.7999999999993</v>
      </c>
      <c r="G1124" s="6" t="s">
        <v>2356</v>
      </c>
      <c r="H1124" s="9" t="s">
        <v>2360</v>
      </c>
      <c r="I1124" s="6" t="s">
        <v>2367</v>
      </c>
      <c r="J1124" s="16" t="s">
        <v>7041</v>
      </c>
      <c r="K1124" s="17">
        <v>45085</v>
      </c>
      <c r="L1124">
        <f t="shared" si="17"/>
        <v>51</v>
      </c>
    </row>
    <row r="1125" spans="1:12" ht="15.75" customHeight="1" x14ac:dyDescent="0.25">
      <c r="A1125" s="6" t="s">
        <v>1215</v>
      </c>
      <c r="B1125" s="6">
        <v>1973</v>
      </c>
      <c r="C1125" s="6" t="s">
        <v>2366</v>
      </c>
      <c r="D1125" s="6">
        <v>27</v>
      </c>
      <c r="E1125" s="6">
        <v>1</v>
      </c>
      <c r="F1125" s="12">
        <v>9282.48</v>
      </c>
      <c r="G1125" s="6" t="s">
        <v>2357</v>
      </c>
      <c r="H1125" s="9" t="s">
        <v>2356</v>
      </c>
      <c r="I1125" s="6" t="s">
        <v>2370</v>
      </c>
      <c r="J1125" s="16" t="s">
        <v>7042</v>
      </c>
      <c r="K1125" s="17">
        <v>45085</v>
      </c>
      <c r="L1125">
        <f t="shared" si="17"/>
        <v>49</v>
      </c>
    </row>
    <row r="1126" spans="1:12" ht="15.75" customHeight="1" x14ac:dyDescent="0.25">
      <c r="A1126" s="6" t="s">
        <v>1214</v>
      </c>
      <c r="B1126" s="6">
        <v>1971</v>
      </c>
      <c r="C1126" s="6" t="s">
        <v>2355</v>
      </c>
      <c r="D1126" s="6">
        <v>2</v>
      </c>
      <c r="E1126" s="6">
        <v>0</v>
      </c>
      <c r="F1126" s="12">
        <v>9283.56</v>
      </c>
      <c r="G1126" s="6" t="s">
        <v>2356</v>
      </c>
      <c r="H1126" s="9" t="s">
        <v>2357</v>
      </c>
      <c r="I1126" s="6" t="s">
        <v>2358</v>
      </c>
      <c r="J1126" s="16" t="s">
        <v>7043</v>
      </c>
      <c r="K1126" s="17">
        <v>45085</v>
      </c>
      <c r="L1126">
        <f t="shared" si="17"/>
        <v>51</v>
      </c>
    </row>
    <row r="1127" spans="1:12" ht="15.75" customHeight="1" x14ac:dyDescent="0.25">
      <c r="A1127" s="6" t="s">
        <v>1213</v>
      </c>
      <c r="B1127" s="6">
        <v>1969</v>
      </c>
      <c r="C1127" s="6" t="s">
        <v>2359</v>
      </c>
      <c r="D1127" s="6">
        <v>26</v>
      </c>
      <c r="E1127" s="6">
        <v>0</v>
      </c>
      <c r="F1127" s="12">
        <v>9285.8700000000008</v>
      </c>
      <c r="G1127" s="6" t="s">
        <v>2356</v>
      </c>
      <c r="H1127" s="9" t="s">
        <v>2357</v>
      </c>
      <c r="I1127" s="6" t="s">
        <v>2358</v>
      </c>
      <c r="J1127" s="16" t="s">
        <v>7044</v>
      </c>
      <c r="K1127" s="17">
        <v>45085</v>
      </c>
      <c r="L1127">
        <f t="shared" si="17"/>
        <v>53</v>
      </c>
    </row>
    <row r="1128" spans="1:12" ht="15.75" customHeight="1" x14ac:dyDescent="0.25">
      <c r="A1128" s="6" t="s">
        <v>1212</v>
      </c>
      <c r="B1128" s="6">
        <v>1973</v>
      </c>
      <c r="C1128" s="6" t="s">
        <v>2366</v>
      </c>
      <c r="D1128" s="6">
        <v>16</v>
      </c>
      <c r="E1128" s="6">
        <v>1</v>
      </c>
      <c r="F1128" s="12">
        <v>9288.0300000000007</v>
      </c>
      <c r="G1128" s="6" t="s">
        <v>2356</v>
      </c>
      <c r="H1128" s="9" t="s">
        <v>2357</v>
      </c>
      <c r="I1128" s="6" t="s">
        <v>2371</v>
      </c>
      <c r="J1128" s="16" t="s">
        <v>7045</v>
      </c>
      <c r="K1128" s="17">
        <v>45085</v>
      </c>
      <c r="L1128">
        <f t="shared" si="17"/>
        <v>49</v>
      </c>
    </row>
    <row r="1129" spans="1:12" ht="15.75" customHeight="1" x14ac:dyDescent="0.25">
      <c r="A1129" s="6" t="s">
        <v>1211</v>
      </c>
      <c r="B1129" s="6">
        <v>1973</v>
      </c>
      <c r="C1129" s="6" t="s">
        <v>2362</v>
      </c>
      <c r="D1129" s="6">
        <v>18</v>
      </c>
      <c r="E1129" s="6">
        <v>1</v>
      </c>
      <c r="F1129" s="12">
        <v>9290.14</v>
      </c>
      <c r="G1129" s="6" t="s">
        <v>2357</v>
      </c>
      <c r="H1129" s="9" t="s">
        <v>2357</v>
      </c>
      <c r="I1129" s="6" t="s">
        <v>2370</v>
      </c>
      <c r="J1129" s="16" t="s">
        <v>7046</v>
      </c>
      <c r="K1129" s="17">
        <v>45085</v>
      </c>
      <c r="L1129">
        <f t="shared" si="17"/>
        <v>49</v>
      </c>
    </row>
    <row r="1130" spans="1:12" ht="15.75" customHeight="1" x14ac:dyDescent="0.25">
      <c r="A1130" s="6" t="s">
        <v>1210</v>
      </c>
      <c r="B1130" s="6">
        <v>1976</v>
      </c>
      <c r="C1130" s="6" t="s">
        <v>2359</v>
      </c>
      <c r="D1130" s="6">
        <v>3</v>
      </c>
      <c r="E1130" s="6">
        <v>3</v>
      </c>
      <c r="F1130" s="12">
        <v>9301.89</v>
      </c>
      <c r="G1130" s="6" t="s">
        <v>2356</v>
      </c>
      <c r="H1130" s="9" t="s">
        <v>2360</v>
      </c>
      <c r="I1130" s="6" t="s">
        <v>2363</v>
      </c>
      <c r="J1130" s="16" t="s">
        <v>7047</v>
      </c>
      <c r="K1130" s="17">
        <v>45085</v>
      </c>
      <c r="L1130">
        <f t="shared" si="17"/>
        <v>46</v>
      </c>
    </row>
    <row r="1131" spans="1:12" ht="15.75" customHeight="1" x14ac:dyDescent="0.25">
      <c r="A1131" s="6" t="s">
        <v>1209</v>
      </c>
      <c r="B1131" s="6">
        <v>1973</v>
      </c>
      <c r="C1131" s="6" t="s">
        <v>2366</v>
      </c>
      <c r="D1131" s="6">
        <v>16</v>
      </c>
      <c r="E1131" s="6">
        <v>2</v>
      </c>
      <c r="F1131" s="12">
        <v>9304.7000000000007</v>
      </c>
      <c r="G1131" s="6" t="s">
        <v>2357</v>
      </c>
      <c r="H1131" s="9" t="s">
        <v>2357</v>
      </c>
      <c r="I1131" s="6" t="s">
        <v>2358</v>
      </c>
      <c r="J1131" s="16" t="s">
        <v>7045</v>
      </c>
      <c r="K1131" s="17">
        <v>45085</v>
      </c>
      <c r="L1131">
        <f t="shared" si="17"/>
        <v>49</v>
      </c>
    </row>
    <row r="1132" spans="1:12" ht="15.75" customHeight="1" x14ac:dyDescent="0.25">
      <c r="A1132" s="6" t="s">
        <v>1208</v>
      </c>
      <c r="B1132" s="6">
        <v>1963</v>
      </c>
      <c r="C1132" s="6" t="s">
        <v>2361</v>
      </c>
      <c r="D1132" s="6">
        <v>8</v>
      </c>
      <c r="E1132" s="6">
        <v>0</v>
      </c>
      <c r="F1132" s="12">
        <v>9310.81</v>
      </c>
      <c r="G1132" s="6" t="s">
        <v>2357</v>
      </c>
      <c r="H1132" s="9" t="s">
        <v>2360</v>
      </c>
      <c r="I1132" s="6" t="s">
        <v>2358</v>
      </c>
      <c r="J1132" s="16" t="s">
        <v>7048</v>
      </c>
      <c r="K1132" s="17">
        <v>45085</v>
      </c>
      <c r="L1132">
        <f t="shared" si="17"/>
        <v>60</v>
      </c>
    </row>
    <row r="1133" spans="1:12" ht="15.75" customHeight="1" x14ac:dyDescent="0.25">
      <c r="A1133" s="6" t="s">
        <v>1207</v>
      </c>
      <c r="B1133" s="6">
        <v>1977</v>
      </c>
      <c r="C1133" s="6" t="s">
        <v>2366</v>
      </c>
      <c r="D1133" s="6">
        <v>12</v>
      </c>
      <c r="E1133" s="6">
        <v>2</v>
      </c>
      <c r="F1133" s="12">
        <v>9315.41</v>
      </c>
      <c r="G1133" s="6" t="s">
        <v>2356</v>
      </c>
      <c r="H1133" s="9" t="s">
        <v>2360</v>
      </c>
      <c r="I1133" s="6" t="s">
        <v>2373</v>
      </c>
      <c r="J1133" s="16" t="s">
        <v>7049</v>
      </c>
      <c r="K1133" s="17">
        <v>45085</v>
      </c>
      <c r="L1133">
        <f t="shared" si="17"/>
        <v>45</v>
      </c>
    </row>
    <row r="1134" spans="1:12" ht="15.75" customHeight="1" x14ac:dyDescent="0.25">
      <c r="A1134" s="6" t="s">
        <v>1206</v>
      </c>
      <c r="B1134" s="6">
        <v>1988</v>
      </c>
      <c r="C1134" s="6" t="s">
        <v>2355</v>
      </c>
      <c r="D1134" s="6">
        <v>9</v>
      </c>
      <c r="E1134" s="6">
        <v>3</v>
      </c>
      <c r="F1134" s="12">
        <v>9320.26</v>
      </c>
      <c r="G1134" s="6" t="s">
        <v>2356</v>
      </c>
      <c r="H1134" s="9" t="s">
        <v>2360</v>
      </c>
      <c r="I1134" s="6" t="s">
        <v>2363</v>
      </c>
      <c r="J1134" s="16" t="s">
        <v>7050</v>
      </c>
      <c r="K1134" s="17">
        <v>45085</v>
      </c>
      <c r="L1134">
        <f t="shared" si="17"/>
        <v>34</v>
      </c>
    </row>
    <row r="1135" spans="1:12" ht="15.75" customHeight="1" x14ac:dyDescent="0.25">
      <c r="A1135" s="6" t="s">
        <v>1205</v>
      </c>
      <c r="B1135" s="6">
        <v>1996</v>
      </c>
      <c r="C1135" s="6" t="s">
        <v>2366</v>
      </c>
      <c r="D1135" s="6">
        <v>12</v>
      </c>
      <c r="E1135" s="6">
        <v>0</v>
      </c>
      <c r="F1135" s="12">
        <v>9338.61</v>
      </c>
      <c r="G1135" s="6" t="s">
        <v>2356</v>
      </c>
      <c r="H1135" s="9" t="s">
        <v>2360</v>
      </c>
      <c r="I1135" s="6" t="s">
        <v>2379</v>
      </c>
      <c r="J1135" s="16" t="s">
        <v>7051</v>
      </c>
      <c r="K1135" s="17">
        <v>45085</v>
      </c>
      <c r="L1135">
        <f t="shared" si="17"/>
        <v>26</v>
      </c>
    </row>
    <row r="1136" spans="1:12" ht="15.75" customHeight="1" x14ac:dyDescent="0.25">
      <c r="A1136" s="6" t="s">
        <v>1204</v>
      </c>
      <c r="B1136" s="6">
        <v>1988</v>
      </c>
      <c r="C1136" s="6" t="s">
        <v>2355</v>
      </c>
      <c r="D1136" s="6">
        <v>1</v>
      </c>
      <c r="E1136" s="6">
        <v>3</v>
      </c>
      <c r="F1136" s="12">
        <v>9344.2000000000007</v>
      </c>
      <c r="G1136" s="6" t="s">
        <v>2356</v>
      </c>
      <c r="H1136" s="9" t="s">
        <v>2360</v>
      </c>
      <c r="I1136" s="6" t="s">
        <v>2376</v>
      </c>
      <c r="J1136" s="16" t="s">
        <v>7052</v>
      </c>
      <c r="K1136" s="17">
        <v>45085</v>
      </c>
      <c r="L1136">
        <f t="shared" si="17"/>
        <v>34</v>
      </c>
    </row>
    <row r="1137" spans="1:12" ht="15.75" customHeight="1" x14ac:dyDescent="0.25">
      <c r="A1137" s="6" t="s">
        <v>1203</v>
      </c>
      <c r="B1137" s="6">
        <v>1971</v>
      </c>
      <c r="C1137" s="6" t="s">
        <v>2366</v>
      </c>
      <c r="D1137" s="6">
        <v>8</v>
      </c>
      <c r="E1137" s="6">
        <v>0</v>
      </c>
      <c r="F1137" s="12">
        <v>9361.33</v>
      </c>
      <c r="G1137" s="6" t="s">
        <v>2357</v>
      </c>
      <c r="H1137" s="9" t="s">
        <v>2360</v>
      </c>
      <c r="I1137" s="6" t="s">
        <v>2370</v>
      </c>
      <c r="J1137" s="16" t="s">
        <v>7053</v>
      </c>
      <c r="K1137" s="17">
        <v>45085</v>
      </c>
      <c r="L1137">
        <f t="shared" si="17"/>
        <v>51</v>
      </c>
    </row>
    <row r="1138" spans="1:12" ht="15.75" customHeight="1" x14ac:dyDescent="0.25">
      <c r="A1138" s="6" t="s">
        <v>1202</v>
      </c>
      <c r="B1138" s="6">
        <v>1969</v>
      </c>
      <c r="C1138" s="6" t="s">
        <v>2359</v>
      </c>
      <c r="D1138" s="6">
        <v>24</v>
      </c>
      <c r="E1138" s="6">
        <v>0</v>
      </c>
      <c r="F1138" s="12">
        <v>9377.4500000000007</v>
      </c>
      <c r="G1138" s="6" t="s">
        <v>2356</v>
      </c>
      <c r="H1138" s="9" t="s">
        <v>2357</v>
      </c>
      <c r="I1138" s="6" t="s">
        <v>2358</v>
      </c>
      <c r="J1138" s="16" t="s">
        <v>7054</v>
      </c>
      <c r="K1138" s="17">
        <v>45085</v>
      </c>
      <c r="L1138">
        <f t="shared" si="17"/>
        <v>53</v>
      </c>
    </row>
    <row r="1139" spans="1:12" ht="15.75" customHeight="1" x14ac:dyDescent="0.25">
      <c r="A1139" s="6" t="s">
        <v>1201</v>
      </c>
      <c r="B1139" s="6">
        <v>1971</v>
      </c>
      <c r="C1139" s="6" t="s">
        <v>2359</v>
      </c>
      <c r="D1139" s="6">
        <v>26</v>
      </c>
      <c r="E1139" s="6">
        <v>1</v>
      </c>
      <c r="F1139" s="12">
        <v>9377.9</v>
      </c>
      <c r="G1139" s="6" t="s">
        <v>2356</v>
      </c>
      <c r="H1139" s="9" t="s">
        <v>2360</v>
      </c>
      <c r="I1139" s="6" t="s">
        <v>2358</v>
      </c>
      <c r="J1139" s="16" t="s">
        <v>7055</v>
      </c>
      <c r="K1139" s="17">
        <v>45085</v>
      </c>
      <c r="L1139">
        <f t="shared" si="17"/>
        <v>51</v>
      </c>
    </row>
    <row r="1140" spans="1:12" ht="15.75" customHeight="1" x14ac:dyDescent="0.25">
      <c r="A1140" s="6" t="s">
        <v>1200</v>
      </c>
      <c r="B1140" s="6">
        <v>1975</v>
      </c>
      <c r="C1140" s="6" t="s">
        <v>2364</v>
      </c>
      <c r="D1140" s="6">
        <v>2</v>
      </c>
      <c r="E1140" s="6">
        <v>1</v>
      </c>
      <c r="F1140" s="12">
        <v>9380.75</v>
      </c>
      <c r="G1140" s="6" t="s">
        <v>2356</v>
      </c>
      <c r="H1140" s="9" t="s">
        <v>2356</v>
      </c>
      <c r="I1140" s="6" t="s">
        <v>2373</v>
      </c>
      <c r="J1140" s="16" t="s">
        <v>7056</v>
      </c>
      <c r="K1140" s="17">
        <v>45085</v>
      </c>
      <c r="L1140">
        <f t="shared" si="17"/>
        <v>47</v>
      </c>
    </row>
    <row r="1141" spans="1:12" ht="15.75" customHeight="1" x14ac:dyDescent="0.25">
      <c r="A1141" s="6" t="s">
        <v>1199</v>
      </c>
      <c r="B1141" s="6">
        <v>1971</v>
      </c>
      <c r="C1141" s="6" t="s">
        <v>2364</v>
      </c>
      <c r="D1141" s="6">
        <v>29</v>
      </c>
      <c r="E1141" s="6">
        <v>1</v>
      </c>
      <c r="F1141" s="12">
        <v>9386.16</v>
      </c>
      <c r="G1141" s="6" t="s">
        <v>2357</v>
      </c>
      <c r="H1141" s="9" t="s">
        <v>2356</v>
      </c>
      <c r="I1141" s="6" t="s">
        <v>2358</v>
      </c>
      <c r="J1141" s="16" t="s">
        <v>7035</v>
      </c>
      <c r="K1141" s="17">
        <v>45085</v>
      </c>
      <c r="L1141">
        <f t="shared" si="17"/>
        <v>51</v>
      </c>
    </row>
    <row r="1142" spans="1:12" ht="15.75" customHeight="1" x14ac:dyDescent="0.25">
      <c r="A1142" s="6" t="s">
        <v>1198</v>
      </c>
      <c r="B1142" s="6">
        <v>1971</v>
      </c>
      <c r="C1142" s="6" t="s">
        <v>2366</v>
      </c>
      <c r="D1142" s="6">
        <v>20</v>
      </c>
      <c r="E1142" s="6">
        <v>1</v>
      </c>
      <c r="F1142" s="12">
        <v>9391.35</v>
      </c>
      <c r="G1142" s="6" t="s">
        <v>2357</v>
      </c>
      <c r="H1142" s="9" t="s">
        <v>2357</v>
      </c>
      <c r="I1142" s="6" t="s">
        <v>2367</v>
      </c>
      <c r="J1142" s="16" t="s">
        <v>7057</v>
      </c>
      <c r="K1142" s="17">
        <v>45085</v>
      </c>
      <c r="L1142">
        <f t="shared" si="17"/>
        <v>51</v>
      </c>
    </row>
    <row r="1143" spans="1:12" ht="15.75" customHeight="1" x14ac:dyDescent="0.25">
      <c r="A1143" s="6" t="s">
        <v>1197</v>
      </c>
      <c r="B1143" s="6">
        <v>1976</v>
      </c>
      <c r="C1143" s="6" t="s">
        <v>2366</v>
      </c>
      <c r="D1143" s="6">
        <v>17</v>
      </c>
      <c r="E1143" s="6">
        <v>2</v>
      </c>
      <c r="F1143" s="12">
        <v>9411.01</v>
      </c>
      <c r="G1143" s="6" t="s">
        <v>2356</v>
      </c>
      <c r="H1143" s="9" t="s">
        <v>2357</v>
      </c>
      <c r="I1143" s="6" t="s">
        <v>2373</v>
      </c>
      <c r="J1143" s="16" t="s">
        <v>7058</v>
      </c>
      <c r="K1143" s="17">
        <v>45085</v>
      </c>
      <c r="L1143">
        <f t="shared" si="17"/>
        <v>46</v>
      </c>
    </row>
    <row r="1144" spans="1:12" ht="15.75" customHeight="1" x14ac:dyDescent="0.25">
      <c r="A1144" s="6" t="s">
        <v>1196</v>
      </c>
      <c r="B1144" s="6">
        <v>1976</v>
      </c>
      <c r="C1144" s="6" t="s">
        <v>2366</v>
      </c>
      <c r="D1144" s="6">
        <v>30</v>
      </c>
      <c r="E1144" s="6">
        <v>3</v>
      </c>
      <c r="F1144" s="12">
        <v>9414.92</v>
      </c>
      <c r="G1144" s="6" t="s">
        <v>2356</v>
      </c>
      <c r="H1144" s="9" t="s">
        <v>2356</v>
      </c>
      <c r="I1144" s="6" t="s">
        <v>2367</v>
      </c>
      <c r="J1144" s="16" t="s">
        <v>7059</v>
      </c>
      <c r="K1144" s="17">
        <v>45085</v>
      </c>
      <c r="L1144">
        <f t="shared" si="17"/>
        <v>46</v>
      </c>
    </row>
    <row r="1145" spans="1:12" ht="15.75" customHeight="1" x14ac:dyDescent="0.25">
      <c r="A1145" s="6" t="s">
        <v>1195</v>
      </c>
      <c r="B1145" s="6">
        <v>1976</v>
      </c>
      <c r="C1145" s="6" t="s">
        <v>2359</v>
      </c>
      <c r="D1145" s="6">
        <v>3</v>
      </c>
      <c r="E1145" s="6">
        <v>2</v>
      </c>
      <c r="F1145" s="12">
        <v>9432.93</v>
      </c>
      <c r="G1145" s="6" t="s">
        <v>2356</v>
      </c>
      <c r="H1145" s="9" t="s">
        <v>2360</v>
      </c>
      <c r="I1145" s="6" t="s">
        <v>2373</v>
      </c>
      <c r="J1145" s="16" t="s">
        <v>7047</v>
      </c>
      <c r="K1145" s="17">
        <v>45085</v>
      </c>
      <c r="L1145">
        <f t="shared" si="17"/>
        <v>46</v>
      </c>
    </row>
    <row r="1146" spans="1:12" ht="15.75" customHeight="1" x14ac:dyDescent="0.25">
      <c r="A1146" s="6" t="s">
        <v>1194</v>
      </c>
      <c r="B1146" s="6">
        <v>1974</v>
      </c>
      <c r="C1146" s="6" t="s">
        <v>2359</v>
      </c>
      <c r="D1146" s="6">
        <v>27</v>
      </c>
      <c r="E1146" s="6">
        <v>1</v>
      </c>
      <c r="F1146" s="12">
        <v>9447.25</v>
      </c>
      <c r="G1146" s="6" t="s">
        <v>2356</v>
      </c>
      <c r="H1146" s="9" t="s">
        <v>2360</v>
      </c>
      <c r="I1146" s="6" t="s">
        <v>2373</v>
      </c>
      <c r="J1146" s="16" t="s">
        <v>7060</v>
      </c>
      <c r="K1146" s="17">
        <v>45085</v>
      </c>
      <c r="L1146">
        <f t="shared" si="17"/>
        <v>48</v>
      </c>
    </row>
    <row r="1147" spans="1:12" ht="15.75" customHeight="1" x14ac:dyDescent="0.25">
      <c r="A1147" s="6" t="s">
        <v>1193</v>
      </c>
      <c r="B1147" s="6">
        <v>1974</v>
      </c>
      <c r="C1147" s="6" t="s">
        <v>2361</v>
      </c>
      <c r="D1147" s="6">
        <v>8</v>
      </c>
      <c r="E1147" s="6">
        <v>1</v>
      </c>
      <c r="F1147" s="12">
        <v>9447.3799999999992</v>
      </c>
      <c r="G1147" s="6" t="s">
        <v>2356</v>
      </c>
      <c r="H1147" s="9" t="s">
        <v>2357</v>
      </c>
      <c r="I1147" s="6" t="s">
        <v>2373</v>
      </c>
      <c r="J1147" s="16" t="s">
        <v>7061</v>
      </c>
      <c r="K1147" s="17">
        <v>45085</v>
      </c>
      <c r="L1147">
        <f t="shared" si="17"/>
        <v>49</v>
      </c>
    </row>
    <row r="1148" spans="1:12" ht="15.75" customHeight="1" x14ac:dyDescent="0.25">
      <c r="A1148" s="6" t="s">
        <v>1192</v>
      </c>
      <c r="B1148" s="6">
        <v>1987</v>
      </c>
      <c r="C1148" s="6" t="s">
        <v>2359</v>
      </c>
      <c r="D1148" s="6">
        <v>14</v>
      </c>
      <c r="E1148" s="6">
        <v>3</v>
      </c>
      <c r="F1148" s="12">
        <v>9448.42</v>
      </c>
      <c r="G1148" s="6" t="s">
        <v>2356</v>
      </c>
      <c r="H1148" s="9" t="s">
        <v>2357</v>
      </c>
      <c r="I1148" s="6" t="s">
        <v>2376</v>
      </c>
      <c r="J1148" s="16" t="s">
        <v>7062</v>
      </c>
      <c r="K1148" s="17">
        <v>45085</v>
      </c>
      <c r="L1148">
        <f t="shared" si="17"/>
        <v>35</v>
      </c>
    </row>
    <row r="1149" spans="1:12" ht="15.75" customHeight="1" x14ac:dyDescent="0.25">
      <c r="A1149" s="6" t="s">
        <v>1191</v>
      </c>
      <c r="B1149" s="6">
        <v>1979</v>
      </c>
      <c r="C1149" s="6" t="s">
        <v>2355</v>
      </c>
      <c r="D1149" s="6">
        <v>17</v>
      </c>
      <c r="E1149" s="6">
        <v>2</v>
      </c>
      <c r="F1149" s="12">
        <v>9453.92</v>
      </c>
      <c r="G1149" s="6" t="s">
        <v>2356</v>
      </c>
      <c r="H1149" s="9" t="s">
        <v>2356</v>
      </c>
      <c r="I1149" s="6" t="s">
        <v>2376</v>
      </c>
      <c r="J1149" s="16" t="s">
        <v>6990</v>
      </c>
      <c r="K1149" s="17">
        <v>45085</v>
      </c>
      <c r="L1149">
        <f t="shared" si="17"/>
        <v>43</v>
      </c>
    </row>
    <row r="1150" spans="1:12" ht="15.75" customHeight="1" x14ac:dyDescent="0.25">
      <c r="A1150" s="6" t="s">
        <v>1190</v>
      </c>
      <c r="B1150" s="6">
        <v>1969</v>
      </c>
      <c r="C1150" s="6" t="s">
        <v>2361</v>
      </c>
      <c r="D1150" s="6">
        <v>4</v>
      </c>
      <c r="E1150" s="6">
        <v>0</v>
      </c>
      <c r="F1150" s="12">
        <v>9487.64</v>
      </c>
      <c r="G1150" s="6" t="s">
        <v>2356</v>
      </c>
      <c r="H1150" s="9" t="s">
        <v>2356</v>
      </c>
      <c r="I1150" s="6" t="s">
        <v>2358</v>
      </c>
      <c r="J1150" s="16" t="s">
        <v>7063</v>
      </c>
      <c r="K1150" s="17">
        <v>45085</v>
      </c>
      <c r="L1150">
        <f t="shared" si="17"/>
        <v>54</v>
      </c>
    </row>
    <row r="1151" spans="1:12" ht="15.75" customHeight="1" x14ac:dyDescent="0.25">
      <c r="A1151" s="6" t="s">
        <v>1189</v>
      </c>
      <c r="B1151" s="6">
        <v>1976</v>
      </c>
      <c r="C1151" s="6" t="s">
        <v>2359</v>
      </c>
      <c r="D1151" s="6">
        <v>28</v>
      </c>
      <c r="E1151" s="6">
        <v>3</v>
      </c>
      <c r="F1151" s="12">
        <v>9500.57</v>
      </c>
      <c r="G1151" s="6" t="s">
        <v>2356</v>
      </c>
      <c r="H1151" s="9" t="s">
        <v>2357</v>
      </c>
      <c r="I1151" s="6" t="s">
        <v>2377</v>
      </c>
      <c r="J1151" s="16" t="s">
        <v>7064</v>
      </c>
      <c r="K1151" s="17">
        <v>45085</v>
      </c>
      <c r="L1151">
        <f t="shared" si="17"/>
        <v>46</v>
      </c>
    </row>
    <row r="1152" spans="1:12" ht="15.75" customHeight="1" x14ac:dyDescent="0.25">
      <c r="A1152" s="6" t="s">
        <v>1188</v>
      </c>
      <c r="B1152" s="6">
        <v>1969</v>
      </c>
      <c r="C1152" s="6" t="s">
        <v>2365</v>
      </c>
      <c r="D1152" s="6">
        <v>24</v>
      </c>
      <c r="E1152" s="6">
        <v>0</v>
      </c>
      <c r="F1152" s="12">
        <v>9504.31</v>
      </c>
      <c r="G1152" s="6" t="s">
        <v>2357</v>
      </c>
      <c r="H1152" s="9" t="s">
        <v>2356</v>
      </c>
      <c r="I1152" s="6" t="s">
        <v>2358</v>
      </c>
      <c r="J1152" s="16" t="s">
        <v>7065</v>
      </c>
      <c r="K1152" s="17">
        <v>45085</v>
      </c>
      <c r="L1152">
        <f t="shared" si="17"/>
        <v>53</v>
      </c>
    </row>
    <row r="1153" spans="1:12" ht="15.75" customHeight="1" x14ac:dyDescent="0.25">
      <c r="A1153" s="6" t="s">
        <v>1187</v>
      </c>
      <c r="B1153" s="6">
        <v>1992</v>
      </c>
      <c r="C1153" s="6" t="s">
        <v>2365</v>
      </c>
      <c r="D1153" s="6">
        <v>22</v>
      </c>
      <c r="E1153" s="6">
        <v>0</v>
      </c>
      <c r="F1153" s="12">
        <v>9507.68</v>
      </c>
      <c r="G1153" s="6" t="s">
        <v>2356</v>
      </c>
      <c r="H1153" s="9" t="s">
        <v>2360</v>
      </c>
      <c r="I1153" s="6" t="s">
        <v>2363</v>
      </c>
      <c r="J1153" s="16" t="s">
        <v>7066</v>
      </c>
      <c r="K1153" s="17">
        <v>45085</v>
      </c>
      <c r="L1153">
        <f t="shared" si="17"/>
        <v>30</v>
      </c>
    </row>
    <row r="1154" spans="1:12" ht="15.75" customHeight="1" x14ac:dyDescent="0.25">
      <c r="A1154" s="6" t="s">
        <v>1186</v>
      </c>
      <c r="B1154" s="6">
        <v>1971</v>
      </c>
      <c r="C1154" s="6" t="s">
        <v>2359</v>
      </c>
      <c r="D1154" s="6">
        <v>29</v>
      </c>
      <c r="E1154" s="6">
        <v>0</v>
      </c>
      <c r="F1154" s="12">
        <v>9528.9</v>
      </c>
      <c r="G1154" s="6" t="s">
        <v>2356</v>
      </c>
      <c r="H1154" s="9" t="s">
        <v>2356</v>
      </c>
      <c r="I1154" s="6" t="s">
        <v>2367</v>
      </c>
      <c r="J1154" s="16" t="s">
        <v>7067</v>
      </c>
      <c r="K1154" s="17">
        <v>45085</v>
      </c>
      <c r="L1154">
        <f t="shared" si="17"/>
        <v>51</v>
      </c>
    </row>
    <row r="1155" spans="1:12" ht="15.75" customHeight="1" x14ac:dyDescent="0.25">
      <c r="A1155" s="6" t="s">
        <v>1185</v>
      </c>
      <c r="B1155" s="6">
        <v>1973</v>
      </c>
      <c r="C1155" s="6" t="s">
        <v>2364</v>
      </c>
      <c r="D1155" s="6">
        <v>21</v>
      </c>
      <c r="E1155" s="6">
        <v>0</v>
      </c>
      <c r="F1155" s="12">
        <v>9538.65</v>
      </c>
      <c r="G1155" s="6" t="s">
        <v>2356</v>
      </c>
      <c r="H1155" s="9" t="s">
        <v>2357</v>
      </c>
      <c r="I1155" s="6" t="s">
        <v>2376</v>
      </c>
      <c r="J1155" s="16" t="s">
        <v>7068</v>
      </c>
      <c r="K1155" s="17">
        <v>45085</v>
      </c>
      <c r="L1155">
        <f t="shared" ref="L1155:L1218" si="18">DATEDIF(J1155,K1155,"Y")</f>
        <v>49</v>
      </c>
    </row>
    <row r="1156" spans="1:12" ht="15.75" customHeight="1" x14ac:dyDescent="0.25">
      <c r="A1156" s="6" t="s">
        <v>1184</v>
      </c>
      <c r="B1156" s="6">
        <v>1975</v>
      </c>
      <c r="C1156" s="6" t="s">
        <v>2355</v>
      </c>
      <c r="D1156" s="6">
        <v>28</v>
      </c>
      <c r="E1156" s="6">
        <v>1</v>
      </c>
      <c r="F1156" s="12">
        <v>9540.17</v>
      </c>
      <c r="G1156" s="6" t="s">
        <v>2356</v>
      </c>
      <c r="H1156" s="9" t="s">
        <v>2356</v>
      </c>
      <c r="I1156" s="6" t="s">
        <v>2373</v>
      </c>
      <c r="J1156" s="16" t="s">
        <v>7069</v>
      </c>
      <c r="K1156" s="17">
        <v>45085</v>
      </c>
      <c r="L1156">
        <f t="shared" si="18"/>
        <v>47</v>
      </c>
    </row>
    <row r="1157" spans="1:12" ht="15.75" customHeight="1" x14ac:dyDescent="0.25">
      <c r="A1157" s="6" t="s">
        <v>1183</v>
      </c>
      <c r="B1157" s="6">
        <v>1972</v>
      </c>
      <c r="C1157" s="6" t="s">
        <v>2362</v>
      </c>
      <c r="D1157" s="6">
        <v>22</v>
      </c>
      <c r="E1157" s="6">
        <v>0</v>
      </c>
      <c r="F1157" s="12">
        <v>9541.7000000000007</v>
      </c>
      <c r="G1157" s="6" t="s">
        <v>2356</v>
      </c>
      <c r="H1157" s="9" t="s">
        <v>2360</v>
      </c>
      <c r="I1157" s="6" t="s">
        <v>2373</v>
      </c>
      <c r="J1157" s="16" t="s">
        <v>7070</v>
      </c>
      <c r="K1157" s="17">
        <v>45085</v>
      </c>
      <c r="L1157">
        <f t="shared" si="18"/>
        <v>50</v>
      </c>
    </row>
    <row r="1158" spans="1:12" ht="15.75" customHeight="1" x14ac:dyDescent="0.25">
      <c r="A1158" s="6" t="s">
        <v>1182</v>
      </c>
      <c r="B1158" s="6">
        <v>1972</v>
      </c>
      <c r="C1158" s="6" t="s">
        <v>2362</v>
      </c>
      <c r="D1158" s="6">
        <v>22</v>
      </c>
      <c r="E1158" s="6">
        <v>1</v>
      </c>
      <c r="F1158" s="12">
        <v>9549.57</v>
      </c>
      <c r="G1158" s="6" t="s">
        <v>2356</v>
      </c>
      <c r="H1158" s="9" t="s">
        <v>2360</v>
      </c>
      <c r="I1158" s="6" t="s">
        <v>2358</v>
      </c>
      <c r="J1158" s="16" t="s">
        <v>7070</v>
      </c>
      <c r="K1158" s="17">
        <v>45085</v>
      </c>
      <c r="L1158">
        <f t="shared" si="18"/>
        <v>50</v>
      </c>
    </row>
    <row r="1159" spans="1:12" ht="15.75" customHeight="1" x14ac:dyDescent="0.25">
      <c r="A1159" s="6" t="s">
        <v>1181</v>
      </c>
      <c r="B1159" s="6">
        <v>1974</v>
      </c>
      <c r="C1159" s="6" t="s">
        <v>2365</v>
      </c>
      <c r="D1159" s="6">
        <v>14</v>
      </c>
      <c r="E1159" s="6">
        <v>3</v>
      </c>
      <c r="F1159" s="12">
        <v>9563.0300000000007</v>
      </c>
      <c r="G1159" s="6" t="s">
        <v>2357</v>
      </c>
      <c r="H1159" s="9" t="s">
        <v>2360</v>
      </c>
      <c r="I1159" s="6" t="s">
        <v>2367</v>
      </c>
      <c r="J1159" s="16" t="s">
        <v>7071</v>
      </c>
      <c r="K1159" s="17">
        <v>45085</v>
      </c>
      <c r="L1159">
        <f t="shared" si="18"/>
        <v>48</v>
      </c>
    </row>
    <row r="1160" spans="1:12" ht="15.75" customHeight="1" x14ac:dyDescent="0.25">
      <c r="A1160" s="6" t="s">
        <v>1180</v>
      </c>
      <c r="B1160" s="6">
        <v>1973</v>
      </c>
      <c r="C1160" s="6" t="s">
        <v>2364</v>
      </c>
      <c r="D1160" s="6">
        <v>1</v>
      </c>
      <c r="E1160" s="6">
        <v>1</v>
      </c>
      <c r="F1160" s="12">
        <v>9566.99</v>
      </c>
      <c r="G1160" s="6" t="s">
        <v>2356</v>
      </c>
      <c r="H1160" s="9" t="s">
        <v>2360</v>
      </c>
      <c r="I1160" s="6" t="s">
        <v>2363</v>
      </c>
      <c r="J1160" s="16" t="s">
        <v>7072</v>
      </c>
      <c r="K1160" s="17">
        <v>45085</v>
      </c>
      <c r="L1160">
        <f t="shared" si="18"/>
        <v>49</v>
      </c>
    </row>
    <row r="1161" spans="1:12" ht="15.75" customHeight="1" x14ac:dyDescent="0.25">
      <c r="A1161" s="6" t="s">
        <v>1179</v>
      </c>
      <c r="B1161" s="6">
        <v>1966</v>
      </c>
      <c r="C1161" s="6" t="s">
        <v>2364</v>
      </c>
      <c r="D1161" s="6">
        <v>4</v>
      </c>
      <c r="E1161" s="6">
        <v>0</v>
      </c>
      <c r="F1161" s="12">
        <v>9582.5400000000009</v>
      </c>
      <c r="G1161" s="6" t="s">
        <v>2357</v>
      </c>
      <c r="H1161" s="9" t="s">
        <v>2356</v>
      </c>
      <c r="I1161" s="6" t="s">
        <v>2358</v>
      </c>
      <c r="J1161" s="16" t="s">
        <v>7073</v>
      </c>
      <c r="K1161" s="17">
        <v>45085</v>
      </c>
      <c r="L1161">
        <f t="shared" si="18"/>
        <v>56</v>
      </c>
    </row>
    <row r="1162" spans="1:12" ht="15.75" customHeight="1" x14ac:dyDescent="0.25">
      <c r="A1162" s="6" t="s">
        <v>1178</v>
      </c>
      <c r="B1162" s="6">
        <v>1973</v>
      </c>
      <c r="C1162" s="6" t="s">
        <v>2359</v>
      </c>
      <c r="D1162" s="6">
        <v>28</v>
      </c>
      <c r="E1162" s="6">
        <v>1</v>
      </c>
      <c r="F1162" s="12">
        <v>9583.89</v>
      </c>
      <c r="G1162" s="6" t="s">
        <v>2356</v>
      </c>
      <c r="H1162" s="9" t="s">
        <v>2357</v>
      </c>
      <c r="I1162" s="6" t="s">
        <v>2363</v>
      </c>
      <c r="J1162" s="16" t="s">
        <v>7074</v>
      </c>
      <c r="K1162" s="17">
        <v>45085</v>
      </c>
      <c r="L1162">
        <f t="shared" si="18"/>
        <v>49</v>
      </c>
    </row>
    <row r="1163" spans="1:12" ht="15.75" customHeight="1" x14ac:dyDescent="0.25">
      <c r="A1163" s="6" t="s">
        <v>1177</v>
      </c>
      <c r="B1163" s="6">
        <v>1981</v>
      </c>
      <c r="C1163" s="6" t="s">
        <v>2366</v>
      </c>
      <c r="D1163" s="6">
        <v>18</v>
      </c>
      <c r="E1163" s="6">
        <v>1</v>
      </c>
      <c r="F1163" s="12">
        <v>9584.0400000000009</v>
      </c>
      <c r="G1163" s="6" t="s">
        <v>2356</v>
      </c>
      <c r="H1163" s="9" t="s">
        <v>2360</v>
      </c>
      <c r="I1163" s="6" t="s">
        <v>2376</v>
      </c>
      <c r="J1163" s="16" t="s">
        <v>6520</v>
      </c>
      <c r="K1163" s="17">
        <v>45085</v>
      </c>
      <c r="L1163">
        <f t="shared" si="18"/>
        <v>41</v>
      </c>
    </row>
    <row r="1164" spans="1:12" ht="15.75" customHeight="1" x14ac:dyDescent="0.25">
      <c r="A1164" s="6" t="s">
        <v>1176</v>
      </c>
      <c r="B1164" s="6">
        <v>1964</v>
      </c>
      <c r="C1164" s="6" t="s">
        <v>2364</v>
      </c>
      <c r="D1164" s="6">
        <v>15</v>
      </c>
      <c r="E1164" s="6">
        <v>0</v>
      </c>
      <c r="F1164" s="12">
        <v>9597.6299999999992</v>
      </c>
      <c r="G1164" s="6" t="s">
        <v>2357</v>
      </c>
      <c r="H1164" s="9" t="s">
        <v>2357</v>
      </c>
      <c r="I1164" s="6" t="s">
        <v>2358</v>
      </c>
      <c r="J1164" s="16" t="s">
        <v>7075</v>
      </c>
      <c r="K1164" s="17">
        <v>45085</v>
      </c>
      <c r="L1164">
        <f t="shared" si="18"/>
        <v>58</v>
      </c>
    </row>
    <row r="1165" spans="1:12" ht="15.75" customHeight="1" x14ac:dyDescent="0.25">
      <c r="A1165" s="6" t="s">
        <v>1175</v>
      </c>
      <c r="B1165" s="6">
        <v>1972</v>
      </c>
      <c r="C1165" s="6" t="s">
        <v>2364</v>
      </c>
      <c r="D1165" s="6">
        <v>27</v>
      </c>
      <c r="E1165" s="6">
        <v>1</v>
      </c>
      <c r="F1165" s="12">
        <v>9617.66</v>
      </c>
      <c r="G1165" s="6" t="s">
        <v>2357</v>
      </c>
      <c r="H1165" s="9" t="s">
        <v>2357</v>
      </c>
      <c r="I1165" s="6" t="s">
        <v>2370</v>
      </c>
      <c r="J1165" s="16" t="s">
        <v>7076</v>
      </c>
      <c r="K1165" s="17">
        <v>45085</v>
      </c>
      <c r="L1165">
        <f t="shared" si="18"/>
        <v>50</v>
      </c>
    </row>
    <row r="1166" spans="1:12" ht="15.75" customHeight="1" x14ac:dyDescent="0.25">
      <c r="A1166" s="6" t="s">
        <v>1174</v>
      </c>
      <c r="B1166" s="6">
        <v>1982</v>
      </c>
      <c r="C1166" s="6" t="s">
        <v>2365</v>
      </c>
      <c r="D1166" s="6">
        <v>29</v>
      </c>
      <c r="E1166" s="6">
        <v>3</v>
      </c>
      <c r="F1166" s="12">
        <v>9619.18</v>
      </c>
      <c r="G1166" s="6" t="s">
        <v>2356</v>
      </c>
      <c r="H1166" s="9" t="s">
        <v>2360</v>
      </c>
      <c r="I1166" s="6" t="s">
        <v>2372</v>
      </c>
      <c r="J1166" s="16" t="s">
        <v>7077</v>
      </c>
      <c r="K1166" s="17">
        <v>45085</v>
      </c>
      <c r="L1166">
        <f t="shared" si="18"/>
        <v>40</v>
      </c>
    </row>
    <row r="1167" spans="1:12" ht="15.75" customHeight="1" x14ac:dyDescent="0.25">
      <c r="A1167" s="6" t="s">
        <v>1173</v>
      </c>
      <c r="B1167" s="6">
        <v>1975</v>
      </c>
      <c r="C1167" s="6" t="s">
        <v>2366</v>
      </c>
      <c r="D1167" s="6">
        <v>29</v>
      </c>
      <c r="E1167" s="6">
        <v>3</v>
      </c>
      <c r="F1167" s="12">
        <v>9620.33</v>
      </c>
      <c r="G1167" s="6" t="s">
        <v>2357</v>
      </c>
      <c r="H1167" s="9" t="s">
        <v>2357</v>
      </c>
      <c r="I1167" s="6" t="s">
        <v>2363</v>
      </c>
      <c r="J1167" s="16" t="s">
        <v>7078</v>
      </c>
      <c r="K1167" s="17">
        <v>45085</v>
      </c>
      <c r="L1167">
        <f t="shared" si="18"/>
        <v>47</v>
      </c>
    </row>
    <row r="1168" spans="1:12" ht="15.75" customHeight="1" x14ac:dyDescent="0.25">
      <c r="A1168" s="6" t="s">
        <v>1172</v>
      </c>
      <c r="B1168" s="6">
        <v>1970</v>
      </c>
      <c r="C1168" s="6" t="s">
        <v>2364</v>
      </c>
      <c r="D1168" s="6">
        <v>16</v>
      </c>
      <c r="E1168" s="6">
        <v>0</v>
      </c>
      <c r="F1168" s="12">
        <v>9625.92</v>
      </c>
      <c r="G1168" s="6" t="s">
        <v>2356</v>
      </c>
      <c r="H1168" s="9" t="s">
        <v>2357</v>
      </c>
      <c r="I1168" s="6" t="s">
        <v>2367</v>
      </c>
      <c r="J1168" s="16" t="s">
        <v>7079</v>
      </c>
      <c r="K1168" s="17">
        <v>45085</v>
      </c>
      <c r="L1168">
        <f t="shared" si="18"/>
        <v>52</v>
      </c>
    </row>
    <row r="1169" spans="1:12" ht="15.75" customHeight="1" x14ac:dyDescent="0.25">
      <c r="A1169" s="6" t="s">
        <v>1171</v>
      </c>
      <c r="B1169" s="6">
        <v>1998</v>
      </c>
      <c r="C1169" s="6" t="s">
        <v>2361</v>
      </c>
      <c r="D1169" s="6">
        <v>23</v>
      </c>
      <c r="E1169" s="6">
        <v>0</v>
      </c>
      <c r="F1169" s="12">
        <v>9628.7900000000009</v>
      </c>
      <c r="G1169" s="6" t="s">
        <v>2356</v>
      </c>
      <c r="H1169" s="9" t="s">
        <v>2356</v>
      </c>
      <c r="I1169" s="6" t="s">
        <v>2379</v>
      </c>
      <c r="J1169" s="16" t="s">
        <v>7080</v>
      </c>
      <c r="K1169" s="17">
        <v>45085</v>
      </c>
      <c r="L1169">
        <f t="shared" si="18"/>
        <v>24</v>
      </c>
    </row>
    <row r="1170" spans="1:12" ht="15.75" customHeight="1" x14ac:dyDescent="0.25">
      <c r="A1170" s="6" t="s">
        <v>1170</v>
      </c>
      <c r="B1170" s="6">
        <v>1979</v>
      </c>
      <c r="C1170" s="6" t="s">
        <v>2364</v>
      </c>
      <c r="D1170" s="6">
        <v>19</v>
      </c>
      <c r="E1170" s="6">
        <v>2</v>
      </c>
      <c r="F1170" s="12">
        <v>9630.2999999999993</v>
      </c>
      <c r="G1170" s="6" t="s">
        <v>2356</v>
      </c>
      <c r="H1170" s="9" t="s">
        <v>2356</v>
      </c>
      <c r="I1170" s="6" t="s">
        <v>2376</v>
      </c>
      <c r="J1170" s="16" t="s">
        <v>7081</v>
      </c>
      <c r="K1170" s="17">
        <v>45085</v>
      </c>
      <c r="L1170">
        <f t="shared" si="18"/>
        <v>43</v>
      </c>
    </row>
    <row r="1171" spans="1:12" ht="15.75" customHeight="1" x14ac:dyDescent="0.25">
      <c r="A1171" s="6" t="s">
        <v>1169</v>
      </c>
      <c r="B1171" s="6">
        <v>1972</v>
      </c>
      <c r="C1171" s="6" t="s">
        <v>2366</v>
      </c>
      <c r="D1171" s="6">
        <v>23</v>
      </c>
      <c r="E1171" s="6">
        <v>2</v>
      </c>
      <c r="F1171" s="12">
        <v>9630.4</v>
      </c>
      <c r="G1171" s="6" t="s">
        <v>2356</v>
      </c>
      <c r="H1171" s="9" t="s">
        <v>2356</v>
      </c>
      <c r="I1171" s="6" t="s">
        <v>2367</v>
      </c>
      <c r="J1171" s="16" t="s">
        <v>7082</v>
      </c>
      <c r="K1171" s="17">
        <v>45085</v>
      </c>
      <c r="L1171">
        <f t="shared" si="18"/>
        <v>50</v>
      </c>
    </row>
    <row r="1172" spans="1:12" ht="15.75" customHeight="1" x14ac:dyDescent="0.25">
      <c r="A1172" s="6" t="s">
        <v>1168</v>
      </c>
      <c r="B1172" s="6">
        <v>1968</v>
      </c>
      <c r="C1172" s="6" t="s">
        <v>2361</v>
      </c>
      <c r="D1172" s="6">
        <v>22</v>
      </c>
      <c r="E1172" s="6">
        <v>0</v>
      </c>
      <c r="F1172" s="12">
        <v>9630.91</v>
      </c>
      <c r="G1172" s="6" t="s">
        <v>2357</v>
      </c>
      <c r="H1172" s="9" t="s">
        <v>2356</v>
      </c>
      <c r="I1172" s="6" t="s">
        <v>2358</v>
      </c>
      <c r="J1172" s="16" t="s">
        <v>7083</v>
      </c>
      <c r="K1172" s="17">
        <v>45085</v>
      </c>
      <c r="L1172">
        <f t="shared" si="18"/>
        <v>54</v>
      </c>
    </row>
    <row r="1173" spans="1:12" ht="15.75" customHeight="1" x14ac:dyDescent="0.25">
      <c r="A1173" s="6" t="s">
        <v>1167</v>
      </c>
      <c r="B1173" s="6">
        <v>1970</v>
      </c>
      <c r="C1173" s="6" t="s">
        <v>2362</v>
      </c>
      <c r="D1173" s="6">
        <v>30</v>
      </c>
      <c r="E1173" s="6">
        <v>0</v>
      </c>
      <c r="F1173" s="12">
        <v>9634.5400000000009</v>
      </c>
      <c r="G1173" s="6" t="s">
        <v>2356</v>
      </c>
      <c r="H1173" s="9" t="s">
        <v>2356</v>
      </c>
      <c r="I1173" s="6" t="s">
        <v>2367</v>
      </c>
      <c r="J1173" s="16" t="s">
        <v>7084</v>
      </c>
      <c r="K1173" s="17">
        <v>45085</v>
      </c>
      <c r="L1173">
        <f t="shared" si="18"/>
        <v>52</v>
      </c>
    </row>
    <row r="1174" spans="1:12" ht="15.75" customHeight="1" x14ac:dyDescent="0.25">
      <c r="A1174" s="6" t="s">
        <v>1166</v>
      </c>
      <c r="B1174" s="6">
        <v>1971</v>
      </c>
      <c r="C1174" s="6" t="s">
        <v>2355</v>
      </c>
      <c r="D1174" s="6">
        <v>19</v>
      </c>
      <c r="E1174" s="6">
        <v>0</v>
      </c>
      <c r="F1174" s="12">
        <v>9644.25</v>
      </c>
      <c r="G1174" s="6" t="s">
        <v>2356</v>
      </c>
      <c r="H1174" s="9" t="s">
        <v>2360</v>
      </c>
      <c r="I1174" s="6" t="s">
        <v>2363</v>
      </c>
      <c r="J1174" s="16" t="s">
        <v>7085</v>
      </c>
      <c r="K1174" s="17">
        <v>45085</v>
      </c>
      <c r="L1174">
        <f t="shared" si="18"/>
        <v>51</v>
      </c>
    </row>
    <row r="1175" spans="1:12" ht="15.75" customHeight="1" x14ac:dyDescent="0.25">
      <c r="A1175" s="6" t="s">
        <v>1165</v>
      </c>
      <c r="B1175" s="6">
        <v>1974</v>
      </c>
      <c r="C1175" s="6" t="s">
        <v>2355</v>
      </c>
      <c r="D1175" s="6">
        <v>8</v>
      </c>
      <c r="E1175" s="6">
        <v>0</v>
      </c>
      <c r="F1175" s="12">
        <v>9653.81</v>
      </c>
      <c r="G1175" s="6" t="s">
        <v>2356</v>
      </c>
      <c r="H1175" s="9" t="s">
        <v>2356</v>
      </c>
      <c r="I1175" s="6" t="s">
        <v>2367</v>
      </c>
      <c r="J1175" s="16" t="s">
        <v>7086</v>
      </c>
      <c r="K1175" s="17">
        <v>45085</v>
      </c>
      <c r="L1175">
        <f t="shared" si="18"/>
        <v>48</v>
      </c>
    </row>
    <row r="1176" spans="1:12" ht="15.75" customHeight="1" x14ac:dyDescent="0.25">
      <c r="A1176" s="6" t="s">
        <v>1164</v>
      </c>
      <c r="B1176" s="6">
        <v>1981</v>
      </c>
      <c r="C1176" s="6" t="s">
        <v>2365</v>
      </c>
      <c r="D1176" s="6">
        <v>8</v>
      </c>
      <c r="E1176" s="6">
        <v>1</v>
      </c>
      <c r="F1176" s="12">
        <v>9664.34</v>
      </c>
      <c r="G1176" s="6" t="s">
        <v>2356</v>
      </c>
      <c r="H1176" s="9" t="s">
        <v>2357</v>
      </c>
      <c r="I1176" s="6" t="s">
        <v>2367</v>
      </c>
      <c r="J1176" s="16" t="s">
        <v>7087</v>
      </c>
      <c r="K1176" s="17">
        <v>45085</v>
      </c>
      <c r="L1176">
        <f t="shared" si="18"/>
        <v>41</v>
      </c>
    </row>
    <row r="1177" spans="1:12" ht="15.75" customHeight="1" x14ac:dyDescent="0.25">
      <c r="A1177" s="6" t="s">
        <v>1163</v>
      </c>
      <c r="B1177" s="6">
        <v>1966</v>
      </c>
      <c r="C1177" s="6" t="s">
        <v>2362</v>
      </c>
      <c r="D1177" s="6">
        <v>16</v>
      </c>
      <c r="E1177" s="6">
        <v>0</v>
      </c>
      <c r="F1177" s="12">
        <v>9684.2900000000009</v>
      </c>
      <c r="G1177" s="6" t="s">
        <v>2357</v>
      </c>
      <c r="H1177" s="9" t="s">
        <v>2356</v>
      </c>
      <c r="I1177" s="6" t="s">
        <v>2358</v>
      </c>
      <c r="J1177" s="16" t="s">
        <v>7088</v>
      </c>
      <c r="K1177" s="17">
        <v>45085</v>
      </c>
      <c r="L1177">
        <f t="shared" si="18"/>
        <v>56</v>
      </c>
    </row>
    <row r="1178" spans="1:12" ht="15.75" customHeight="1" x14ac:dyDescent="0.25">
      <c r="A1178" s="6" t="s">
        <v>1162</v>
      </c>
      <c r="B1178" s="6">
        <v>1964</v>
      </c>
      <c r="C1178" s="6" t="s">
        <v>2359</v>
      </c>
      <c r="D1178" s="6">
        <v>7</v>
      </c>
      <c r="E1178" s="6">
        <v>0</v>
      </c>
      <c r="F1178" s="12">
        <v>9698.42</v>
      </c>
      <c r="G1178" s="6" t="s">
        <v>2357</v>
      </c>
      <c r="H1178" s="9" t="s">
        <v>2357</v>
      </c>
      <c r="I1178" s="6" t="s">
        <v>2358</v>
      </c>
      <c r="J1178" s="16" t="s">
        <v>7089</v>
      </c>
      <c r="K1178" s="17">
        <v>45085</v>
      </c>
      <c r="L1178">
        <f t="shared" si="18"/>
        <v>58</v>
      </c>
    </row>
    <row r="1179" spans="1:12" ht="15.75" customHeight="1" x14ac:dyDescent="0.25">
      <c r="A1179" s="6" t="s">
        <v>1161</v>
      </c>
      <c r="B1179" s="6">
        <v>1977</v>
      </c>
      <c r="C1179" s="6" t="s">
        <v>2362</v>
      </c>
      <c r="D1179" s="6">
        <v>19</v>
      </c>
      <c r="E1179" s="6">
        <v>3</v>
      </c>
      <c r="F1179" s="12">
        <v>9704.67</v>
      </c>
      <c r="G1179" s="6" t="s">
        <v>2356</v>
      </c>
      <c r="H1179" s="9" t="s">
        <v>2357</v>
      </c>
      <c r="I1179" s="6" t="s">
        <v>2373</v>
      </c>
      <c r="J1179" s="16" t="s">
        <v>7090</v>
      </c>
      <c r="K1179" s="17">
        <v>45085</v>
      </c>
      <c r="L1179">
        <f t="shared" si="18"/>
        <v>45</v>
      </c>
    </row>
    <row r="1180" spans="1:12" ht="15.75" customHeight="1" x14ac:dyDescent="0.25">
      <c r="A1180" s="6" t="s">
        <v>1160</v>
      </c>
      <c r="B1180" s="6">
        <v>1972</v>
      </c>
      <c r="C1180" s="6" t="s">
        <v>2355</v>
      </c>
      <c r="D1180" s="6">
        <v>10</v>
      </c>
      <c r="E1180" s="6">
        <v>0</v>
      </c>
      <c r="F1180" s="12">
        <v>9710.7099999999991</v>
      </c>
      <c r="G1180" s="6" t="s">
        <v>2356</v>
      </c>
      <c r="H1180" s="9" t="s">
        <v>2360</v>
      </c>
      <c r="I1180" s="6" t="s">
        <v>2376</v>
      </c>
      <c r="J1180" s="16" t="s">
        <v>7091</v>
      </c>
      <c r="K1180" s="17">
        <v>45085</v>
      </c>
      <c r="L1180">
        <f t="shared" si="18"/>
        <v>50</v>
      </c>
    </row>
    <row r="1181" spans="1:12" ht="15.75" customHeight="1" x14ac:dyDescent="0.25">
      <c r="A1181" s="6" t="s">
        <v>1159</v>
      </c>
      <c r="B1181" s="6">
        <v>1975</v>
      </c>
      <c r="C1181" s="6" t="s">
        <v>2361</v>
      </c>
      <c r="D1181" s="6">
        <v>27</v>
      </c>
      <c r="E1181" s="6">
        <v>2</v>
      </c>
      <c r="F1181" s="12">
        <v>9715.84</v>
      </c>
      <c r="G1181" s="6" t="s">
        <v>2356</v>
      </c>
      <c r="H1181" s="9" t="s">
        <v>2360</v>
      </c>
      <c r="I1181" s="6" t="s">
        <v>2373</v>
      </c>
      <c r="J1181" s="16" t="s">
        <v>7092</v>
      </c>
      <c r="K1181" s="17">
        <v>45085</v>
      </c>
      <c r="L1181">
        <f t="shared" si="18"/>
        <v>47</v>
      </c>
    </row>
    <row r="1182" spans="1:12" ht="15.75" customHeight="1" x14ac:dyDescent="0.25">
      <c r="A1182" s="6" t="s">
        <v>1158</v>
      </c>
      <c r="B1182" s="6">
        <v>1970</v>
      </c>
      <c r="C1182" s="6" t="s">
        <v>2362</v>
      </c>
      <c r="D1182" s="6">
        <v>12</v>
      </c>
      <c r="E1182" s="6">
        <v>0</v>
      </c>
      <c r="F1182" s="12">
        <v>9722.77</v>
      </c>
      <c r="G1182" s="6" t="s">
        <v>2357</v>
      </c>
      <c r="H1182" s="9" t="s">
        <v>2360</v>
      </c>
      <c r="I1182" s="6" t="s">
        <v>2370</v>
      </c>
      <c r="J1182" s="16" t="s">
        <v>7093</v>
      </c>
      <c r="K1182" s="17">
        <v>45085</v>
      </c>
      <c r="L1182">
        <f t="shared" si="18"/>
        <v>52</v>
      </c>
    </row>
    <row r="1183" spans="1:12" ht="15.75" customHeight="1" x14ac:dyDescent="0.25">
      <c r="A1183" s="6" t="s">
        <v>1157</v>
      </c>
      <c r="B1183" s="6">
        <v>1970</v>
      </c>
      <c r="C1183" s="6" t="s">
        <v>2365</v>
      </c>
      <c r="D1183" s="6">
        <v>18</v>
      </c>
      <c r="E1183" s="6">
        <v>1</v>
      </c>
      <c r="F1183" s="12">
        <v>9724.5300000000007</v>
      </c>
      <c r="G1183" s="6" t="s">
        <v>2357</v>
      </c>
      <c r="H1183" s="9" t="s">
        <v>2360</v>
      </c>
      <c r="I1183" s="6" t="s">
        <v>2367</v>
      </c>
      <c r="J1183" s="16" t="s">
        <v>7094</v>
      </c>
      <c r="K1183" s="17">
        <v>45085</v>
      </c>
      <c r="L1183">
        <f t="shared" si="18"/>
        <v>52</v>
      </c>
    </row>
    <row r="1184" spans="1:12" ht="15.75" customHeight="1" x14ac:dyDescent="0.25">
      <c r="A1184" s="6" t="s">
        <v>1156</v>
      </c>
      <c r="B1184" s="6">
        <v>1970</v>
      </c>
      <c r="C1184" s="6" t="s">
        <v>2355</v>
      </c>
      <c r="D1184" s="6">
        <v>4</v>
      </c>
      <c r="E1184" s="6">
        <v>1</v>
      </c>
      <c r="F1184" s="12">
        <v>9748.91</v>
      </c>
      <c r="G1184" s="6" t="s">
        <v>2356</v>
      </c>
      <c r="H1184" s="9" t="s">
        <v>2360</v>
      </c>
      <c r="I1184" s="6" t="s">
        <v>2358</v>
      </c>
      <c r="J1184" s="16" t="s">
        <v>7095</v>
      </c>
      <c r="K1184" s="17">
        <v>45085</v>
      </c>
      <c r="L1184">
        <f t="shared" si="18"/>
        <v>52</v>
      </c>
    </row>
    <row r="1185" spans="1:12" ht="15.75" customHeight="1" x14ac:dyDescent="0.25">
      <c r="A1185" s="6" t="s">
        <v>1155</v>
      </c>
      <c r="B1185" s="6">
        <v>2001</v>
      </c>
      <c r="C1185" s="6" t="s">
        <v>2355</v>
      </c>
      <c r="D1185" s="6">
        <v>14</v>
      </c>
      <c r="E1185" s="6">
        <v>0</v>
      </c>
      <c r="F1185" s="12">
        <v>9753.49</v>
      </c>
      <c r="G1185" s="6" t="s">
        <v>2356</v>
      </c>
      <c r="H1185" s="9" t="s">
        <v>2356</v>
      </c>
      <c r="I1185" s="6" t="s">
        <v>2363</v>
      </c>
      <c r="J1185" s="16" t="s">
        <v>7096</v>
      </c>
      <c r="K1185" s="17">
        <v>45085</v>
      </c>
      <c r="L1185">
        <f t="shared" si="18"/>
        <v>21</v>
      </c>
    </row>
    <row r="1186" spans="1:12" ht="15.75" customHeight="1" x14ac:dyDescent="0.25">
      <c r="A1186" s="6" t="s">
        <v>1154</v>
      </c>
      <c r="B1186" s="6">
        <v>1965</v>
      </c>
      <c r="C1186" s="6" t="s">
        <v>2362</v>
      </c>
      <c r="D1186" s="6">
        <v>5</v>
      </c>
      <c r="E1186" s="6">
        <v>0</v>
      </c>
      <c r="F1186" s="12">
        <v>9764.08</v>
      </c>
      <c r="G1186" s="6" t="s">
        <v>2357</v>
      </c>
      <c r="H1186" s="9" t="s">
        <v>2360</v>
      </c>
      <c r="I1186" s="6" t="s">
        <v>2363</v>
      </c>
      <c r="J1186" s="16" t="s">
        <v>7097</v>
      </c>
      <c r="K1186" s="17">
        <v>45085</v>
      </c>
      <c r="L1186">
        <f t="shared" si="18"/>
        <v>57</v>
      </c>
    </row>
    <row r="1187" spans="1:12" ht="15.75" customHeight="1" x14ac:dyDescent="0.25">
      <c r="A1187" s="6" t="s">
        <v>1153</v>
      </c>
      <c r="B1187" s="6">
        <v>1973</v>
      </c>
      <c r="C1187" s="6" t="s">
        <v>2355</v>
      </c>
      <c r="D1187" s="6">
        <v>7</v>
      </c>
      <c r="E1187" s="6">
        <v>1</v>
      </c>
      <c r="F1187" s="12">
        <v>9778.35</v>
      </c>
      <c r="G1187" s="6" t="s">
        <v>2356</v>
      </c>
      <c r="H1187" s="9" t="s">
        <v>2356</v>
      </c>
      <c r="I1187" s="6" t="s">
        <v>2373</v>
      </c>
      <c r="J1187" s="16" t="s">
        <v>7098</v>
      </c>
      <c r="K1187" s="17">
        <v>45085</v>
      </c>
      <c r="L1187">
        <f t="shared" si="18"/>
        <v>49</v>
      </c>
    </row>
    <row r="1188" spans="1:12" ht="15.75" customHeight="1" x14ac:dyDescent="0.25">
      <c r="A1188" s="6" t="s">
        <v>1152</v>
      </c>
      <c r="B1188" s="6">
        <v>1996</v>
      </c>
      <c r="C1188" s="6" t="s">
        <v>2365</v>
      </c>
      <c r="D1188" s="6">
        <v>8</v>
      </c>
      <c r="E1188" s="6">
        <v>0</v>
      </c>
      <c r="F1188" s="12">
        <v>9787.32</v>
      </c>
      <c r="G1188" s="6" t="s">
        <v>2356</v>
      </c>
      <c r="H1188" s="9" t="s">
        <v>2357</v>
      </c>
      <c r="I1188" s="6" t="s">
        <v>2374</v>
      </c>
      <c r="J1188" s="16" t="s">
        <v>7099</v>
      </c>
      <c r="K1188" s="17">
        <v>45085</v>
      </c>
      <c r="L1188">
        <f t="shared" si="18"/>
        <v>26</v>
      </c>
    </row>
    <row r="1189" spans="1:12" ht="15.75" customHeight="1" x14ac:dyDescent="0.25">
      <c r="A1189" s="6" t="s">
        <v>1151</v>
      </c>
      <c r="B1189" s="6">
        <v>1977</v>
      </c>
      <c r="C1189" s="6" t="s">
        <v>2361</v>
      </c>
      <c r="D1189" s="6">
        <v>7</v>
      </c>
      <c r="E1189" s="6">
        <v>5</v>
      </c>
      <c r="F1189" s="12">
        <v>9788.8700000000008</v>
      </c>
      <c r="G1189" s="6" t="s">
        <v>2357</v>
      </c>
      <c r="H1189" s="9" t="s">
        <v>2356</v>
      </c>
      <c r="I1189" s="6" t="s">
        <v>2358</v>
      </c>
      <c r="J1189" s="16" t="s">
        <v>7100</v>
      </c>
      <c r="K1189" s="17">
        <v>45085</v>
      </c>
      <c r="L1189">
        <f t="shared" si="18"/>
        <v>46</v>
      </c>
    </row>
    <row r="1190" spans="1:12" ht="15.75" customHeight="1" x14ac:dyDescent="0.25">
      <c r="A1190" s="6" t="s">
        <v>1150</v>
      </c>
      <c r="B1190" s="6">
        <v>1973</v>
      </c>
      <c r="C1190" s="6" t="s">
        <v>2362</v>
      </c>
      <c r="D1190" s="6">
        <v>17</v>
      </c>
      <c r="E1190" s="6">
        <v>2</v>
      </c>
      <c r="F1190" s="12">
        <v>9800.89</v>
      </c>
      <c r="G1190" s="6" t="s">
        <v>2356</v>
      </c>
      <c r="H1190" s="9" t="s">
        <v>2360</v>
      </c>
      <c r="I1190" s="6" t="s">
        <v>2358</v>
      </c>
      <c r="J1190" s="16" t="s">
        <v>7101</v>
      </c>
      <c r="K1190" s="17">
        <v>45085</v>
      </c>
      <c r="L1190">
        <f t="shared" si="18"/>
        <v>49</v>
      </c>
    </row>
    <row r="1191" spans="1:12" ht="15.75" customHeight="1" x14ac:dyDescent="0.25">
      <c r="A1191" s="6" t="s">
        <v>1149</v>
      </c>
      <c r="B1191" s="6">
        <v>1972</v>
      </c>
      <c r="C1191" s="6" t="s">
        <v>2361</v>
      </c>
      <c r="D1191" s="6">
        <v>28</v>
      </c>
      <c r="E1191" s="6">
        <v>0</v>
      </c>
      <c r="F1191" s="12">
        <v>9819.25</v>
      </c>
      <c r="G1191" s="6" t="s">
        <v>2356</v>
      </c>
      <c r="H1191" s="9" t="s">
        <v>2356</v>
      </c>
      <c r="I1191" s="6" t="s">
        <v>2376</v>
      </c>
      <c r="J1191" s="16" t="s">
        <v>7102</v>
      </c>
      <c r="K1191" s="17">
        <v>45085</v>
      </c>
      <c r="L1191">
        <f t="shared" si="18"/>
        <v>50</v>
      </c>
    </row>
    <row r="1192" spans="1:12" ht="15.75" customHeight="1" x14ac:dyDescent="0.25">
      <c r="A1192" s="6" t="s">
        <v>1148</v>
      </c>
      <c r="B1192" s="6">
        <v>1972</v>
      </c>
      <c r="C1192" s="6" t="s">
        <v>2362</v>
      </c>
      <c r="D1192" s="6">
        <v>26</v>
      </c>
      <c r="E1192" s="6">
        <v>0</v>
      </c>
      <c r="F1192" s="12">
        <v>9836.2099999999991</v>
      </c>
      <c r="G1192" s="6" t="s">
        <v>2356</v>
      </c>
      <c r="H1192" s="9" t="s">
        <v>2357</v>
      </c>
      <c r="I1192" s="6" t="s">
        <v>2376</v>
      </c>
      <c r="J1192" s="16" t="s">
        <v>7103</v>
      </c>
      <c r="K1192" s="17">
        <v>45085</v>
      </c>
      <c r="L1192">
        <f t="shared" si="18"/>
        <v>50</v>
      </c>
    </row>
    <row r="1193" spans="1:12" ht="15.75" customHeight="1" x14ac:dyDescent="0.25">
      <c r="A1193" s="6" t="s">
        <v>1147</v>
      </c>
      <c r="B1193" s="6">
        <v>1992</v>
      </c>
      <c r="C1193" s="6" t="s">
        <v>2365</v>
      </c>
      <c r="D1193" s="6">
        <v>13</v>
      </c>
      <c r="E1193" s="6">
        <v>0</v>
      </c>
      <c r="F1193" s="12">
        <v>9844.4500000000007</v>
      </c>
      <c r="G1193" s="6" t="s">
        <v>2356</v>
      </c>
      <c r="H1193" s="9" t="s">
        <v>2360</v>
      </c>
      <c r="I1193" s="6" t="s">
        <v>2363</v>
      </c>
      <c r="J1193" s="16" t="s">
        <v>6466</v>
      </c>
      <c r="K1193" s="17">
        <v>45085</v>
      </c>
      <c r="L1193">
        <f t="shared" si="18"/>
        <v>30</v>
      </c>
    </row>
    <row r="1194" spans="1:12" ht="15.75" customHeight="1" x14ac:dyDescent="0.25">
      <c r="A1194" s="6" t="s">
        <v>1146</v>
      </c>
      <c r="B1194" s="6">
        <v>1968</v>
      </c>
      <c r="C1194" s="6" t="s">
        <v>2359</v>
      </c>
      <c r="D1194" s="6">
        <v>4</v>
      </c>
      <c r="E1194" s="6">
        <v>0</v>
      </c>
      <c r="F1194" s="12">
        <v>9850.43</v>
      </c>
      <c r="G1194" s="6" t="s">
        <v>2357</v>
      </c>
      <c r="H1194" s="9" t="s">
        <v>2357</v>
      </c>
      <c r="I1194" s="6" t="s">
        <v>2367</v>
      </c>
      <c r="J1194" s="16" t="s">
        <v>7104</v>
      </c>
      <c r="K1194" s="17">
        <v>45085</v>
      </c>
      <c r="L1194">
        <f t="shared" si="18"/>
        <v>54</v>
      </c>
    </row>
    <row r="1195" spans="1:12" ht="15.75" customHeight="1" x14ac:dyDescent="0.25">
      <c r="A1195" s="6" t="s">
        <v>1145</v>
      </c>
      <c r="B1195" s="6">
        <v>1971</v>
      </c>
      <c r="C1195" s="6" t="s">
        <v>2366</v>
      </c>
      <c r="D1195" s="6">
        <v>23</v>
      </c>
      <c r="E1195" s="6">
        <v>1</v>
      </c>
      <c r="F1195" s="12">
        <v>9855.1299999999992</v>
      </c>
      <c r="G1195" s="6" t="s">
        <v>2356</v>
      </c>
      <c r="H1195" s="9" t="s">
        <v>2357</v>
      </c>
      <c r="I1195" s="6" t="s">
        <v>2358</v>
      </c>
      <c r="J1195" s="16" t="s">
        <v>7105</v>
      </c>
      <c r="K1195" s="17">
        <v>45085</v>
      </c>
      <c r="L1195">
        <f t="shared" si="18"/>
        <v>51</v>
      </c>
    </row>
    <row r="1196" spans="1:12" ht="15.75" customHeight="1" x14ac:dyDescent="0.25">
      <c r="A1196" s="6" t="s">
        <v>1144</v>
      </c>
      <c r="B1196" s="6">
        <v>1971</v>
      </c>
      <c r="C1196" s="6" t="s">
        <v>2355</v>
      </c>
      <c r="D1196" s="6">
        <v>17</v>
      </c>
      <c r="E1196" s="6">
        <v>1</v>
      </c>
      <c r="F1196" s="12">
        <v>9861.0300000000007</v>
      </c>
      <c r="G1196" s="6" t="s">
        <v>2356</v>
      </c>
      <c r="H1196" s="9" t="s">
        <v>2356</v>
      </c>
      <c r="I1196" s="6" t="s">
        <v>2367</v>
      </c>
      <c r="J1196" s="16" t="s">
        <v>7106</v>
      </c>
      <c r="K1196" s="17">
        <v>45085</v>
      </c>
      <c r="L1196">
        <f t="shared" si="18"/>
        <v>51</v>
      </c>
    </row>
    <row r="1197" spans="1:12" ht="15.75" customHeight="1" x14ac:dyDescent="0.25">
      <c r="A1197" s="6" t="s">
        <v>1143</v>
      </c>
      <c r="B1197" s="6">
        <v>1969</v>
      </c>
      <c r="C1197" s="6" t="s">
        <v>2366</v>
      </c>
      <c r="D1197" s="6">
        <v>20</v>
      </c>
      <c r="E1197" s="6">
        <v>0</v>
      </c>
      <c r="F1197" s="12">
        <v>9863.4699999999993</v>
      </c>
      <c r="G1197" s="6" t="s">
        <v>2357</v>
      </c>
      <c r="H1197" s="9" t="s">
        <v>2357</v>
      </c>
      <c r="I1197" s="6" t="s">
        <v>2363</v>
      </c>
      <c r="J1197" s="16" t="s">
        <v>7107</v>
      </c>
      <c r="K1197" s="17">
        <v>45085</v>
      </c>
      <c r="L1197">
        <f t="shared" si="18"/>
        <v>53</v>
      </c>
    </row>
    <row r="1198" spans="1:12" ht="15.75" customHeight="1" x14ac:dyDescent="0.25">
      <c r="A1198" s="6" t="s">
        <v>1142</v>
      </c>
      <c r="B1198" s="6">
        <v>1971</v>
      </c>
      <c r="C1198" s="6" t="s">
        <v>2359</v>
      </c>
      <c r="D1198" s="6">
        <v>9</v>
      </c>
      <c r="E1198" s="6">
        <v>0</v>
      </c>
      <c r="F1198" s="12">
        <v>9866.2999999999993</v>
      </c>
      <c r="G1198" s="6" t="s">
        <v>2356</v>
      </c>
      <c r="H1198" s="9" t="s">
        <v>2357</v>
      </c>
      <c r="I1198" s="6" t="s">
        <v>2373</v>
      </c>
      <c r="J1198" s="16" t="s">
        <v>7108</v>
      </c>
      <c r="K1198" s="17">
        <v>45085</v>
      </c>
      <c r="L1198">
        <f t="shared" si="18"/>
        <v>51</v>
      </c>
    </row>
    <row r="1199" spans="1:12" ht="15.75" customHeight="1" x14ac:dyDescent="0.25">
      <c r="A1199" s="6" t="s">
        <v>1141</v>
      </c>
      <c r="B1199" s="6">
        <v>1969</v>
      </c>
      <c r="C1199" s="6" t="s">
        <v>2365</v>
      </c>
      <c r="D1199" s="6">
        <v>13</v>
      </c>
      <c r="E1199" s="6">
        <v>0</v>
      </c>
      <c r="F1199" s="12">
        <v>9869.81</v>
      </c>
      <c r="G1199" s="6" t="s">
        <v>2357</v>
      </c>
      <c r="H1199" s="9" t="s">
        <v>2357</v>
      </c>
      <c r="I1199" s="6" t="s">
        <v>2363</v>
      </c>
      <c r="J1199" s="16" t="s">
        <v>7109</v>
      </c>
      <c r="K1199" s="17">
        <v>45085</v>
      </c>
      <c r="L1199">
        <f t="shared" si="18"/>
        <v>53</v>
      </c>
    </row>
    <row r="1200" spans="1:12" ht="15.75" customHeight="1" x14ac:dyDescent="0.25">
      <c r="A1200" s="6" t="s">
        <v>1140</v>
      </c>
      <c r="B1200" s="6">
        <v>1998</v>
      </c>
      <c r="C1200" s="6" t="s">
        <v>2355</v>
      </c>
      <c r="D1200" s="6">
        <v>6</v>
      </c>
      <c r="E1200" s="6">
        <v>0</v>
      </c>
      <c r="F1200" s="12">
        <v>9870.59</v>
      </c>
      <c r="G1200" s="6" t="s">
        <v>2356</v>
      </c>
      <c r="H1200" s="9" t="s">
        <v>2356</v>
      </c>
      <c r="I1200" s="6" t="s">
        <v>2374</v>
      </c>
      <c r="J1200" s="16" t="s">
        <v>7110</v>
      </c>
      <c r="K1200" s="17">
        <v>45085</v>
      </c>
      <c r="L1200">
        <f t="shared" si="18"/>
        <v>24</v>
      </c>
    </row>
    <row r="1201" spans="1:12" ht="15.75" customHeight="1" x14ac:dyDescent="0.25">
      <c r="A1201" s="6" t="s">
        <v>1139</v>
      </c>
      <c r="B1201" s="6">
        <v>1971</v>
      </c>
      <c r="C1201" s="6" t="s">
        <v>2364</v>
      </c>
      <c r="D1201" s="6">
        <v>22</v>
      </c>
      <c r="E1201" s="6">
        <v>1</v>
      </c>
      <c r="F1201" s="12">
        <v>9872.7000000000007</v>
      </c>
      <c r="G1201" s="6" t="s">
        <v>2356</v>
      </c>
      <c r="H1201" s="9" t="s">
        <v>2356</v>
      </c>
      <c r="I1201" s="6" t="s">
        <v>2367</v>
      </c>
      <c r="J1201" s="16" t="s">
        <v>7111</v>
      </c>
      <c r="K1201" s="17">
        <v>45085</v>
      </c>
      <c r="L1201">
        <f t="shared" si="18"/>
        <v>51</v>
      </c>
    </row>
    <row r="1202" spans="1:12" ht="15.75" customHeight="1" x14ac:dyDescent="0.25">
      <c r="A1202" s="6" t="s">
        <v>1138</v>
      </c>
      <c r="B1202" s="6">
        <v>1971</v>
      </c>
      <c r="C1202" s="6" t="s">
        <v>2355</v>
      </c>
      <c r="D1202" s="6">
        <v>3</v>
      </c>
      <c r="E1202" s="6">
        <v>0</v>
      </c>
      <c r="F1202" s="12">
        <v>9875.68</v>
      </c>
      <c r="G1202" s="6" t="s">
        <v>2356</v>
      </c>
      <c r="H1202" s="9" t="s">
        <v>2357</v>
      </c>
      <c r="I1202" s="6" t="s">
        <v>2373</v>
      </c>
      <c r="J1202" s="16" t="s">
        <v>7112</v>
      </c>
      <c r="K1202" s="17">
        <v>45085</v>
      </c>
      <c r="L1202">
        <f t="shared" si="18"/>
        <v>51</v>
      </c>
    </row>
    <row r="1203" spans="1:12" ht="15.75" customHeight="1" x14ac:dyDescent="0.25">
      <c r="A1203" s="6" t="s">
        <v>1137</v>
      </c>
      <c r="B1203" s="6">
        <v>1971</v>
      </c>
      <c r="C1203" s="6" t="s">
        <v>2366</v>
      </c>
      <c r="D1203" s="6">
        <v>3</v>
      </c>
      <c r="E1203" s="6">
        <v>1</v>
      </c>
      <c r="F1203" s="12">
        <v>9877.61</v>
      </c>
      <c r="G1203" s="6" t="s">
        <v>2356</v>
      </c>
      <c r="H1203" s="9" t="s">
        <v>2360</v>
      </c>
      <c r="I1203" s="6" t="s">
        <v>2358</v>
      </c>
      <c r="J1203" s="16" t="s">
        <v>7113</v>
      </c>
      <c r="K1203" s="17">
        <v>45085</v>
      </c>
      <c r="L1203">
        <f t="shared" si="18"/>
        <v>51</v>
      </c>
    </row>
    <row r="1204" spans="1:12" ht="15.75" customHeight="1" x14ac:dyDescent="0.25">
      <c r="A1204" s="6" t="s">
        <v>1136</v>
      </c>
      <c r="B1204" s="6">
        <v>1971</v>
      </c>
      <c r="C1204" s="6" t="s">
        <v>2359</v>
      </c>
      <c r="D1204" s="6">
        <v>8</v>
      </c>
      <c r="E1204" s="6">
        <v>1</v>
      </c>
      <c r="F1204" s="12">
        <v>9880.07</v>
      </c>
      <c r="G1204" s="6" t="s">
        <v>2356</v>
      </c>
      <c r="H1204" s="9" t="s">
        <v>2357</v>
      </c>
      <c r="I1204" s="6" t="s">
        <v>2367</v>
      </c>
      <c r="J1204" s="16" t="s">
        <v>7114</v>
      </c>
      <c r="K1204" s="17">
        <v>45085</v>
      </c>
      <c r="L1204">
        <f t="shared" si="18"/>
        <v>51</v>
      </c>
    </row>
    <row r="1205" spans="1:12" ht="15.75" customHeight="1" x14ac:dyDescent="0.25">
      <c r="A1205" s="6" t="s">
        <v>1135</v>
      </c>
      <c r="B1205" s="6">
        <v>1966</v>
      </c>
      <c r="C1205" s="6" t="s">
        <v>2359</v>
      </c>
      <c r="D1205" s="6">
        <v>5</v>
      </c>
      <c r="E1205" s="6">
        <v>0</v>
      </c>
      <c r="F1205" s="12">
        <v>9890.23</v>
      </c>
      <c r="G1205" s="6" t="s">
        <v>2357</v>
      </c>
      <c r="H1205" s="9" t="s">
        <v>2357</v>
      </c>
      <c r="I1205" s="6" t="s">
        <v>2358</v>
      </c>
      <c r="J1205" s="16" t="s">
        <v>7115</v>
      </c>
      <c r="K1205" s="17">
        <v>45085</v>
      </c>
      <c r="L1205">
        <f t="shared" si="18"/>
        <v>56</v>
      </c>
    </row>
    <row r="1206" spans="1:12" ht="15.75" customHeight="1" x14ac:dyDescent="0.25">
      <c r="A1206" s="6" t="s">
        <v>1134</v>
      </c>
      <c r="B1206" s="6">
        <v>1996</v>
      </c>
      <c r="C1206" s="6" t="s">
        <v>2355</v>
      </c>
      <c r="D1206" s="6">
        <v>8</v>
      </c>
      <c r="E1206" s="6">
        <v>0</v>
      </c>
      <c r="F1206" s="12">
        <v>9894.69</v>
      </c>
      <c r="G1206" s="6" t="s">
        <v>2356</v>
      </c>
      <c r="H1206" s="9" t="s">
        <v>2357</v>
      </c>
      <c r="I1206" s="6" t="s">
        <v>2363</v>
      </c>
      <c r="J1206" s="16" t="s">
        <v>7116</v>
      </c>
      <c r="K1206" s="17">
        <v>45085</v>
      </c>
      <c r="L1206">
        <f t="shared" si="18"/>
        <v>26</v>
      </c>
    </row>
    <row r="1207" spans="1:12" ht="15.75" customHeight="1" x14ac:dyDescent="0.25">
      <c r="A1207" s="6" t="s">
        <v>1133</v>
      </c>
      <c r="B1207" s="6">
        <v>1962</v>
      </c>
      <c r="C1207" s="6" t="s">
        <v>2365</v>
      </c>
      <c r="D1207" s="6">
        <v>17</v>
      </c>
      <c r="E1207" s="6">
        <v>0</v>
      </c>
      <c r="F1207" s="12">
        <v>9907.83</v>
      </c>
      <c r="G1207" s="6" t="s">
        <v>2357</v>
      </c>
      <c r="H1207" s="9" t="s">
        <v>2356</v>
      </c>
      <c r="I1207" s="6" t="s">
        <v>2358</v>
      </c>
      <c r="J1207" s="16" t="s">
        <v>7117</v>
      </c>
      <c r="K1207" s="17">
        <v>45085</v>
      </c>
      <c r="L1207">
        <f t="shared" si="18"/>
        <v>60</v>
      </c>
    </row>
    <row r="1208" spans="1:12" ht="15.75" customHeight="1" x14ac:dyDescent="0.25">
      <c r="A1208" s="6" t="s">
        <v>1132</v>
      </c>
      <c r="B1208" s="6">
        <v>1972</v>
      </c>
      <c r="C1208" s="6" t="s">
        <v>2362</v>
      </c>
      <c r="D1208" s="6">
        <v>14</v>
      </c>
      <c r="E1208" s="6">
        <v>1</v>
      </c>
      <c r="F1208" s="12">
        <v>9910.36</v>
      </c>
      <c r="G1208" s="6" t="s">
        <v>2356</v>
      </c>
      <c r="H1208" s="9" t="s">
        <v>2357</v>
      </c>
      <c r="I1208" s="6" t="s">
        <v>2363</v>
      </c>
      <c r="J1208" s="16" t="s">
        <v>7118</v>
      </c>
      <c r="K1208" s="17">
        <v>45085</v>
      </c>
      <c r="L1208">
        <f t="shared" si="18"/>
        <v>50</v>
      </c>
    </row>
    <row r="1209" spans="1:12" ht="15.75" customHeight="1" x14ac:dyDescent="0.25">
      <c r="A1209" s="6" t="s">
        <v>1131</v>
      </c>
      <c r="B1209" s="6">
        <v>1985</v>
      </c>
      <c r="C1209" s="6" t="s">
        <v>2365</v>
      </c>
      <c r="D1209" s="6">
        <v>19</v>
      </c>
      <c r="E1209" s="6">
        <v>3</v>
      </c>
      <c r="F1209" s="12">
        <v>9930.64</v>
      </c>
      <c r="G1209" s="6" t="s">
        <v>2356</v>
      </c>
      <c r="H1209" s="9" t="s">
        <v>2357</v>
      </c>
      <c r="I1209" s="6" t="s">
        <v>2372</v>
      </c>
      <c r="J1209" s="16" t="s">
        <v>7119</v>
      </c>
      <c r="K1209" s="17">
        <v>45085</v>
      </c>
      <c r="L1209">
        <f t="shared" si="18"/>
        <v>37</v>
      </c>
    </row>
    <row r="1210" spans="1:12" ht="15.75" customHeight="1" x14ac:dyDescent="0.25">
      <c r="A1210" s="6" t="s">
        <v>1130</v>
      </c>
      <c r="B1210" s="6">
        <v>1983</v>
      </c>
      <c r="C1210" s="6" t="s">
        <v>2364</v>
      </c>
      <c r="D1210" s="6">
        <v>3</v>
      </c>
      <c r="E1210" s="6">
        <v>3</v>
      </c>
      <c r="F1210" s="12">
        <v>9931.9599999999991</v>
      </c>
      <c r="G1210" s="6" t="s">
        <v>2356</v>
      </c>
      <c r="H1210" s="9" t="s">
        <v>2356</v>
      </c>
      <c r="I1210" s="6" t="s">
        <v>2363</v>
      </c>
      <c r="J1210" s="16" t="s">
        <v>7120</v>
      </c>
      <c r="K1210" s="17">
        <v>45085</v>
      </c>
      <c r="L1210">
        <f t="shared" si="18"/>
        <v>39</v>
      </c>
    </row>
    <row r="1211" spans="1:12" ht="15.75" customHeight="1" x14ac:dyDescent="0.25">
      <c r="A1211" s="6" t="s">
        <v>1129</v>
      </c>
      <c r="B1211" s="6">
        <v>1964</v>
      </c>
      <c r="C1211" s="6" t="s">
        <v>2362</v>
      </c>
      <c r="D1211" s="6">
        <v>11</v>
      </c>
      <c r="E1211" s="6">
        <v>0</v>
      </c>
      <c r="F1211" s="12">
        <v>9933.44</v>
      </c>
      <c r="G1211" s="6" t="s">
        <v>2357</v>
      </c>
      <c r="H1211" s="9" t="s">
        <v>2357</v>
      </c>
      <c r="I1211" s="6" t="s">
        <v>2358</v>
      </c>
      <c r="J1211" s="16" t="s">
        <v>7121</v>
      </c>
      <c r="K1211" s="17">
        <v>45085</v>
      </c>
      <c r="L1211">
        <f t="shared" si="18"/>
        <v>58</v>
      </c>
    </row>
    <row r="1212" spans="1:12" ht="15.75" customHeight="1" x14ac:dyDescent="0.25">
      <c r="A1212" s="6" t="s">
        <v>1128</v>
      </c>
      <c r="B1212" s="6">
        <v>1971</v>
      </c>
      <c r="C1212" s="6" t="s">
        <v>2364</v>
      </c>
      <c r="D1212" s="6">
        <v>26</v>
      </c>
      <c r="E1212" s="6">
        <v>1</v>
      </c>
      <c r="F1212" s="12">
        <v>9957.7199999999993</v>
      </c>
      <c r="G1212" s="6" t="s">
        <v>2356</v>
      </c>
      <c r="H1212" s="9" t="s">
        <v>2357</v>
      </c>
      <c r="I1212" s="6" t="s">
        <v>2371</v>
      </c>
      <c r="J1212" s="16" t="s">
        <v>7122</v>
      </c>
      <c r="K1212" s="17">
        <v>45085</v>
      </c>
      <c r="L1212">
        <f t="shared" si="18"/>
        <v>51</v>
      </c>
    </row>
    <row r="1213" spans="1:12" ht="15.75" customHeight="1" x14ac:dyDescent="0.25">
      <c r="A1213" s="6" t="s">
        <v>1127</v>
      </c>
      <c r="B1213" s="6">
        <v>1971</v>
      </c>
      <c r="C1213" s="6" t="s">
        <v>2366</v>
      </c>
      <c r="D1213" s="6">
        <v>6</v>
      </c>
      <c r="E1213" s="6">
        <v>1</v>
      </c>
      <c r="F1213" s="12">
        <v>9964.06</v>
      </c>
      <c r="G1213" s="6" t="s">
        <v>2356</v>
      </c>
      <c r="H1213" s="9" t="s">
        <v>2356</v>
      </c>
      <c r="I1213" s="6" t="s">
        <v>2369</v>
      </c>
      <c r="J1213" s="16" t="s">
        <v>7123</v>
      </c>
      <c r="K1213" s="17">
        <v>45085</v>
      </c>
      <c r="L1213">
        <f t="shared" si="18"/>
        <v>51</v>
      </c>
    </row>
    <row r="1214" spans="1:12" ht="15.75" customHeight="1" x14ac:dyDescent="0.25">
      <c r="A1214" s="6" t="s">
        <v>1126</v>
      </c>
      <c r="B1214" s="6">
        <v>1970</v>
      </c>
      <c r="C1214" s="6" t="s">
        <v>2365</v>
      </c>
      <c r="D1214" s="6">
        <v>11</v>
      </c>
      <c r="E1214" s="6">
        <v>0</v>
      </c>
      <c r="F1214" s="12">
        <v>9991.0400000000009</v>
      </c>
      <c r="G1214" s="6" t="s">
        <v>2356</v>
      </c>
      <c r="H1214" s="9" t="s">
        <v>2357</v>
      </c>
      <c r="I1214" s="6" t="s">
        <v>2363</v>
      </c>
      <c r="J1214" s="16" t="s">
        <v>7124</v>
      </c>
      <c r="K1214" s="17">
        <v>45085</v>
      </c>
      <c r="L1214">
        <f t="shared" si="18"/>
        <v>52</v>
      </c>
    </row>
    <row r="1215" spans="1:12" ht="15.75" customHeight="1" x14ac:dyDescent="0.25">
      <c r="A1215" s="6" t="s">
        <v>1125</v>
      </c>
      <c r="B1215" s="6">
        <v>1988</v>
      </c>
      <c r="C1215" s="6" t="s">
        <v>2355</v>
      </c>
      <c r="D1215" s="6">
        <v>3</v>
      </c>
      <c r="E1215" s="6">
        <v>3</v>
      </c>
      <c r="F1215" s="12">
        <v>10011.44</v>
      </c>
      <c r="G1215" s="6" t="s">
        <v>2357</v>
      </c>
      <c r="H1215" s="9" t="s">
        <v>2357</v>
      </c>
      <c r="I1215" s="6" t="s">
        <v>2379</v>
      </c>
      <c r="J1215" s="16" t="s">
        <v>7125</v>
      </c>
      <c r="K1215" s="17">
        <v>45085</v>
      </c>
      <c r="L1215">
        <f t="shared" si="18"/>
        <v>34</v>
      </c>
    </row>
    <row r="1216" spans="1:12" ht="15.75" customHeight="1" x14ac:dyDescent="0.25">
      <c r="A1216" s="6" t="s">
        <v>1124</v>
      </c>
      <c r="B1216" s="6">
        <v>1979</v>
      </c>
      <c r="C1216" s="6" t="s">
        <v>2364</v>
      </c>
      <c r="D1216" s="6">
        <v>28</v>
      </c>
      <c r="E1216" s="6">
        <v>2</v>
      </c>
      <c r="F1216" s="12">
        <v>10027.15</v>
      </c>
      <c r="G1216" s="6" t="s">
        <v>2357</v>
      </c>
      <c r="H1216" s="9" t="s">
        <v>2360</v>
      </c>
      <c r="I1216" s="6" t="s">
        <v>2376</v>
      </c>
      <c r="J1216" s="16" t="s">
        <v>7126</v>
      </c>
      <c r="K1216" s="17">
        <v>45085</v>
      </c>
      <c r="L1216">
        <f t="shared" si="18"/>
        <v>43</v>
      </c>
    </row>
    <row r="1217" spans="1:12" ht="15.75" customHeight="1" x14ac:dyDescent="0.25">
      <c r="A1217" s="6" t="s">
        <v>1123</v>
      </c>
      <c r="B1217" s="6">
        <v>1974</v>
      </c>
      <c r="C1217" s="6" t="s">
        <v>2365</v>
      </c>
      <c r="D1217" s="6">
        <v>30</v>
      </c>
      <c r="E1217" s="6">
        <v>2</v>
      </c>
      <c r="F1217" s="12">
        <v>10043.25</v>
      </c>
      <c r="G1217" s="6" t="s">
        <v>2357</v>
      </c>
      <c r="H1217" s="9" t="s">
        <v>2356</v>
      </c>
      <c r="I1217" s="6" t="s">
        <v>2373</v>
      </c>
      <c r="J1217" s="16" t="s">
        <v>7127</v>
      </c>
      <c r="K1217" s="17">
        <v>45085</v>
      </c>
      <c r="L1217">
        <f t="shared" si="18"/>
        <v>48</v>
      </c>
    </row>
    <row r="1218" spans="1:12" ht="15.75" customHeight="1" x14ac:dyDescent="0.25">
      <c r="A1218" s="6" t="s">
        <v>1122</v>
      </c>
      <c r="B1218" s="6">
        <v>1969</v>
      </c>
      <c r="C1218" s="6" t="s">
        <v>2365</v>
      </c>
      <c r="D1218" s="6">
        <v>22</v>
      </c>
      <c r="E1218" s="6">
        <v>1</v>
      </c>
      <c r="F1218" s="12">
        <v>10065.41</v>
      </c>
      <c r="G1218" s="6" t="s">
        <v>2357</v>
      </c>
      <c r="H1218" s="9" t="s">
        <v>2356</v>
      </c>
      <c r="I1218" s="6" t="s">
        <v>2367</v>
      </c>
      <c r="J1218" s="16" t="s">
        <v>7128</v>
      </c>
      <c r="K1218" s="17">
        <v>45085</v>
      </c>
      <c r="L1218">
        <f t="shared" si="18"/>
        <v>53</v>
      </c>
    </row>
    <row r="1219" spans="1:12" ht="15.75" customHeight="1" x14ac:dyDescent="0.25">
      <c r="A1219" s="6" t="s">
        <v>1121</v>
      </c>
      <c r="B1219" s="6">
        <v>1969</v>
      </c>
      <c r="C1219" s="6" t="s">
        <v>2366</v>
      </c>
      <c r="D1219" s="6">
        <v>27</v>
      </c>
      <c r="E1219" s="6">
        <v>0</v>
      </c>
      <c r="F1219" s="12">
        <v>10072.06</v>
      </c>
      <c r="G1219" s="6" t="s">
        <v>2357</v>
      </c>
      <c r="H1219" s="9" t="s">
        <v>2360</v>
      </c>
      <c r="I1219" s="6" t="s">
        <v>2377</v>
      </c>
      <c r="J1219" s="16" t="s">
        <v>7129</v>
      </c>
      <c r="K1219" s="17">
        <v>45085</v>
      </c>
      <c r="L1219">
        <f t="shared" ref="L1219:L1282" si="19">DATEDIF(J1219,K1219,"Y")</f>
        <v>53</v>
      </c>
    </row>
    <row r="1220" spans="1:12" ht="15.75" customHeight="1" x14ac:dyDescent="0.25">
      <c r="A1220" s="6" t="s">
        <v>1120</v>
      </c>
      <c r="B1220" s="6">
        <v>1969</v>
      </c>
      <c r="C1220" s="6" t="s">
        <v>2355</v>
      </c>
      <c r="D1220" s="6">
        <v>3</v>
      </c>
      <c r="E1220" s="6">
        <v>1</v>
      </c>
      <c r="F1220" s="12">
        <v>10085.85</v>
      </c>
      <c r="G1220" s="6" t="s">
        <v>2357</v>
      </c>
      <c r="H1220" s="9" t="s">
        <v>2357</v>
      </c>
      <c r="I1220" s="6" t="s">
        <v>2367</v>
      </c>
      <c r="J1220" s="16" t="s">
        <v>7130</v>
      </c>
      <c r="K1220" s="17">
        <v>45085</v>
      </c>
      <c r="L1220">
        <f t="shared" si="19"/>
        <v>53</v>
      </c>
    </row>
    <row r="1221" spans="1:12" ht="15.75" customHeight="1" x14ac:dyDescent="0.25">
      <c r="A1221" s="6" t="s">
        <v>1119</v>
      </c>
      <c r="B1221" s="6">
        <v>1976</v>
      </c>
      <c r="C1221" s="6" t="s">
        <v>2364</v>
      </c>
      <c r="D1221" s="6">
        <v>19</v>
      </c>
      <c r="E1221" s="6">
        <v>5</v>
      </c>
      <c r="F1221" s="12">
        <v>10096.969999999999</v>
      </c>
      <c r="G1221" s="6" t="s">
        <v>2357</v>
      </c>
      <c r="H1221" s="9" t="s">
        <v>2356</v>
      </c>
      <c r="I1221" s="6" t="s">
        <v>2367</v>
      </c>
      <c r="J1221" s="16" t="s">
        <v>7131</v>
      </c>
      <c r="K1221" s="17">
        <v>45085</v>
      </c>
      <c r="L1221">
        <f t="shared" si="19"/>
        <v>46</v>
      </c>
    </row>
    <row r="1222" spans="1:12" ht="15.75" customHeight="1" x14ac:dyDescent="0.25">
      <c r="A1222" s="6" t="s">
        <v>1118</v>
      </c>
      <c r="B1222" s="6">
        <v>1972</v>
      </c>
      <c r="C1222" s="6" t="s">
        <v>2366</v>
      </c>
      <c r="D1222" s="6">
        <v>19</v>
      </c>
      <c r="E1222" s="6">
        <v>1</v>
      </c>
      <c r="F1222" s="12">
        <v>10106.129999999999</v>
      </c>
      <c r="G1222" s="6" t="s">
        <v>2357</v>
      </c>
      <c r="H1222" s="9" t="s">
        <v>2360</v>
      </c>
      <c r="I1222" s="6" t="s">
        <v>2373</v>
      </c>
      <c r="J1222" s="16" t="s">
        <v>7132</v>
      </c>
      <c r="K1222" s="17">
        <v>45085</v>
      </c>
      <c r="L1222">
        <f t="shared" si="19"/>
        <v>50</v>
      </c>
    </row>
    <row r="1223" spans="1:12" ht="15.75" customHeight="1" x14ac:dyDescent="0.25">
      <c r="A1223" s="6" t="s">
        <v>1117</v>
      </c>
      <c r="B1223" s="6">
        <v>1972</v>
      </c>
      <c r="C1223" s="6" t="s">
        <v>2365</v>
      </c>
      <c r="D1223" s="6">
        <v>8</v>
      </c>
      <c r="E1223" s="6">
        <v>2</v>
      </c>
      <c r="F1223" s="12">
        <v>10107.219999999999</v>
      </c>
      <c r="G1223" s="6" t="s">
        <v>2357</v>
      </c>
      <c r="H1223" s="9" t="s">
        <v>2360</v>
      </c>
      <c r="I1223" s="6" t="s">
        <v>2358</v>
      </c>
      <c r="J1223" s="16" t="s">
        <v>7133</v>
      </c>
      <c r="K1223" s="17">
        <v>45085</v>
      </c>
      <c r="L1223">
        <f t="shared" si="19"/>
        <v>50</v>
      </c>
    </row>
    <row r="1224" spans="1:12" ht="15.75" customHeight="1" x14ac:dyDescent="0.25">
      <c r="A1224" s="6" t="s">
        <v>1116</v>
      </c>
      <c r="B1224" s="6">
        <v>1975</v>
      </c>
      <c r="C1224" s="6" t="s">
        <v>2355</v>
      </c>
      <c r="D1224" s="6">
        <v>2</v>
      </c>
      <c r="E1224" s="6">
        <v>3</v>
      </c>
      <c r="F1224" s="12">
        <v>10115.01</v>
      </c>
      <c r="G1224" s="6" t="s">
        <v>2357</v>
      </c>
      <c r="H1224" s="9" t="s">
        <v>2357</v>
      </c>
      <c r="I1224" s="6" t="s">
        <v>2363</v>
      </c>
      <c r="J1224" s="16" t="s">
        <v>7134</v>
      </c>
      <c r="K1224" s="17">
        <v>45085</v>
      </c>
      <c r="L1224">
        <f t="shared" si="19"/>
        <v>47</v>
      </c>
    </row>
    <row r="1225" spans="1:12" ht="15.75" customHeight="1" x14ac:dyDescent="0.25">
      <c r="A1225" s="6" t="s">
        <v>1115</v>
      </c>
      <c r="B1225" s="6">
        <v>1972</v>
      </c>
      <c r="C1225" s="6" t="s">
        <v>2359</v>
      </c>
      <c r="D1225" s="6">
        <v>16</v>
      </c>
      <c r="E1225" s="6">
        <v>2</v>
      </c>
      <c r="F1225" s="12">
        <v>10118.42</v>
      </c>
      <c r="G1225" s="6" t="s">
        <v>2357</v>
      </c>
      <c r="H1225" s="9" t="s">
        <v>2357</v>
      </c>
      <c r="I1225" s="6" t="s">
        <v>2367</v>
      </c>
      <c r="J1225" s="16" t="s">
        <v>7135</v>
      </c>
      <c r="K1225" s="17">
        <v>45085</v>
      </c>
      <c r="L1225">
        <f t="shared" si="19"/>
        <v>50</v>
      </c>
    </row>
    <row r="1226" spans="1:12" ht="15.75" customHeight="1" x14ac:dyDescent="0.25">
      <c r="A1226" s="6" t="s">
        <v>1114</v>
      </c>
      <c r="B1226" s="6">
        <v>1997</v>
      </c>
      <c r="C1226" s="6" t="s">
        <v>2362</v>
      </c>
      <c r="D1226" s="6">
        <v>5</v>
      </c>
      <c r="E1226" s="6">
        <v>0</v>
      </c>
      <c r="F1226" s="12">
        <v>10139.84</v>
      </c>
      <c r="G1226" s="6" t="s">
        <v>2357</v>
      </c>
      <c r="H1226" s="9" t="s">
        <v>2356</v>
      </c>
      <c r="I1226" s="6" t="s">
        <v>2363</v>
      </c>
      <c r="J1226" s="16" t="s">
        <v>7136</v>
      </c>
      <c r="K1226" s="17">
        <v>45085</v>
      </c>
      <c r="L1226">
        <f t="shared" si="19"/>
        <v>25</v>
      </c>
    </row>
    <row r="1227" spans="1:12" ht="15.75" customHeight="1" x14ac:dyDescent="0.25">
      <c r="A1227" s="6" t="s">
        <v>1113</v>
      </c>
      <c r="B1227" s="6">
        <v>1974</v>
      </c>
      <c r="C1227" s="6" t="s">
        <v>2364</v>
      </c>
      <c r="D1227" s="6">
        <v>30</v>
      </c>
      <c r="E1227" s="6">
        <v>3</v>
      </c>
      <c r="F1227" s="12">
        <v>10141.14</v>
      </c>
      <c r="G1227" s="6" t="s">
        <v>2357</v>
      </c>
      <c r="H1227" s="9" t="s">
        <v>2360</v>
      </c>
      <c r="I1227" s="6" t="s">
        <v>2370</v>
      </c>
      <c r="J1227" s="16" t="s">
        <v>7137</v>
      </c>
      <c r="K1227" s="17">
        <v>45085</v>
      </c>
      <c r="L1227">
        <f t="shared" si="19"/>
        <v>48</v>
      </c>
    </row>
    <row r="1228" spans="1:12" ht="15.75" customHeight="1" x14ac:dyDescent="0.25">
      <c r="A1228" s="6" t="s">
        <v>1112</v>
      </c>
      <c r="B1228" s="6">
        <v>1981</v>
      </c>
      <c r="C1228" s="6" t="s">
        <v>2361</v>
      </c>
      <c r="D1228" s="6">
        <v>12</v>
      </c>
      <c r="E1228" s="6">
        <v>1</v>
      </c>
      <c r="F1228" s="12">
        <v>10146.129999999999</v>
      </c>
      <c r="G1228" s="6" t="s">
        <v>2357</v>
      </c>
      <c r="H1228" s="9" t="s">
        <v>2360</v>
      </c>
      <c r="I1228" s="6" t="s">
        <v>2372</v>
      </c>
      <c r="J1228" s="16" t="s">
        <v>7138</v>
      </c>
      <c r="K1228" s="17">
        <v>45085</v>
      </c>
      <c r="L1228">
        <f t="shared" si="19"/>
        <v>41</v>
      </c>
    </row>
    <row r="1229" spans="1:12" ht="15.75" customHeight="1" x14ac:dyDescent="0.25">
      <c r="A1229" s="6" t="s">
        <v>1111</v>
      </c>
      <c r="B1229" s="6">
        <v>1973</v>
      </c>
      <c r="C1229" s="6" t="s">
        <v>2366</v>
      </c>
      <c r="D1229" s="6">
        <v>13</v>
      </c>
      <c r="E1229" s="6">
        <v>2</v>
      </c>
      <c r="F1229" s="12">
        <v>10156.780000000001</v>
      </c>
      <c r="G1229" s="6" t="s">
        <v>2357</v>
      </c>
      <c r="H1229" s="9" t="s">
        <v>2356</v>
      </c>
      <c r="I1229" s="6" t="s">
        <v>2363</v>
      </c>
      <c r="J1229" s="16" t="s">
        <v>7139</v>
      </c>
      <c r="K1229" s="17">
        <v>45085</v>
      </c>
      <c r="L1229">
        <f t="shared" si="19"/>
        <v>49</v>
      </c>
    </row>
    <row r="1230" spans="1:12" ht="15.75" customHeight="1" x14ac:dyDescent="0.25">
      <c r="A1230" s="6" t="s">
        <v>1110</v>
      </c>
      <c r="B1230" s="6">
        <v>1972</v>
      </c>
      <c r="C1230" s="6" t="s">
        <v>2355</v>
      </c>
      <c r="D1230" s="6">
        <v>10</v>
      </c>
      <c r="E1230" s="6">
        <v>0</v>
      </c>
      <c r="F1230" s="12">
        <v>10160.870000000001</v>
      </c>
      <c r="G1230" s="6" t="s">
        <v>2357</v>
      </c>
      <c r="H1230" s="9" t="s">
        <v>2357</v>
      </c>
      <c r="I1230" s="6" t="s">
        <v>2372</v>
      </c>
      <c r="J1230" s="16" t="s">
        <v>7091</v>
      </c>
      <c r="K1230" s="17">
        <v>45085</v>
      </c>
      <c r="L1230">
        <f t="shared" si="19"/>
        <v>50</v>
      </c>
    </row>
    <row r="1231" spans="1:12" ht="15.75" customHeight="1" x14ac:dyDescent="0.25">
      <c r="A1231" s="6" t="s">
        <v>1109</v>
      </c>
      <c r="B1231" s="6">
        <v>1985</v>
      </c>
      <c r="C1231" s="6" t="s">
        <v>2366</v>
      </c>
      <c r="D1231" s="6">
        <v>16</v>
      </c>
      <c r="E1231" s="6">
        <v>3</v>
      </c>
      <c r="F1231" s="12">
        <v>10191.82</v>
      </c>
      <c r="G1231" s="6" t="s">
        <v>2357</v>
      </c>
      <c r="H1231" s="9" t="s">
        <v>2356</v>
      </c>
      <c r="I1231" s="6" t="s">
        <v>2379</v>
      </c>
      <c r="J1231" s="16" t="s">
        <v>7140</v>
      </c>
      <c r="K1231" s="17">
        <v>45085</v>
      </c>
      <c r="L1231">
        <f t="shared" si="19"/>
        <v>37</v>
      </c>
    </row>
    <row r="1232" spans="1:12" ht="15.75" customHeight="1" x14ac:dyDescent="0.25">
      <c r="A1232" s="6" t="s">
        <v>1108</v>
      </c>
      <c r="B1232" s="6">
        <v>1970</v>
      </c>
      <c r="C1232" s="6" t="s">
        <v>2364</v>
      </c>
      <c r="D1232" s="6">
        <v>24</v>
      </c>
      <c r="E1232" s="6">
        <v>0</v>
      </c>
      <c r="F1232" s="12">
        <v>10197.77</v>
      </c>
      <c r="G1232" s="6" t="s">
        <v>2357</v>
      </c>
      <c r="H1232" s="9" t="s">
        <v>2360</v>
      </c>
      <c r="I1232" s="6" t="s">
        <v>2373</v>
      </c>
      <c r="J1232" s="16" t="s">
        <v>7141</v>
      </c>
      <c r="K1232" s="17">
        <v>45085</v>
      </c>
      <c r="L1232">
        <f t="shared" si="19"/>
        <v>52</v>
      </c>
    </row>
    <row r="1233" spans="1:12" ht="15.75" customHeight="1" x14ac:dyDescent="0.25">
      <c r="A1233" s="6" t="s">
        <v>1107</v>
      </c>
      <c r="B1233" s="6">
        <v>1967</v>
      </c>
      <c r="C1233" s="6" t="s">
        <v>2362</v>
      </c>
      <c r="D1233" s="6">
        <v>26</v>
      </c>
      <c r="E1233" s="6">
        <v>0</v>
      </c>
      <c r="F1233" s="12">
        <v>10214.64</v>
      </c>
      <c r="G1233" s="6" t="s">
        <v>2357</v>
      </c>
      <c r="H1233" s="9" t="s">
        <v>2356</v>
      </c>
      <c r="I1233" s="6" t="s">
        <v>2367</v>
      </c>
      <c r="J1233" s="16" t="s">
        <v>7142</v>
      </c>
      <c r="K1233" s="17">
        <v>45085</v>
      </c>
      <c r="L1233">
        <f t="shared" si="19"/>
        <v>55</v>
      </c>
    </row>
    <row r="1234" spans="1:12" ht="15.75" customHeight="1" x14ac:dyDescent="0.25">
      <c r="A1234" s="6" t="s">
        <v>1106</v>
      </c>
      <c r="B1234" s="6">
        <v>1967</v>
      </c>
      <c r="C1234" s="6" t="s">
        <v>2361</v>
      </c>
      <c r="D1234" s="6">
        <v>28</v>
      </c>
      <c r="E1234" s="6">
        <v>0</v>
      </c>
      <c r="F1234" s="12">
        <v>10226.280000000001</v>
      </c>
      <c r="G1234" s="6" t="s">
        <v>2357</v>
      </c>
      <c r="H1234" s="9" t="s">
        <v>2357</v>
      </c>
      <c r="I1234" s="6" t="s">
        <v>2358</v>
      </c>
      <c r="J1234" s="16" t="s">
        <v>7143</v>
      </c>
      <c r="K1234" s="17">
        <v>45085</v>
      </c>
      <c r="L1234">
        <f t="shared" si="19"/>
        <v>55</v>
      </c>
    </row>
    <row r="1235" spans="1:12" ht="15.75" customHeight="1" x14ac:dyDescent="0.25">
      <c r="A1235" s="6" t="s">
        <v>1105</v>
      </c>
      <c r="B1235" s="6">
        <v>1968</v>
      </c>
      <c r="C1235" s="6" t="s">
        <v>2362</v>
      </c>
      <c r="D1235" s="6">
        <v>23</v>
      </c>
      <c r="E1235" s="6">
        <v>0</v>
      </c>
      <c r="F1235" s="12">
        <v>10231.5</v>
      </c>
      <c r="G1235" s="6" t="s">
        <v>2357</v>
      </c>
      <c r="H1235" s="9" t="s">
        <v>2360</v>
      </c>
      <c r="I1235" s="6" t="s">
        <v>2363</v>
      </c>
      <c r="J1235" s="16" t="s">
        <v>7144</v>
      </c>
      <c r="K1235" s="17">
        <v>45085</v>
      </c>
      <c r="L1235">
        <f t="shared" si="19"/>
        <v>54</v>
      </c>
    </row>
    <row r="1236" spans="1:12" ht="15.75" customHeight="1" x14ac:dyDescent="0.25">
      <c r="A1236" s="6" t="s">
        <v>1104</v>
      </c>
      <c r="B1236" s="6">
        <v>1975</v>
      </c>
      <c r="C1236" s="6" t="s">
        <v>2365</v>
      </c>
      <c r="D1236" s="6">
        <v>15</v>
      </c>
      <c r="E1236" s="6">
        <v>1</v>
      </c>
      <c r="F1236" s="12">
        <v>10259.129999999999</v>
      </c>
      <c r="G1236" s="6" t="s">
        <v>2357</v>
      </c>
      <c r="H1236" s="9" t="s">
        <v>2356</v>
      </c>
      <c r="I1236" s="6" t="s">
        <v>2367</v>
      </c>
      <c r="J1236" s="16" t="s">
        <v>7145</v>
      </c>
      <c r="K1236" s="17">
        <v>45085</v>
      </c>
      <c r="L1236">
        <f t="shared" si="19"/>
        <v>47</v>
      </c>
    </row>
    <row r="1237" spans="1:12" ht="15.75" customHeight="1" x14ac:dyDescent="0.25">
      <c r="A1237" s="6" t="s">
        <v>1103</v>
      </c>
      <c r="B1237" s="6">
        <v>1973</v>
      </c>
      <c r="C1237" s="6" t="s">
        <v>2362</v>
      </c>
      <c r="D1237" s="6">
        <v>5</v>
      </c>
      <c r="E1237" s="6">
        <v>3</v>
      </c>
      <c r="F1237" s="12">
        <v>10264.44</v>
      </c>
      <c r="G1237" s="6" t="s">
        <v>2357</v>
      </c>
      <c r="H1237" s="9" t="s">
        <v>2356</v>
      </c>
      <c r="I1237" s="6" t="s">
        <v>2363</v>
      </c>
      <c r="J1237" s="16" t="s">
        <v>7146</v>
      </c>
      <c r="K1237" s="17">
        <v>45085</v>
      </c>
      <c r="L1237">
        <f t="shared" si="19"/>
        <v>49</v>
      </c>
    </row>
    <row r="1238" spans="1:12" ht="15.75" customHeight="1" x14ac:dyDescent="0.25">
      <c r="A1238" s="6" t="s">
        <v>1102</v>
      </c>
      <c r="B1238" s="6">
        <v>1973</v>
      </c>
      <c r="C1238" s="6" t="s">
        <v>2359</v>
      </c>
      <c r="D1238" s="6">
        <v>27</v>
      </c>
      <c r="E1238" s="6">
        <v>3</v>
      </c>
      <c r="F1238" s="12">
        <v>10269.459999999999</v>
      </c>
      <c r="G1238" s="6" t="s">
        <v>2357</v>
      </c>
      <c r="H1238" s="9" t="s">
        <v>2357</v>
      </c>
      <c r="I1238" s="6" t="s">
        <v>2363</v>
      </c>
      <c r="J1238" s="16" t="s">
        <v>7147</v>
      </c>
      <c r="K1238" s="17">
        <v>45085</v>
      </c>
      <c r="L1238">
        <f t="shared" si="19"/>
        <v>49</v>
      </c>
    </row>
    <row r="1239" spans="1:12" ht="15.75" customHeight="1" x14ac:dyDescent="0.25">
      <c r="A1239" s="6" t="s">
        <v>1101</v>
      </c>
      <c r="B1239" s="6">
        <v>1970</v>
      </c>
      <c r="C1239" s="6" t="s">
        <v>2361</v>
      </c>
      <c r="D1239" s="6">
        <v>21</v>
      </c>
      <c r="E1239" s="6">
        <v>0</v>
      </c>
      <c r="F1239" s="12">
        <v>10274.33</v>
      </c>
      <c r="G1239" s="6" t="s">
        <v>2357</v>
      </c>
      <c r="H1239" s="9" t="s">
        <v>2360</v>
      </c>
      <c r="I1239" s="6" t="s">
        <v>2373</v>
      </c>
      <c r="J1239" s="16" t="s">
        <v>7148</v>
      </c>
      <c r="K1239" s="17">
        <v>45085</v>
      </c>
      <c r="L1239">
        <f t="shared" si="19"/>
        <v>52</v>
      </c>
    </row>
    <row r="1240" spans="1:12" ht="15.75" customHeight="1" x14ac:dyDescent="0.25">
      <c r="A1240" s="6" t="s">
        <v>1100</v>
      </c>
      <c r="B1240" s="6">
        <v>1988</v>
      </c>
      <c r="C1240" s="6" t="s">
        <v>2362</v>
      </c>
      <c r="D1240" s="6">
        <v>14</v>
      </c>
      <c r="E1240" s="6">
        <v>3</v>
      </c>
      <c r="F1240" s="12">
        <v>10276.99</v>
      </c>
      <c r="G1240" s="6" t="s">
        <v>2357</v>
      </c>
      <c r="H1240" s="9" t="s">
        <v>2360</v>
      </c>
      <c r="I1240" s="6" t="s">
        <v>2376</v>
      </c>
      <c r="J1240" s="16" t="s">
        <v>7149</v>
      </c>
      <c r="K1240" s="17">
        <v>45085</v>
      </c>
      <c r="L1240">
        <f t="shared" si="19"/>
        <v>34</v>
      </c>
    </row>
    <row r="1241" spans="1:12" ht="15.75" customHeight="1" x14ac:dyDescent="0.25">
      <c r="A1241" s="6" t="s">
        <v>1099</v>
      </c>
      <c r="B1241" s="6">
        <v>1963</v>
      </c>
      <c r="C1241" s="6" t="s">
        <v>2362</v>
      </c>
      <c r="D1241" s="6">
        <v>24</v>
      </c>
      <c r="E1241" s="6">
        <v>0</v>
      </c>
      <c r="F1241" s="12">
        <v>10308.040000000001</v>
      </c>
      <c r="G1241" s="6" t="s">
        <v>2357</v>
      </c>
      <c r="H1241" s="9" t="s">
        <v>2360</v>
      </c>
      <c r="I1241" s="6" t="s">
        <v>2358</v>
      </c>
      <c r="J1241" s="16" t="s">
        <v>6961</v>
      </c>
      <c r="K1241" s="17">
        <v>45085</v>
      </c>
      <c r="L1241">
        <f t="shared" si="19"/>
        <v>59</v>
      </c>
    </row>
    <row r="1242" spans="1:12" ht="15.75" customHeight="1" x14ac:dyDescent="0.25">
      <c r="A1242" s="6" t="s">
        <v>1098</v>
      </c>
      <c r="B1242" s="6">
        <v>1962</v>
      </c>
      <c r="C1242" s="6" t="s">
        <v>2355</v>
      </c>
      <c r="D1242" s="6">
        <v>12</v>
      </c>
      <c r="E1242" s="6">
        <v>0</v>
      </c>
      <c r="F1242" s="12">
        <v>10310.780000000001</v>
      </c>
      <c r="G1242" s="6" t="s">
        <v>2357</v>
      </c>
      <c r="H1242" s="9" t="s">
        <v>2357</v>
      </c>
      <c r="I1242" s="6" t="s">
        <v>2363</v>
      </c>
      <c r="J1242" s="16" t="s">
        <v>7150</v>
      </c>
      <c r="K1242" s="17">
        <v>45085</v>
      </c>
      <c r="L1242">
        <f t="shared" si="19"/>
        <v>60</v>
      </c>
    </row>
    <row r="1243" spans="1:12" ht="15.75" customHeight="1" x14ac:dyDescent="0.25">
      <c r="A1243" s="6" t="s">
        <v>1097</v>
      </c>
      <c r="B1243" s="6">
        <v>1991</v>
      </c>
      <c r="C1243" s="6" t="s">
        <v>2359</v>
      </c>
      <c r="D1243" s="6">
        <v>17</v>
      </c>
      <c r="E1243" s="6">
        <v>3</v>
      </c>
      <c r="F1243" s="12">
        <v>10315.91</v>
      </c>
      <c r="G1243" s="6" t="s">
        <v>2357</v>
      </c>
      <c r="H1243" s="9" t="s">
        <v>2356</v>
      </c>
      <c r="I1243" s="6" t="s">
        <v>2363</v>
      </c>
      <c r="J1243" s="16" t="s">
        <v>6240</v>
      </c>
      <c r="K1243" s="17">
        <v>45085</v>
      </c>
      <c r="L1243">
        <f t="shared" si="19"/>
        <v>31</v>
      </c>
    </row>
    <row r="1244" spans="1:12" ht="15.75" customHeight="1" x14ac:dyDescent="0.25">
      <c r="A1244" s="6" t="s">
        <v>1096</v>
      </c>
      <c r="B1244" s="6">
        <v>1991</v>
      </c>
      <c r="C1244" s="6" t="s">
        <v>2365</v>
      </c>
      <c r="D1244" s="6">
        <v>21</v>
      </c>
      <c r="E1244" s="6">
        <v>3</v>
      </c>
      <c r="F1244" s="12">
        <v>10322.9</v>
      </c>
      <c r="G1244" s="6" t="s">
        <v>2357</v>
      </c>
      <c r="H1244" s="9" t="s">
        <v>2360</v>
      </c>
      <c r="I1244" s="6" t="s">
        <v>2379</v>
      </c>
      <c r="J1244" s="16" t="s">
        <v>7151</v>
      </c>
      <c r="K1244" s="17">
        <v>45085</v>
      </c>
      <c r="L1244">
        <f t="shared" si="19"/>
        <v>31</v>
      </c>
    </row>
    <row r="1245" spans="1:12" ht="15.75" customHeight="1" x14ac:dyDescent="0.25">
      <c r="A1245" s="6" t="s">
        <v>1095</v>
      </c>
      <c r="B1245" s="6">
        <v>1970</v>
      </c>
      <c r="C1245" s="6" t="s">
        <v>2364</v>
      </c>
      <c r="D1245" s="6">
        <v>1</v>
      </c>
      <c r="E1245" s="6">
        <v>2</v>
      </c>
      <c r="F1245" s="12">
        <v>10325.209999999999</v>
      </c>
      <c r="G1245" s="6" t="s">
        <v>2357</v>
      </c>
      <c r="H1245" s="9" t="s">
        <v>2357</v>
      </c>
      <c r="I1245" s="6" t="s">
        <v>2367</v>
      </c>
      <c r="J1245" s="16" t="s">
        <v>6725</v>
      </c>
      <c r="K1245" s="17">
        <v>45085</v>
      </c>
      <c r="L1245">
        <f t="shared" si="19"/>
        <v>52</v>
      </c>
    </row>
    <row r="1246" spans="1:12" ht="15.75" customHeight="1" x14ac:dyDescent="0.25">
      <c r="A1246" s="6" t="s">
        <v>1094</v>
      </c>
      <c r="B1246" s="6">
        <v>1982</v>
      </c>
      <c r="C1246" s="6" t="s">
        <v>2355</v>
      </c>
      <c r="D1246" s="6">
        <v>21</v>
      </c>
      <c r="E1246" s="6">
        <v>3</v>
      </c>
      <c r="F1246" s="12">
        <v>10329.06</v>
      </c>
      <c r="G1246" s="6" t="s">
        <v>2357</v>
      </c>
      <c r="H1246" s="9" t="s">
        <v>2360</v>
      </c>
      <c r="I1246" s="6" t="s">
        <v>2376</v>
      </c>
      <c r="J1246" s="16" t="s">
        <v>7152</v>
      </c>
      <c r="K1246" s="17">
        <v>45085</v>
      </c>
      <c r="L1246">
        <f t="shared" si="19"/>
        <v>40</v>
      </c>
    </row>
    <row r="1247" spans="1:12" ht="15.75" customHeight="1" x14ac:dyDescent="0.25">
      <c r="A1247" s="6" t="s">
        <v>1093</v>
      </c>
      <c r="B1247" s="6">
        <v>1968</v>
      </c>
      <c r="C1247" s="6" t="s">
        <v>2355</v>
      </c>
      <c r="D1247" s="6">
        <v>19</v>
      </c>
      <c r="E1247" s="6">
        <v>0</v>
      </c>
      <c r="F1247" s="12">
        <v>10338.93</v>
      </c>
      <c r="G1247" s="6" t="s">
        <v>2357</v>
      </c>
      <c r="H1247" s="9" t="s">
        <v>2360</v>
      </c>
      <c r="I1247" s="6" t="s">
        <v>2358</v>
      </c>
      <c r="J1247" s="16" t="s">
        <v>7153</v>
      </c>
      <c r="K1247" s="17">
        <v>45085</v>
      </c>
      <c r="L1247">
        <f t="shared" si="19"/>
        <v>54</v>
      </c>
    </row>
    <row r="1248" spans="1:12" ht="15.75" customHeight="1" x14ac:dyDescent="0.25">
      <c r="A1248" s="6" t="s">
        <v>1092</v>
      </c>
      <c r="B1248" s="6">
        <v>1973</v>
      </c>
      <c r="C1248" s="6" t="s">
        <v>2365</v>
      </c>
      <c r="D1248" s="6">
        <v>8</v>
      </c>
      <c r="E1248" s="6">
        <v>0</v>
      </c>
      <c r="F1248" s="12">
        <v>10345.93</v>
      </c>
      <c r="G1248" s="6" t="s">
        <v>2357</v>
      </c>
      <c r="H1248" s="9" t="s">
        <v>2356</v>
      </c>
      <c r="I1248" s="6" t="s">
        <v>2376</v>
      </c>
      <c r="J1248" s="16" t="s">
        <v>7154</v>
      </c>
      <c r="K1248" s="17">
        <v>45085</v>
      </c>
      <c r="L1248">
        <f t="shared" si="19"/>
        <v>49</v>
      </c>
    </row>
    <row r="1249" spans="1:12" ht="15.75" customHeight="1" x14ac:dyDescent="0.25">
      <c r="A1249" s="6" t="s">
        <v>1091</v>
      </c>
      <c r="B1249" s="6">
        <v>1974</v>
      </c>
      <c r="C1249" s="6" t="s">
        <v>2362</v>
      </c>
      <c r="D1249" s="6">
        <v>29</v>
      </c>
      <c r="E1249" s="6">
        <v>0</v>
      </c>
      <c r="F1249" s="12">
        <v>10352.48</v>
      </c>
      <c r="G1249" s="6" t="s">
        <v>2357</v>
      </c>
      <c r="H1249" s="9" t="s">
        <v>2360</v>
      </c>
      <c r="I1249" s="6" t="s">
        <v>2363</v>
      </c>
      <c r="J1249" s="16" t="s">
        <v>7155</v>
      </c>
      <c r="K1249" s="17">
        <v>45085</v>
      </c>
      <c r="L1249">
        <f t="shared" si="19"/>
        <v>48</v>
      </c>
    </row>
    <row r="1250" spans="1:12" ht="15.75" customHeight="1" x14ac:dyDescent="0.25">
      <c r="A1250" s="6" t="s">
        <v>1090</v>
      </c>
      <c r="B1250" s="6">
        <v>1969</v>
      </c>
      <c r="C1250" s="6" t="s">
        <v>2361</v>
      </c>
      <c r="D1250" s="6">
        <v>17</v>
      </c>
      <c r="E1250" s="6">
        <v>0</v>
      </c>
      <c r="F1250" s="12">
        <v>10355.64</v>
      </c>
      <c r="G1250" s="6" t="s">
        <v>2357</v>
      </c>
      <c r="H1250" s="9" t="s">
        <v>2360</v>
      </c>
      <c r="I1250" s="6" t="s">
        <v>2363</v>
      </c>
      <c r="J1250" s="16" t="s">
        <v>7156</v>
      </c>
      <c r="K1250" s="17">
        <v>45085</v>
      </c>
      <c r="L1250">
        <f t="shared" si="19"/>
        <v>53</v>
      </c>
    </row>
    <row r="1251" spans="1:12" ht="15.75" customHeight="1" x14ac:dyDescent="0.25">
      <c r="A1251" s="6" t="s">
        <v>1089</v>
      </c>
      <c r="B1251" s="6">
        <v>1971</v>
      </c>
      <c r="C1251" s="6" t="s">
        <v>2362</v>
      </c>
      <c r="D1251" s="6">
        <v>6</v>
      </c>
      <c r="E1251" s="6">
        <v>0</v>
      </c>
      <c r="F1251" s="12">
        <v>10356.67</v>
      </c>
      <c r="G1251" s="6" t="s">
        <v>2357</v>
      </c>
      <c r="H1251" s="9" t="s">
        <v>2360</v>
      </c>
      <c r="I1251" s="6" t="s">
        <v>2372</v>
      </c>
      <c r="J1251" s="16" t="s">
        <v>7157</v>
      </c>
      <c r="K1251" s="17">
        <v>45085</v>
      </c>
      <c r="L1251">
        <f t="shared" si="19"/>
        <v>51</v>
      </c>
    </row>
    <row r="1252" spans="1:12" ht="15.75" customHeight="1" x14ac:dyDescent="0.25">
      <c r="A1252" s="6" t="s">
        <v>1088</v>
      </c>
      <c r="B1252" s="6">
        <v>1973</v>
      </c>
      <c r="C1252" s="6" t="s">
        <v>2362</v>
      </c>
      <c r="D1252" s="6">
        <v>29</v>
      </c>
      <c r="E1252" s="6">
        <v>2</v>
      </c>
      <c r="F1252" s="12">
        <v>10370.91</v>
      </c>
      <c r="G1252" s="6" t="s">
        <v>2357</v>
      </c>
      <c r="H1252" s="9" t="s">
        <v>2357</v>
      </c>
      <c r="I1252" s="6" t="s">
        <v>2373</v>
      </c>
      <c r="J1252" s="16" t="s">
        <v>7158</v>
      </c>
      <c r="K1252" s="17">
        <v>45085</v>
      </c>
      <c r="L1252">
        <f t="shared" si="19"/>
        <v>49</v>
      </c>
    </row>
    <row r="1253" spans="1:12" ht="15.75" customHeight="1" x14ac:dyDescent="0.25">
      <c r="A1253" s="6" t="s">
        <v>1087</v>
      </c>
      <c r="B1253" s="6">
        <v>1973</v>
      </c>
      <c r="C1253" s="6" t="s">
        <v>2362</v>
      </c>
      <c r="D1253" s="6">
        <v>19</v>
      </c>
      <c r="E1253" s="6">
        <v>3</v>
      </c>
      <c r="F1253" s="12">
        <v>10381.48</v>
      </c>
      <c r="G1253" s="6" t="s">
        <v>2357</v>
      </c>
      <c r="H1253" s="9" t="s">
        <v>2357</v>
      </c>
      <c r="I1253" s="6" t="s">
        <v>2358</v>
      </c>
      <c r="J1253" s="16" t="s">
        <v>7159</v>
      </c>
      <c r="K1253" s="17">
        <v>45085</v>
      </c>
      <c r="L1253">
        <f t="shared" si="19"/>
        <v>49</v>
      </c>
    </row>
    <row r="1254" spans="1:12" ht="15.75" customHeight="1" x14ac:dyDescent="0.25">
      <c r="A1254" s="6" t="s">
        <v>1086</v>
      </c>
      <c r="B1254" s="6">
        <v>1969</v>
      </c>
      <c r="C1254" s="6" t="s">
        <v>2355</v>
      </c>
      <c r="D1254" s="6">
        <v>7</v>
      </c>
      <c r="E1254" s="6">
        <v>0</v>
      </c>
      <c r="F1254" s="12">
        <v>10403.27</v>
      </c>
      <c r="G1254" s="6" t="s">
        <v>2357</v>
      </c>
      <c r="H1254" s="9" t="s">
        <v>2356</v>
      </c>
      <c r="I1254" s="6" t="s">
        <v>2378</v>
      </c>
      <c r="J1254" s="16" t="s">
        <v>7160</v>
      </c>
      <c r="K1254" s="17">
        <v>45085</v>
      </c>
      <c r="L1254">
        <f t="shared" si="19"/>
        <v>53</v>
      </c>
    </row>
    <row r="1255" spans="1:12" ht="15.75" customHeight="1" x14ac:dyDescent="0.25">
      <c r="A1255" s="6" t="s">
        <v>1085</v>
      </c>
      <c r="B1255" s="6">
        <v>1975</v>
      </c>
      <c r="C1255" s="6" t="s">
        <v>2361</v>
      </c>
      <c r="D1255" s="6">
        <v>5</v>
      </c>
      <c r="E1255" s="6">
        <v>4</v>
      </c>
      <c r="F1255" s="12">
        <v>10407.09</v>
      </c>
      <c r="G1255" s="6" t="s">
        <v>2357</v>
      </c>
      <c r="H1255" s="9" t="s">
        <v>2360</v>
      </c>
      <c r="I1255" s="6" t="s">
        <v>2368</v>
      </c>
      <c r="J1255" s="16" t="s">
        <v>7161</v>
      </c>
      <c r="K1255" s="17">
        <v>45085</v>
      </c>
      <c r="L1255">
        <f t="shared" si="19"/>
        <v>48</v>
      </c>
    </row>
    <row r="1256" spans="1:12" ht="15.75" customHeight="1" x14ac:dyDescent="0.25">
      <c r="A1256" s="6" t="s">
        <v>1084</v>
      </c>
      <c r="B1256" s="6">
        <v>1980</v>
      </c>
      <c r="C1256" s="6" t="s">
        <v>2366</v>
      </c>
      <c r="D1256" s="6">
        <v>24</v>
      </c>
      <c r="E1256" s="6">
        <v>2</v>
      </c>
      <c r="F1256" s="12">
        <v>10407.98</v>
      </c>
      <c r="G1256" s="6" t="s">
        <v>2357</v>
      </c>
      <c r="H1256" s="9" t="s">
        <v>2360</v>
      </c>
      <c r="I1256" s="6" t="s">
        <v>2376</v>
      </c>
      <c r="J1256" s="16" t="s">
        <v>7162</v>
      </c>
      <c r="K1256" s="17">
        <v>45085</v>
      </c>
      <c r="L1256">
        <f t="shared" si="19"/>
        <v>42</v>
      </c>
    </row>
    <row r="1257" spans="1:12" ht="15.75" customHeight="1" x14ac:dyDescent="0.25">
      <c r="A1257" s="6" t="s">
        <v>1083</v>
      </c>
      <c r="B1257" s="6">
        <v>1973</v>
      </c>
      <c r="C1257" s="6" t="s">
        <v>2366</v>
      </c>
      <c r="D1257" s="6">
        <v>11</v>
      </c>
      <c r="E1257" s="6">
        <v>0</v>
      </c>
      <c r="F1257" s="12">
        <v>10419.59</v>
      </c>
      <c r="G1257" s="6" t="s">
        <v>2357</v>
      </c>
      <c r="H1257" s="9" t="s">
        <v>2356</v>
      </c>
      <c r="I1257" s="6" t="s">
        <v>2372</v>
      </c>
      <c r="J1257" s="16" t="s">
        <v>6928</v>
      </c>
      <c r="K1257" s="17">
        <v>45085</v>
      </c>
      <c r="L1257">
        <f t="shared" si="19"/>
        <v>49</v>
      </c>
    </row>
    <row r="1258" spans="1:12" ht="15.75" customHeight="1" x14ac:dyDescent="0.25">
      <c r="A1258" s="6" t="s">
        <v>1082</v>
      </c>
      <c r="B1258" s="6">
        <v>1979</v>
      </c>
      <c r="C1258" s="6" t="s">
        <v>2359</v>
      </c>
      <c r="D1258" s="6">
        <v>25</v>
      </c>
      <c r="E1258" s="6">
        <v>2</v>
      </c>
      <c r="F1258" s="12">
        <v>10419.65</v>
      </c>
      <c r="G1258" s="6" t="s">
        <v>2357</v>
      </c>
      <c r="H1258" s="9" t="s">
        <v>2356</v>
      </c>
      <c r="I1258" s="6" t="s">
        <v>2372</v>
      </c>
      <c r="J1258" s="16" t="s">
        <v>7163</v>
      </c>
      <c r="K1258" s="17">
        <v>45085</v>
      </c>
      <c r="L1258">
        <f t="shared" si="19"/>
        <v>43</v>
      </c>
    </row>
    <row r="1259" spans="1:12" ht="15.75" customHeight="1" x14ac:dyDescent="0.25">
      <c r="A1259" s="6" t="s">
        <v>1081</v>
      </c>
      <c r="B1259" s="6">
        <v>1968</v>
      </c>
      <c r="C1259" s="6" t="s">
        <v>2364</v>
      </c>
      <c r="D1259" s="6">
        <v>27</v>
      </c>
      <c r="E1259" s="6">
        <v>0</v>
      </c>
      <c r="F1259" s="12">
        <v>10422.92</v>
      </c>
      <c r="G1259" s="6" t="s">
        <v>2357</v>
      </c>
      <c r="H1259" s="9" t="s">
        <v>2360</v>
      </c>
      <c r="I1259" s="6" t="s">
        <v>2377</v>
      </c>
      <c r="J1259" s="16" t="s">
        <v>7164</v>
      </c>
      <c r="K1259" s="17">
        <v>45085</v>
      </c>
      <c r="L1259">
        <f t="shared" si="19"/>
        <v>54</v>
      </c>
    </row>
    <row r="1260" spans="1:12" ht="15.75" customHeight="1" x14ac:dyDescent="0.25">
      <c r="A1260" s="6" t="s">
        <v>1080</v>
      </c>
      <c r="B1260" s="6">
        <v>1968</v>
      </c>
      <c r="C1260" s="6" t="s">
        <v>2365</v>
      </c>
      <c r="D1260" s="6">
        <v>23</v>
      </c>
      <c r="E1260" s="6">
        <v>0</v>
      </c>
      <c r="F1260" s="12">
        <v>10435.07</v>
      </c>
      <c r="G1260" s="6" t="s">
        <v>2357</v>
      </c>
      <c r="H1260" s="9" t="s">
        <v>2360</v>
      </c>
      <c r="I1260" s="6" t="s">
        <v>2370</v>
      </c>
      <c r="J1260" s="16" t="s">
        <v>7165</v>
      </c>
      <c r="K1260" s="17">
        <v>45085</v>
      </c>
      <c r="L1260">
        <f t="shared" si="19"/>
        <v>54</v>
      </c>
    </row>
    <row r="1261" spans="1:12" ht="15.75" customHeight="1" x14ac:dyDescent="0.25">
      <c r="A1261" s="6" t="s">
        <v>1079</v>
      </c>
      <c r="B1261" s="6">
        <v>1968</v>
      </c>
      <c r="C1261" s="6" t="s">
        <v>2365</v>
      </c>
      <c r="D1261" s="6">
        <v>29</v>
      </c>
      <c r="E1261" s="6">
        <v>1</v>
      </c>
      <c r="F1261" s="12">
        <v>10436.1</v>
      </c>
      <c r="G1261" s="6" t="s">
        <v>2357</v>
      </c>
      <c r="H1261" s="9" t="s">
        <v>2357</v>
      </c>
      <c r="I1261" s="6" t="s">
        <v>2367</v>
      </c>
      <c r="J1261" s="16" t="s">
        <v>7166</v>
      </c>
      <c r="K1261" s="17">
        <v>45085</v>
      </c>
      <c r="L1261">
        <f t="shared" si="19"/>
        <v>54</v>
      </c>
    </row>
    <row r="1262" spans="1:12" ht="15.75" customHeight="1" x14ac:dyDescent="0.25">
      <c r="A1262" s="6" t="s">
        <v>1078</v>
      </c>
      <c r="B1262" s="6">
        <v>1968</v>
      </c>
      <c r="C1262" s="6" t="s">
        <v>2359</v>
      </c>
      <c r="D1262" s="6">
        <v>8</v>
      </c>
      <c r="E1262" s="6">
        <v>1</v>
      </c>
      <c r="F1262" s="12">
        <v>10450.549999999999</v>
      </c>
      <c r="G1262" s="6" t="s">
        <v>2357</v>
      </c>
      <c r="H1262" s="9" t="s">
        <v>2360</v>
      </c>
      <c r="I1262" s="6" t="s">
        <v>2367</v>
      </c>
      <c r="J1262" s="16" t="s">
        <v>7167</v>
      </c>
      <c r="K1262" s="17">
        <v>45085</v>
      </c>
      <c r="L1262">
        <f t="shared" si="19"/>
        <v>54</v>
      </c>
    </row>
    <row r="1263" spans="1:12" ht="15.75" customHeight="1" x14ac:dyDescent="0.25">
      <c r="A1263" s="6" t="s">
        <v>1077</v>
      </c>
      <c r="B1263" s="6">
        <v>1964</v>
      </c>
      <c r="C1263" s="6" t="s">
        <v>2366</v>
      </c>
      <c r="D1263" s="6">
        <v>14</v>
      </c>
      <c r="E1263" s="6">
        <v>0</v>
      </c>
      <c r="F1263" s="12">
        <v>10455.1</v>
      </c>
      <c r="G1263" s="6" t="s">
        <v>2357</v>
      </c>
      <c r="H1263" s="9" t="s">
        <v>2360</v>
      </c>
      <c r="I1263" s="6" t="s">
        <v>2363</v>
      </c>
      <c r="J1263" s="16" t="s">
        <v>7168</v>
      </c>
      <c r="K1263" s="17">
        <v>45085</v>
      </c>
      <c r="L1263">
        <f t="shared" si="19"/>
        <v>58</v>
      </c>
    </row>
    <row r="1264" spans="1:12" ht="15.75" customHeight="1" x14ac:dyDescent="0.25">
      <c r="A1264" s="6" t="s">
        <v>1076</v>
      </c>
      <c r="B1264" s="6">
        <v>1976</v>
      </c>
      <c r="C1264" s="6" t="s">
        <v>2365</v>
      </c>
      <c r="D1264" s="6">
        <v>3</v>
      </c>
      <c r="E1264" s="6">
        <v>2</v>
      </c>
      <c r="F1264" s="12">
        <v>10455.14</v>
      </c>
      <c r="G1264" s="6" t="s">
        <v>2357</v>
      </c>
      <c r="H1264" s="9" t="s">
        <v>2356</v>
      </c>
      <c r="I1264" s="6" t="s">
        <v>2376</v>
      </c>
      <c r="J1264" s="16" t="s">
        <v>7169</v>
      </c>
      <c r="K1264" s="17">
        <v>45085</v>
      </c>
      <c r="L1264">
        <f t="shared" si="19"/>
        <v>46</v>
      </c>
    </row>
    <row r="1265" spans="1:12" ht="15.75" customHeight="1" x14ac:dyDescent="0.25">
      <c r="A1265" s="6" t="s">
        <v>1075</v>
      </c>
      <c r="B1265" s="6">
        <v>1964</v>
      </c>
      <c r="C1265" s="6" t="s">
        <v>2355</v>
      </c>
      <c r="D1265" s="6">
        <v>27</v>
      </c>
      <c r="E1265" s="6">
        <v>0</v>
      </c>
      <c r="F1265" s="12">
        <v>10459.19</v>
      </c>
      <c r="G1265" s="6" t="s">
        <v>2357</v>
      </c>
      <c r="H1265" s="9" t="s">
        <v>2360</v>
      </c>
      <c r="I1265" s="6" t="s">
        <v>2358</v>
      </c>
      <c r="J1265" s="16" t="s">
        <v>7170</v>
      </c>
      <c r="K1265" s="17">
        <v>45085</v>
      </c>
      <c r="L1265">
        <f t="shared" si="19"/>
        <v>58</v>
      </c>
    </row>
    <row r="1266" spans="1:12" ht="15.75" customHeight="1" x14ac:dyDescent="0.25">
      <c r="A1266" s="6" t="s">
        <v>1074</v>
      </c>
      <c r="B1266" s="6">
        <v>1969</v>
      </c>
      <c r="C1266" s="6" t="s">
        <v>2362</v>
      </c>
      <c r="D1266" s="6">
        <v>22</v>
      </c>
      <c r="E1266" s="6">
        <v>1</v>
      </c>
      <c r="F1266" s="12">
        <v>10461.98</v>
      </c>
      <c r="G1266" s="6" t="s">
        <v>2357</v>
      </c>
      <c r="H1266" s="9" t="s">
        <v>2360</v>
      </c>
      <c r="I1266" s="6" t="s">
        <v>2363</v>
      </c>
      <c r="J1266" s="16" t="s">
        <v>7171</v>
      </c>
      <c r="K1266" s="17">
        <v>45085</v>
      </c>
      <c r="L1266">
        <f t="shared" si="19"/>
        <v>53</v>
      </c>
    </row>
    <row r="1267" spans="1:12" ht="15.75" customHeight="1" x14ac:dyDescent="0.25">
      <c r="A1267" s="6" t="s">
        <v>1073</v>
      </c>
      <c r="B1267" s="6">
        <v>1987</v>
      </c>
      <c r="C1267" s="6" t="s">
        <v>2361</v>
      </c>
      <c r="D1267" s="6">
        <v>28</v>
      </c>
      <c r="E1267" s="6">
        <v>3</v>
      </c>
      <c r="F1267" s="12">
        <v>10464.83</v>
      </c>
      <c r="G1267" s="6" t="s">
        <v>2357</v>
      </c>
      <c r="H1267" s="9" t="s">
        <v>2360</v>
      </c>
      <c r="I1267" s="6" t="s">
        <v>2363</v>
      </c>
      <c r="J1267" s="16" t="s">
        <v>7172</v>
      </c>
      <c r="K1267" s="17">
        <v>45085</v>
      </c>
      <c r="L1267">
        <f t="shared" si="19"/>
        <v>35</v>
      </c>
    </row>
    <row r="1268" spans="1:12" ht="15.75" customHeight="1" x14ac:dyDescent="0.25">
      <c r="A1268" s="6" t="s">
        <v>1072</v>
      </c>
      <c r="B1268" s="6">
        <v>1978</v>
      </c>
      <c r="C1268" s="6" t="s">
        <v>2365</v>
      </c>
      <c r="D1268" s="6">
        <v>21</v>
      </c>
      <c r="E1268" s="6">
        <v>2</v>
      </c>
      <c r="F1268" s="12">
        <v>10486.55</v>
      </c>
      <c r="G1268" s="6" t="s">
        <v>2357</v>
      </c>
      <c r="H1268" s="9" t="s">
        <v>2357</v>
      </c>
      <c r="I1268" s="6" t="s">
        <v>2372</v>
      </c>
      <c r="J1268" s="16" t="s">
        <v>7173</v>
      </c>
      <c r="K1268" s="17">
        <v>45085</v>
      </c>
      <c r="L1268">
        <f t="shared" si="19"/>
        <v>44</v>
      </c>
    </row>
    <row r="1269" spans="1:12" ht="15.75" customHeight="1" x14ac:dyDescent="0.25">
      <c r="A1269" s="6" t="s">
        <v>1071</v>
      </c>
      <c r="B1269" s="6">
        <v>1972</v>
      </c>
      <c r="C1269" s="6" t="s">
        <v>2366</v>
      </c>
      <c r="D1269" s="6">
        <v>19</v>
      </c>
      <c r="E1269" s="6">
        <v>2</v>
      </c>
      <c r="F1269" s="12">
        <v>10493.95</v>
      </c>
      <c r="G1269" s="6" t="s">
        <v>2357</v>
      </c>
      <c r="H1269" s="9" t="s">
        <v>2360</v>
      </c>
      <c r="I1269" s="6" t="s">
        <v>2363</v>
      </c>
      <c r="J1269" s="16" t="s">
        <v>7132</v>
      </c>
      <c r="K1269" s="17">
        <v>45085</v>
      </c>
      <c r="L1269">
        <f t="shared" si="19"/>
        <v>50</v>
      </c>
    </row>
    <row r="1270" spans="1:12" ht="15.75" customHeight="1" x14ac:dyDescent="0.25">
      <c r="A1270" s="6" t="s">
        <v>1070</v>
      </c>
      <c r="B1270" s="6">
        <v>1977</v>
      </c>
      <c r="C1270" s="6" t="s">
        <v>2366</v>
      </c>
      <c r="D1270" s="6">
        <v>25</v>
      </c>
      <c r="E1270" s="6">
        <v>2</v>
      </c>
      <c r="F1270" s="12">
        <v>10495.6</v>
      </c>
      <c r="G1270" s="6" t="s">
        <v>2357</v>
      </c>
      <c r="H1270" s="9" t="s">
        <v>2360</v>
      </c>
      <c r="I1270" s="6" t="s">
        <v>2363</v>
      </c>
      <c r="J1270" s="16" t="s">
        <v>7174</v>
      </c>
      <c r="K1270" s="17">
        <v>45085</v>
      </c>
      <c r="L1270">
        <f t="shared" si="19"/>
        <v>45</v>
      </c>
    </row>
    <row r="1271" spans="1:12" ht="15.75" customHeight="1" x14ac:dyDescent="0.25">
      <c r="A1271" s="6" t="s">
        <v>1069</v>
      </c>
      <c r="B1271" s="6">
        <v>1971</v>
      </c>
      <c r="C1271" s="6" t="s">
        <v>2362</v>
      </c>
      <c r="D1271" s="6">
        <v>26</v>
      </c>
      <c r="E1271" s="6">
        <v>0</v>
      </c>
      <c r="F1271" s="12">
        <v>10546.48</v>
      </c>
      <c r="G1271" s="6" t="s">
        <v>2357</v>
      </c>
      <c r="H1271" s="9" t="s">
        <v>2357</v>
      </c>
      <c r="I1271" s="6" t="s">
        <v>2367</v>
      </c>
      <c r="J1271" s="16" t="s">
        <v>7175</v>
      </c>
      <c r="K1271" s="17">
        <v>45085</v>
      </c>
      <c r="L1271">
        <f t="shared" si="19"/>
        <v>51</v>
      </c>
    </row>
    <row r="1272" spans="1:12" ht="15.75" customHeight="1" x14ac:dyDescent="0.25">
      <c r="A1272" s="6" t="s">
        <v>1068</v>
      </c>
      <c r="B1272" s="6">
        <v>1971</v>
      </c>
      <c r="C1272" s="6" t="s">
        <v>2361</v>
      </c>
      <c r="D1272" s="6">
        <v>29</v>
      </c>
      <c r="E1272" s="6">
        <v>3</v>
      </c>
      <c r="F1272" s="12">
        <v>10560.49</v>
      </c>
      <c r="G1272" s="6" t="s">
        <v>2357</v>
      </c>
      <c r="H1272" s="9" t="s">
        <v>2356</v>
      </c>
      <c r="I1272" s="6" t="s">
        <v>2358</v>
      </c>
      <c r="J1272" s="16" t="s">
        <v>7176</v>
      </c>
      <c r="K1272" s="17">
        <v>45085</v>
      </c>
      <c r="L1272">
        <f t="shared" si="19"/>
        <v>51</v>
      </c>
    </row>
    <row r="1273" spans="1:12" ht="15.75" customHeight="1" x14ac:dyDescent="0.25">
      <c r="A1273" s="6" t="s">
        <v>1067</v>
      </c>
      <c r="B1273" s="6">
        <v>1969</v>
      </c>
      <c r="C1273" s="6" t="s">
        <v>2355</v>
      </c>
      <c r="D1273" s="6">
        <v>17</v>
      </c>
      <c r="E1273" s="6">
        <v>0</v>
      </c>
      <c r="F1273" s="12">
        <v>10564.88</v>
      </c>
      <c r="G1273" s="6" t="s">
        <v>2357</v>
      </c>
      <c r="H1273" s="9" t="s">
        <v>2360</v>
      </c>
      <c r="I1273" s="6" t="s">
        <v>2373</v>
      </c>
      <c r="J1273" s="16" t="s">
        <v>7177</v>
      </c>
      <c r="K1273" s="17">
        <v>45085</v>
      </c>
      <c r="L1273">
        <f t="shared" si="19"/>
        <v>53</v>
      </c>
    </row>
    <row r="1274" spans="1:12" ht="15.75" customHeight="1" x14ac:dyDescent="0.25">
      <c r="A1274" s="6" t="s">
        <v>1066</v>
      </c>
      <c r="B1274" s="6">
        <v>1966</v>
      </c>
      <c r="C1274" s="6" t="s">
        <v>2364</v>
      </c>
      <c r="D1274" s="6">
        <v>11</v>
      </c>
      <c r="E1274" s="6">
        <v>0</v>
      </c>
      <c r="F1274" s="12">
        <v>10577.09</v>
      </c>
      <c r="G1274" s="6" t="s">
        <v>2357</v>
      </c>
      <c r="H1274" s="9" t="s">
        <v>2357</v>
      </c>
      <c r="I1274" s="6" t="s">
        <v>2367</v>
      </c>
      <c r="J1274" s="16" t="s">
        <v>7178</v>
      </c>
      <c r="K1274" s="17">
        <v>45085</v>
      </c>
      <c r="L1274">
        <f t="shared" si="19"/>
        <v>56</v>
      </c>
    </row>
    <row r="1275" spans="1:12" ht="15.75" customHeight="1" x14ac:dyDescent="0.25">
      <c r="A1275" s="6" t="s">
        <v>1065</v>
      </c>
      <c r="B1275" s="6">
        <v>1969</v>
      </c>
      <c r="C1275" s="6" t="s">
        <v>2364</v>
      </c>
      <c r="D1275" s="6">
        <v>25</v>
      </c>
      <c r="E1275" s="6">
        <v>1</v>
      </c>
      <c r="F1275" s="12">
        <v>10579.71</v>
      </c>
      <c r="G1275" s="6" t="s">
        <v>2357</v>
      </c>
      <c r="H1275" s="9" t="s">
        <v>2357</v>
      </c>
      <c r="I1275" s="6" t="s">
        <v>2358</v>
      </c>
      <c r="J1275" s="16" t="s">
        <v>7179</v>
      </c>
      <c r="K1275" s="17">
        <v>45085</v>
      </c>
      <c r="L1275">
        <f t="shared" si="19"/>
        <v>53</v>
      </c>
    </row>
    <row r="1276" spans="1:12" ht="15.75" customHeight="1" x14ac:dyDescent="0.25">
      <c r="A1276" s="6" t="s">
        <v>1064</v>
      </c>
      <c r="B1276" s="6">
        <v>1966</v>
      </c>
      <c r="C1276" s="6" t="s">
        <v>2359</v>
      </c>
      <c r="D1276" s="6">
        <v>3</v>
      </c>
      <c r="E1276" s="6">
        <v>0</v>
      </c>
      <c r="F1276" s="12">
        <v>10594.23</v>
      </c>
      <c r="G1276" s="6" t="s">
        <v>2357</v>
      </c>
      <c r="H1276" s="9" t="s">
        <v>2357</v>
      </c>
      <c r="I1276" s="6" t="s">
        <v>2358</v>
      </c>
      <c r="J1276" s="16" t="s">
        <v>7180</v>
      </c>
      <c r="K1276" s="17">
        <v>45085</v>
      </c>
      <c r="L1276">
        <f t="shared" si="19"/>
        <v>56</v>
      </c>
    </row>
    <row r="1277" spans="1:12" ht="15.75" customHeight="1" x14ac:dyDescent="0.25">
      <c r="A1277" s="6" t="s">
        <v>1063</v>
      </c>
      <c r="B1277" s="6">
        <v>1967</v>
      </c>
      <c r="C1277" s="6" t="s">
        <v>2359</v>
      </c>
      <c r="D1277" s="6">
        <v>29</v>
      </c>
      <c r="E1277" s="6">
        <v>0</v>
      </c>
      <c r="F1277" s="12">
        <v>10594.5</v>
      </c>
      <c r="G1277" s="6" t="s">
        <v>2357</v>
      </c>
      <c r="H1277" s="9" t="s">
        <v>2360</v>
      </c>
      <c r="I1277" s="6" t="s">
        <v>2363</v>
      </c>
      <c r="J1277" s="16" t="s">
        <v>7181</v>
      </c>
      <c r="K1277" s="17">
        <v>45085</v>
      </c>
      <c r="L1277">
        <f t="shared" si="19"/>
        <v>55</v>
      </c>
    </row>
    <row r="1278" spans="1:12" ht="15.75" customHeight="1" x14ac:dyDescent="0.25">
      <c r="A1278" s="6" t="s">
        <v>1062</v>
      </c>
      <c r="B1278" s="6">
        <v>1972</v>
      </c>
      <c r="C1278" s="6" t="s">
        <v>2364</v>
      </c>
      <c r="D1278" s="6">
        <v>14</v>
      </c>
      <c r="E1278" s="6">
        <v>3</v>
      </c>
      <c r="F1278" s="12">
        <v>10600.55</v>
      </c>
      <c r="G1278" s="6" t="s">
        <v>2357</v>
      </c>
      <c r="H1278" s="9" t="s">
        <v>2360</v>
      </c>
      <c r="I1278" s="6" t="s">
        <v>2363</v>
      </c>
      <c r="J1278" s="16" t="s">
        <v>7182</v>
      </c>
      <c r="K1278" s="17">
        <v>45085</v>
      </c>
      <c r="L1278">
        <f t="shared" si="19"/>
        <v>50</v>
      </c>
    </row>
    <row r="1279" spans="1:12" ht="15.75" customHeight="1" x14ac:dyDescent="0.25">
      <c r="A1279" s="6" t="s">
        <v>1061</v>
      </c>
      <c r="B1279" s="6">
        <v>1966</v>
      </c>
      <c r="C1279" s="6" t="s">
        <v>2355</v>
      </c>
      <c r="D1279" s="6">
        <v>20</v>
      </c>
      <c r="E1279" s="6">
        <v>0</v>
      </c>
      <c r="F1279" s="12">
        <v>10601.41</v>
      </c>
      <c r="G1279" s="6" t="s">
        <v>2357</v>
      </c>
      <c r="H1279" s="9" t="s">
        <v>2356</v>
      </c>
      <c r="I1279" s="6" t="s">
        <v>2367</v>
      </c>
      <c r="J1279" s="16" t="s">
        <v>7183</v>
      </c>
      <c r="K1279" s="17">
        <v>45085</v>
      </c>
      <c r="L1279">
        <f t="shared" si="19"/>
        <v>56</v>
      </c>
    </row>
    <row r="1280" spans="1:12" ht="15.75" customHeight="1" x14ac:dyDescent="0.25">
      <c r="A1280" s="6" t="s">
        <v>1060</v>
      </c>
      <c r="B1280" s="6">
        <v>1967</v>
      </c>
      <c r="C1280" s="6" t="s">
        <v>2361</v>
      </c>
      <c r="D1280" s="6">
        <v>23</v>
      </c>
      <c r="E1280" s="6">
        <v>0</v>
      </c>
      <c r="F1280" s="12">
        <v>10601.63</v>
      </c>
      <c r="G1280" s="6" t="s">
        <v>2357</v>
      </c>
      <c r="H1280" s="9" t="s">
        <v>2356</v>
      </c>
      <c r="I1280" s="6" t="s">
        <v>2363</v>
      </c>
      <c r="J1280" s="16" t="s">
        <v>7184</v>
      </c>
      <c r="K1280" s="17">
        <v>45085</v>
      </c>
      <c r="L1280">
        <f t="shared" si="19"/>
        <v>55</v>
      </c>
    </row>
    <row r="1281" spans="1:12" ht="15.75" customHeight="1" x14ac:dyDescent="0.25">
      <c r="A1281" s="6" t="s">
        <v>1059</v>
      </c>
      <c r="B1281" s="6">
        <v>1966</v>
      </c>
      <c r="C1281" s="6" t="s">
        <v>2355</v>
      </c>
      <c r="D1281" s="6">
        <v>2</v>
      </c>
      <c r="E1281" s="6">
        <v>0</v>
      </c>
      <c r="F1281" s="12">
        <v>10602.39</v>
      </c>
      <c r="G1281" s="6" t="s">
        <v>2357</v>
      </c>
      <c r="H1281" s="9" t="s">
        <v>2357</v>
      </c>
      <c r="I1281" s="6" t="s">
        <v>2367</v>
      </c>
      <c r="J1281" s="16" t="s">
        <v>7185</v>
      </c>
      <c r="K1281" s="17">
        <v>45085</v>
      </c>
      <c r="L1281">
        <f t="shared" si="19"/>
        <v>56</v>
      </c>
    </row>
    <row r="1282" spans="1:12" ht="15.75" customHeight="1" x14ac:dyDescent="0.25">
      <c r="A1282" s="6" t="s">
        <v>1058</v>
      </c>
      <c r="B1282" s="6">
        <v>1965</v>
      </c>
      <c r="C1282" s="6" t="s">
        <v>2361</v>
      </c>
      <c r="D1282" s="6">
        <v>27</v>
      </c>
      <c r="E1282" s="6">
        <v>0</v>
      </c>
      <c r="F1282" s="12">
        <v>10608.67</v>
      </c>
      <c r="G1282" s="6" t="s">
        <v>2357</v>
      </c>
      <c r="H1282" s="9" t="s">
        <v>2357</v>
      </c>
      <c r="I1282" s="6" t="s">
        <v>2363</v>
      </c>
      <c r="J1282" s="16" t="s">
        <v>7186</v>
      </c>
      <c r="K1282" s="17">
        <v>45085</v>
      </c>
      <c r="L1282">
        <f t="shared" si="19"/>
        <v>57</v>
      </c>
    </row>
    <row r="1283" spans="1:12" ht="15.75" customHeight="1" x14ac:dyDescent="0.25">
      <c r="A1283" s="6" t="s">
        <v>1057</v>
      </c>
      <c r="B1283" s="6">
        <v>1992</v>
      </c>
      <c r="C1283" s="6" t="s">
        <v>2355</v>
      </c>
      <c r="D1283" s="6">
        <v>23</v>
      </c>
      <c r="E1283" s="6">
        <v>0</v>
      </c>
      <c r="F1283" s="12">
        <v>10617.04</v>
      </c>
      <c r="G1283" s="6" t="s">
        <v>2357</v>
      </c>
      <c r="H1283" s="9" t="s">
        <v>2357</v>
      </c>
      <c r="I1283" s="6" t="s">
        <v>2379</v>
      </c>
      <c r="J1283" s="16" t="s">
        <v>7187</v>
      </c>
      <c r="K1283" s="17">
        <v>45085</v>
      </c>
      <c r="L1283">
        <f t="shared" ref="L1283:L1346" si="20">DATEDIF(J1283,K1283,"Y")</f>
        <v>30</v>
      </c>
    </row>
    <row r="1284" spans="1:12" ht="15.75" customHeight="1" x14ac:dyDescent="0.25">
      <c r="A1284" s="6" t="s">
        <v>1056</v>
      </c>
      <c r="B1284" s="6">
        <v>1990</v>
      </c>
      <c r="C1284" s="6" t="s">
        <v>2355</v>
      </c>
      <c r="D1284" s="6">
        <v>6</v>
      </c>
      <c r="E1284" s="6">
        <v>3</v>
      </c>
      <c r="F1284" s="12">
        <v>10620.26</v>
      </c>
      <c r="G1284" s="6" t="s">
        <v>2357</v>
      </c>
      <c r="H1284" s="9" t="s">
        <v>2357</v>
      </c>
      <c r="I1284" s="6" t="s">
        <v>2363</v>
      </c>
      <c r="J1284" s="16" t="s">
        <v>6564</v>
      </c>
      <c r="K1284" s="17">
        <v>45085</v>
      </c>
      <c r="L1284">
        <f t="shared" si="20"/>
        <v>32</v>
      </c>
    </row>
    <row r="1285" spans="1:12" ht="15.75" customHeight="1" x14ac:dyDescent="0.25">
      <c r="A1285" s="6" t="s">
        <v>1055</v>
      </c>
      <c r="B1285" s="6">
        <v>1964</v>
      </c>
      <c r="C1285" s="6" t="s">
        <v>2365</v>
      </c>
      <c r="D1285" s="6">
        <v>8</v>
      </c>
      <c r="E1285" s="6">
        <v>0</v>
      </c>
      <c r="F1285" s="12">
        <v>10627.81</v>
      </c>
      <c r="G1285" s="6" t="s">
        <v>2357</v>
      </c>
      <c r="H1285" s="9" t="s">
        <v>2357</v>
      </c>
      <c r="I1285" s="6" t="s">
        <v>2358</v>
      </c>
      <c r="J1285" s="16" t="s">
        <v>7188</v>
      </c>
      <c r="K1285" s="17">
        <v>45085</v>
      </c>
      <c r="L1285">
        <f t="shared" si="20"/>
        <v>58</v>
      </c>
    </row>
    <row r="1286" spans="1:12" ht="15.75" customHeight="1" x14ac:dyDescent="0.25">
      <c r="A1286" s="6" t="s">
        <v>1054</v>
      </c>
      <c r="B1286" s="6">
        <v>1976</v>
      </c>
      <c r="C1286" s="6" t="s">
        <v>2359</v>
      </c>
      <c r="D1286" s="6">
        <v>22</v>
      </c>
      <c r="E1286" s="6">
        <v>2</v>
      </c>
      <c r="F1286" s="12">
        <v>10665.44</v>
      </c>
      <c r="G1286" s="6" t="s">
        <v>2357</v>
      </c>
      <c r="H1286" s="9" t="s">
        <v>2356</v>
      </c>
      <c r="I1286" s="6" t="s">
        <v>2376</v>
      </c>
      <c r="J1286" s="16" t="s">
        <v>7189</v>
      </c>
      <c r="K1286" s="17">
        <v>45085</v>
      </c>
      <c r="L1286">
        <f t="shared" si="20"/>
        <v>46</v>
      </c>
    </row>
    <row r="1287" spans="1:12" ht="15.75" customHeight="1" x14ac:dyDescent="0.25">
      <c r="A1287" s="6" t="s">
        <v>1053</v>
      </c>
      <c r="B1287" s="6">
        <v>1962</v>
      </c>
      <c r="C1287" s="6" t="s">
        <v>2362</v>
      </c>
      <c r="D1287" s="6">
        <v>7</v>
      </c>
      <c r="E1287" s="6">
        <v>0</v>
      </c>
      <c r="F1287" s="12">
        <v>10676.83</v>
      </c>
      <c r="G1287" s="6" t="s">
        <v>2357</v>
      </c>
      <c r="H1287" s="9" t="s">
        <v>2357</v>
      </c>
      <c r="I1287" s="6" t="s">
        <v>2358</v>
      </c>
      <c r="J1287" s="16" t="s">
        <v>7190</v>
      </c>
      <c r="K1287" s="17">
        <v>45085</v>
      </c>
      <c r="L1287">
        <f t="shared" si="20"/>
        <v>60</v>
      </c>
    </row>
    <row r="1288" spans="1:12" ht="15.75" customHeight="1" x14ac:dyDescent="0.25">
      <c r="A1288" s="6" t="s">
        <v>1052</v>
      </c>
      <c r="B1288" s="6">
        <v>1977</v>
      </c>
      <c r="C1288" s="6" t="s">
        <v>2365</v>
      </c>
      <c r="D1288" s="6">
        <v>2</v>
      </c>
      <c r="E1288" s="6">
        <v>2</v>
      </c>
      <c r="F1288" s="12">
        <v>10690.11</v>
      </c>
      <c r="G1288" s="6" t="s">
        <v>2357</v>
      </c>
      <c r="H1288" s="9" t="s">
        <v>2356</v>
      </c>
      <c r="I1288" s="6" t="s">
        <v>2376</v>
      </c>
      <c r="J1288" s="16" t="s">
        <v>7191</v>
      </c>
      <c r="K1288" s="17">
        <v>45085</v>
      </c>
      <c r="L1288">
        <f t="shared" si="20"/>
        <v>45</v>
      </c>
    </row>
    <row r="1289" spans="1:12" ht="15.75" customHeight="1" x14ac:dyDescent="0.25">
      <c r="A1289" s="6" t="s">
        <v>1051</v>
      </c>
      <c r="B1289" s="6">
        <v>1976</v>
      </c>
      <c r="C1289" s="6" t="s">
        <v>2362</v>
      </c>
      <c r="D1289" s="6">
        <v>30</v>
      </c>
      <c r="E1289" s="6">
        <v>2</v>
      </c>
      <c r="F1289" s="12">
        <v>10698.38</v>
      </c>
      <c r="G1289" s="6" t="s">
        <v>2357</v>
      </c>
      <c r="H1289" s="9" t="s">
        <v>2360</v>
      </c>
      <c r="I1289" s="6" t="s">
        <v>2372</v>
      </c>
      <c r="J1289" s="16" t="s">
        <v>7192</v>
      </c>
      <c r="K1289" s="17">
        <v>45085</v>
      </c>
      <c r="L1289">
        <f t="shared" si="20"/>
        <v>46</v>
      </c>
    </row>
    <row r="1290" spans="1:12" ht="15.75" customHeight="1" x14ac:dyDescent="0.25">
      <c r="A1290" s="6" t="s">
        <v>1050</v>
      </c>
      <c r="B1290" s="6">
        <v>1972</v>
      </c>
      <c r="C1290" s="6" t="s">
        <v>2366</v>
      </c>
      <c r="D1290" s="6">
        <v>24</v>
      </c>
      <c r="E1290" s="6">
        <v>3</v>
      </c>
      <c r="F1290" s="12">
        <v>10702.64</v>
      </c>
      <c r="G1290" s="6" t="s">
        <v>2357</v>
      </c>
      <c r="H1290" s="9" t="s">
        <v>2357</v>
      </c>
      <c r="I1290" s="6" t="s">
        <v>2358</v>
      </c>
      <c r="J1290" s="16" t="s">
        <v>7193</v>
      </c>
      <c r="K1290" s="17">
        <v>45085</v>
      </c>
      <c r="L1290">
        <f t="shared" si="20"/>
        <v>50</v>
      </c>
    </row>
    <row r="1291" spans="1:12" ht="15.75" customHeight="1" x14ac:dyDescent="0.25">
      <c r="A1291" s="6" t="s">
        <v>1049</v>
      </c>
      <c r="B1291" s="6">
        <v>1967</v>
      </c>
      <c r="C1291" s="6" t="s">
        <v>2355</v>
      </c>
      <c r="D1291" s="6">
        <v>30</v>
      </c>
      <c r="E1291" s="6">
        <v>0</v>
      </c>
      <c r="F1291" s="12">
        <v>10704.47</v>
      </c>
      <c r="G1291" s="6" t="s">
        <v>2357</v>
      </c>
      <c r="H1291" s="9" t="s">
        <v>2356</v>
      </c>
      <c r="I1291" s="6" t="s">
        <v>2367</v>
      </c>
      <c r="J1291" s="16" t="s">
        <v>7194</v>
      </c>
      <c r="K1291" s="17">
        <v>45085</v>
      </c>
      <c r="L1291">
        <f t="shared" si="20"/>
        <v>55</v>
      </c>
    </row>
    <row r="1292" spans="1:12" ht="15.75" customHeight="1" x14ac:dyDescent="0.25">
      <c r="A1292" s="6" t="s">
        <v>1048</v>
      </c>
      <c r="B1292" s="6">
        <v>1967</v>
      </c>
      <c r="C1292" s="6" t="s">
        <v>2366</v>
      </c>
      <c r="D1292" s="6">
        <v>5</v>
      </c>
      <c r="E1292" s="6">
        <v>0</v>
      </c>
      <c r="F1292" s="12">
        <v>10713.64</v>
      </c>
      <c r="G1292" s="6" t="s">
        <v>2357</v>
      </c>
      <c r="H1292" s="9" t="s">
        <v>2357</v>
      </c>
      <c r="I1292" s="6" t="s">
        <v>2367</v>
      </c>
      <c r="J1292" s="16" t="s">
        <v>7195</v>
      </c>
      <c r="K1292" s="17">
        <v>45085</v>
      </c>
      <c r="L1292">
        <f t="shared" si="20"/>
        <v>55</v>
      </c>
    </row>
    <row r="1293" spans="1:12" ht="15.75" customHeight="1" x14ac:dyDescent="0.25">
      <c r="A1293" s="6" t="s">
        <v>1047</v>
      </c>
      <c r="B1293" s="6">
        <v>1992</v>
      </c>
      <c r="C1293" s="6" t="s">
        <v>2361</v>
      </c>
      <c r="D1293" s="6">
        <v>25</v>
      </c>
      <c r="E1293" s="6">
        <v>0</v>
      </c>
      <c r="F1293" s="12">
        <v>10719.57</v>
      </c>
      <c r="G1293" s="6" t="s">
        <v>2357</v>
      </c>
      <c r="H1293" s="9" t="s">
        <v>2360</v>
      </c>
      <c r="I1293" s="6" t="s">
        <v>2363</v>
      </c>
      <c r="J1293" s="16" t="s">
        <v>7196</v>
      </c>
      <c r="K1293" s="17">
        <v>45085</v>
      </c>
      <c r="L1293">
        <f t="shared" si="20"/>
        <v>30</v>
      </c>
    </row>
    <row r="1294" spans="1:12" ht="15.75" customHeight="1" x14ac:dyDescent="0.25">
      <c r="A1294" s="6" t="s">
        <v>1046</v>
      </c>
      <c r="B1294" s="6">
        <v>1974</v>
      </c>
      <c r="C1294" s="6" t="s">
        <v>2364</v>
      </c>
      <c r="D1294" s="6">
        <v>9</v>
      </c>
      <c r="E1294" s="6">
        <v>4</v>
      </c>
      <c r="F1294" s="12">
        <v>10736.87</v>
      </c>
      <c r="G1294" s="6" t="s">
        <v>2357</v>
      </c>
      <c r="H1294" s="9" t="s">
        <v>2360</v>
      </c>
      <c r="I1294" s="6" t="s">
        <v>2370</v>
      </c>
      <c r="J1294" s="16" t="s">
        <v>7197</v>
      </c>
      <c r="K1294" s="17">
        <v>45085</v>
      </c>
      <c r="L1294">
        <f t="shared" si="20"/>
        <v>48</v>
      </c>
    </row>
    <row r="1295" spans="1:12" ht="15.75" customHeight="1" x14ac:dyDescent="0.25">
      <c r="A1295" s="6" t="s">
        <v>1045</v>
      </c>
      <c r="B1295" s="6">
        <v>1986</v>
      </c>
      <c r="C1295" s="6" t="s">
        <v>2365</v>
      </c>
      <c r="D1295" s="6">
        <v>29</v>
      </c>
      <c r="E1295" s="6">
        <v>3</v>
      </c>
      <c r="F1295" s="12">
        <v>10749.02</v>
      </c>
      <c r="G1295" s="6" t="s">
        <v>2357</v>
      </c>
      <c r="H1295" s="9" t="s">
        <v>2360</v>
      </c>
      <c r="I1295" s="6" t="s">
        <v>2379</v>
      </c>
      <c r="J1295" s="16" t="s">
        <v>7198</v>
      </c>
      <c r="K1295" s="17">
        <v>45085</v>
      </c>
      <c r="L1295">
        <f t="shared" si="20"/>
        <v>36</v>
      </c>
    </row>
    <row r="1296" spans="1:12" ht="15.75" customHeight="1" x14ac:dyDescent="0.25">
      <c r="A1296" s="6" t="s">
        <v>1044</v>
      </c>
      <c r="B1296" s="6">
        <v>1989</v>
      </c>
      <c r="C1296" s="6" t="s">
        <v>2359</v>
      </c>
      <c r="D1296" s="6">
        <v>25</v>
      </c>
      <c r="E1296" s="6">
        <v>3</v>
      </c>
      <c r="F1296" s="12">
        <v>10769.75</v>
      </c>
      <c r="G1296" s="6" t="s">
        <v>2357</v>
      </c>
      <c r="H1296" s="9" t="s">
        <v>2356</v>
      </c>
      <c r="I1296" s="6" t="s">
        <v>2380</v>
      </c>
      <c r="J1296" s="16" t="s">
        <v>6565</v>
      </c>
      <c r="K1296" s="17">
        <v>45085</v>
      </c>
      <c r="L1296">
        <f t="shared" si="20"/>
        <v>33</v>
      </c>
    </row>
    <row r="1297" spans="1:12" ht="15.75" customHeight="1" x14ac:dyDescent="0.25">
      <c r="A1297" s="6" t="s">
        <v>1043</v>
      </c>
      <c r="B1297" s="6">
        <v>1967</v>
      </c>
      <c r="C1297" s="6" t="s">
        <v>2359</v>
      </c>
      <c r="D1297" s="6">
        <v>11</v>
      </c>
      <c r="E1297" s="6">
        <v>1</v>
      </c>
      <c r="F1297" s="12">
        <v>10791.96</v>
      </c>
      <c r="G1297" s="6" t="s">
        <v>2357</v>
      </c>
      <c r="H1297" s="9" t="s">
        <v>2356</v>
      </c>
      <c r="I1297" s="6" t="s">
        <v>2367</v>
      </c>
      <c r="J1297" s="16" t="s">
        <v>7199</v>
      </c>
      <c r="K1297" s="17">
        <v>45085</v>
      </c>
      <c r="L1297">
        <f t="shared" si="20"/>
        <v>55</v>
      </c>
    </row>
    <row r="1298" spans="1:12" ht="15.75" customHeight="1" x14ac:dyDescent="0.25">
      <c r="A1298" s="6" t="s">
        <v>1042</v>
      </c>
      <c r="B1298" s="6">
        <v>1999</v>
      </c>
      <c r="C1298" s="6" t="s">
        <v>2364</v>
      </c>
      <c r="D1298" s="6">
        <v>24</v>
      </c>
      <c r="E1298" s="6">
        <v>0</v>
      </c>
      <c r="F1298" s="12">
        <v>10795.94</v>
      </c>
      <c r="G1298" s="6" t="s">
        <v>2357</v>
      </c>
      <c r="H1298" s="9" t="s">
        <v>2360</v>
      </c>
      <c r="I1298" s="6" t="s">
        <v>2367</v>
      </c>
      <c r="J1298" s="16" t="s">
        <v>6266</v>
      </c>
      <c r="K1298" s="17">
        <v>45085</v>
      </c>
      <c r="L1298">
        <f t="shared" si="20"/>
        <v>23</v>
      </c>
    </row>
    <row r="1299" spans="1:12" ht="15.75" customHeight="1" x14ac:dyDescent="0.25">
      <c r="A1299" s="6" t="s">
        <v>1041</v>
      </c>
      <c r="B1299" s="6">
        <v>1967</v>
      </c>
      <c r="C1299" s="6" t="s">
        <v>2366</v>
      </c>
      <c r="D1299" s="6">
        <v>23</v>
      </c>
      <c r="E1299" s="6">
        <v>0</v>
      </c>
      <c r="F1299" s="12">
        <v>10796.35</v>
      </c>
      <c r="G1299" s="6" t="s">
        <v>2357</v>
      </c>
      <c r="H1299" s="9" t="s">
        <v>2360</v>
      </c>
      <c r="I1299" s="6" t="s">
        <v>2369</v>
      </c>
      <c r="J1299" s="16" t="s">
        <v>7200</v>
      </c>
      <c r="K1299" s="17">
        <v>45085</v>
      </c>
      <c r="L1299">
        <f t="shared" si="20"/>
        <v>55</v>
      </c>
    </row>
    <row r="1300" spans="1:12" ht="15.75" customHeight="1" x14ac:dyDescent="0.25">
      <c r="A1300" s="6" t="s">
        <v>1040</v>
      </c>
      <c r="B1300" s="6">
        <v>1970</v>
      </c>
      <c r="C1300" s="6" t="s">
        <v>2366</v>
      </c>
      <c r="D1300" s="6">
        <v>28</v>
      </c>
      <c r="E1300" s="6">
        <v>1</v>
      </c>
      <c r="F1300" s="12">
        <v>10797.34</v>
      </c>
      <c r="G1300" s="6" t="s">
        <v>2357</v>
      </c>
      <c r="H1300" s="9" t="s">
        <v>2356</v>
      </c>
      <c r="I1300" s="6" t="s">
        <v>2374</v>
      </c>
      <c r="J1300" s="16" t="s">
        <v>7201</v>
      </c>
      <c r="K1300" s="17">
        <v>45085</v>
      </c>
      <c r="L1300">
        <f t="shared" si="20"/>
        <v>52</v>
      </c>
    </row>
    <row r="1301" spans="1:12" ht="15.75" customHeight="1" x14ac:dyDescent="0.25">
      <c r="A1301" s="6" t="s">
        <v>1039</v>
      </c>
      <c r="B1301" s="6">
        <v>1970</v>
      </c>
      <c r="C1301" s="6" t="s">
        <v>2364</v>
      </c>
      <c r="D1301" s="6">
        <v>18</v>
      </c>
      <c r="E1301" s="6">
        <v>2</v>
      </c>
      <c r="F1301" s="12">
        <v>10806.84</v>
      </c>
      <c r="G1301" s="6" t="s">
        <v>2357</v>
      </c>
      <c r="H1301" s="9" t="s">
        <v>2356</v>
      </c>
      <c r="I1301" s="6" t="s">
        <v>2367</v>
      </c>
      <c r="J1301" s="16" t="s">
        <v>7202</v>
      </c>
      <c r="K1301" s="17">
        <v>45085</v>
      </c>
      <c r="L1301">
        <f t="shared" si="20"/>
        <v>52</v>
      </c>
    </row>
    <row r="1302" spans="1:12" ht="15.75" customHeight="1" x14ac:dyDescent="0.25">
      <c r="A1302" s="6" t="s">
        <v>1038</v>
      </c>
      <c r="B1302" s="6">
        <v>1967</v>
      </c>
      <c r="C1302" s="6" t="s">
        <v>2366</v>
      </c>
      <c r="D1302" s="6">
        <v>2</v>
      </c>
      <c r="E1302" s="6">
        <v>1</v>
      </c>
      <c r="F1302" s="12">
        <v>10807.49</v>
      </c>
      <c r="G1302" s="6" t="s">
        <v>2357</v>
      </c>
      <c r="H1302" s="9" t="s">
        <v>2356</v>
      </c>
      <c r="I1302" s="6" t="s">
        <v>2358</v>
      </c>
      <c r="J1302" s="16" t="s">
        <v>7203</v>
      </c>
      <c r="K1302" s="17">
        <v>45085</v>
      </c>
      <c r="L1302">
        <f t="shared" si="20"/>
        <v>55</v>
      </c>
    </row>
    <row r="1303" spans="1:12" ht="15.75" customHeight="1" x14ac:dyDescent="0.25">
      <c r="A1303" s="6" t="s">
        <v>1037</v>
      </c>
      <c r="B1303" s="6">
        <v>1968</v>
      </c>
      <c r="C1303" s="6" t="s">
        <v>2355</v>
      </c>
      <c r="D1303" s="6">
        <v>28</v>
      </c>
      <c r="E1303" s="6">
        <v>1</v>
      </c>
      <c r="F1303" s="12">
        <v>10825.25</v>
      </c>
      <c r="G1303" s="6" t="s">
        <v>2357</v>
      </c>
      <c r="H1303" s="9" t="s">
        <v>2357</v>
      </c>
      <c r="I1303" s="6" t="s">
        <v>2363</v>
      </c>
      <c r="J1303" s="16" t="s">
        <v>7204</v>
      </c>
      <c r="K1303" s="17">
        <v>45085</v>
      </c>
      <c r="L1303">
        <f t="shared" si="20"/>
        <v>54</v>
      </c>
    </row>
    <row r="1304" spans="1:12" ht="15.75" customHeight="1" x14ac:dyDescent="0.25">
      <c r="A1304" s="6" t="s">
        <v>1036</v>
      </c>
      <c r="B1304" s="6">
        <v>1971</v>
      </c>
      <c r="C1304" s="6" t="s">
        <v>2364</v>
      </c>
      <c r="D1304" s="6">
        <v>20</v>
      </c>
      <c r="E1304" s="6">
        <v>2</v>
      </c>
      <c r="F1304" s="12">
        <v>10848.13</v>
      </c>
      <c r="G1304" s="6" t="s">
        <v>2357</v>
      </c>
      <c r="H1304" s="9" t="s">
        <v>2357</v>
      </c>
      <c r="I1304" s="6" t="s">
        <v>2363</v>
      </c>
      <c r="J1304" s="16" t="s">
        <v>7205</v>
      </c>
      <c r="K1304" s="17">
        <v>45085</v>
      </c>
      <c r="L1304">
        <f t="shared" si="20"/>
        <v>51</v>
      </c>
    </row>
    <row r="1305" spans="1:12" ht="15.75" customHeight="1" x14ac:dyDescent="0.25">
      <c r="A1305" s="6" t="s">
        <v>1035</v>
      </c>
      <c r="B1305" s="6">
        <v>1994</v>
      </c>
      <c r="C1305" s="6" t="s">
        <v>2362</v>
      </c>
      <c r="D1305" s="6">
        <v>6</v>
      </c>
      <c r="E1305" s="6">
        <v>0</v>
      </c>
      <c r="F1305" s="12">
        <v>10886.66</v>
      </c>
      <c r="G1305" s="6" t="s">
        <v>2357</v>
      </c>
      <c r="H1305" s="9" t="s">
        <v>2357</v>
      </c>
      <c r="I1305" s="6" t="s">
        <v>2363</v>
      </c>
      <c r="J1305" s="16" t="s">
        <v>7206</v>
      </c>
      <c r="K1305" s="17">
        <v>45085</v>
      </c>
      <c r="L1305">
        <f t="shared" si="20"/>
        <v>28</v>
      </c>
    </row>
    <row r="1306" spans="1:12" ht="15.75" customHeight="1" x14ac:dyDescent="0.25">
      <c r="A1306" s="6" t="s">
        <v>1034</v>
      </c>
      <c r="B1306" s="6">
        <v>1968</v>
      </c>
      <c r="C1306" s="6" t="s">
        <v>2359</v>
      </c>
      <c r="D1306" s="6">
        <v>13</v>
      </c>
      <c r="E1306" s="6">
        <v>0</v>
      </c>
      <c r="F1306" s="12">
        <v>10923.93</v>
      </c>
      <c r="G1306" s="6" t="s">
        <v>2357</v>
      </c>
      <c r="H1306" s="9" t="s">
        <v>2360</v>
      </c>
      <c r="I1306" s="6" t="s">
        <v>2373</v>
      </c>
      <c r="J1306" s="16" t="s">
        <v>7207</v>
      </c>
      <c r="K1306" s="17">
        <v>45085</v>
      </c>
      <c r="L1306">
        <f t="shared" si="20"/>
        <v>54</v>
      </c>
    </row>
    <row r="1307" spans="1:12" ht="15.75" customHeight="1" x14ac:dyDescent="0.25">
      <c r="A1307" s="6" t="s">
        <v>1033</v>
      </c>
      <c r="B1307" s="6">
        <v>1968</v>
      </c>
      <c r="C1307" s="6" t="s">
        <v>2359</v>
      </c>
      <c r="D1307" s="6">
        <v>12</v>
      </c>
      <c r="E1307" s="6">
        <v>1</v>
      </c>
      <c r="F1307" s="12">
        <v>10928.85</v>
      </c>
      <c r="G1307" s="6" t="s">
        <v>2357</v>
      </c>
      <c r="H1307" s="9" t="s">
        <v>2357</v>
      </c>
      <c r="I1307" s="6" t="s">
        <v>2358</v>
      </c>
      <c r="J1307" s="16" t="s">
        <v>7208</v>
      </c>
      <c r="K1307" s="17">
        <v>45085</v>
      </c>
      <c r="L1307">
        <f t="shared" si="20"/>
        <v>54</v>
      </c>
    </row>
    <row r="1308" spans="1:12" ht="15.75" customHeight="1" x14ac:dyDescent="0.25">
      <c r="A1308" s="6" t="s">
        <v>1032</v>
      </c>
      <c r="B1308" s="6">
        <v>1969</v>
      </c>
      <c r="C1308" s="6" t="s">
        <v>2359</v>
      </c>
      <c r="D1308" s="6">
        <v>10</v>
      </c>
      <c r="E1308" s="6">
        <v>1</v>
      </c>
      <c r="F1308" s="12">
        <v>10942.13</v>
      </c>
      <c r="G1308" s="6" t="s">
        <v>2357</v>
      </c>
      <c r="H1308" s="9" t="s">
        <v>2357</v>
      </c>
      <c r="I1308" s="6" t="s">
        <v>2363</v>
      </c>
      <c r="J1308" s="16" t="s">
        <v>7209</v>
      </c>
      <c r="K1308" s="17">
        <v>45085</v>
      </c>
      <c r="L1308">
        <f t="shared" si="20"/>
        <v>53</v>
      </c>
    </row>
    <row r="1309" spans="1:12" ht="15.75" customHeight="1" x14ac:dyDescent="0.25">
      <c r="A1309" s="6" t="s">
        <v>1031</v>
      </c>
      <c r="B1309" s="6">
        <v>1965</v>
      </c>
      <c r="C1309" s="6" t="s">
        <v>2364</v>
      </c>
      <c r="D1309" s="6">
        <v>4</v>
      </c>
      <c r="E1309" s="6">
        <v>0</v>
      </c>
      <c r="F1309" s="12">
        <v>10959.33</v>
      </c>
      <c r="G1309" s="6" t="s">
        <v>2357</v>
      </c>
      <c r="H1309" s="9" t="s">
        <v>2357</v>
      </c>
      <c r="I1309" s="6" t="s">
        <v>2367</v>
      </c>
      <c r="J1309" s="16" t="s">
        <v>7210</v>
      </c>
      <c r="K1309" s="17">
        <v>45085</v>
      </c>
      <c r="L1309">
        <f t="shared" si="20"/>
        <v>57</v>
      </c>
    </row>
    <row r="1310" spans="1:12" ht="15.75" customHeight="1" x14ac:dyDescent="0.25">
      <c r="A1310" s="6" t="s">
        <v>1030</v>
      </c>
      <c r="B1310" s="6">
        <v>1969</v>
      </c>
      <c r="C1310" s="6" t="s">
        <v>2365</v>
      </c>
      <c r="D1310" s="6">
        <v>14</v>
      </c>
      <c r="E1310" s="6">
        <v>1</v>
      </c>
      <c r="F1310" s="12">
        <v>10959.69</v>
      </c>
      <c r="G1310" s="6" t="s">
        <v>2357</v>
      </c>
      <c r="H1310" s="9" t="s">
        <v>2357</v>
      </c>
      <c r="I1310" s="6" t="s">
        <v>2363</v>
      </c>
      <c r="J1310" s="16" t="s">
        <v>7211</v>
      </c>
      <c r="K1310" s="17">
        <v>45085</v>
      </c>
      <c r="L1310">
        <f t="shared" si="20"/>
        <v>53</v>
      </c>
    </row>
    <row r="1311" spans="1:12" ht="15.75" customHeight="1" x14ac:dyDescent="0.25">
      <c r="A1311" s="6" t="s">
        <v>1029</v>
      </c>
      <c r="B1311" s="6">
        <v>1965</v>
      </c>
      <c r="C1311" s="6" t="s">
        <v>2361</v>
      </c>
      <c r="D1311" s="6">
        <v>19</v>
      </c>
      <c r="E1311" s="6">
        <v>0</v>
      </c>
      <c r="F1311" s="12">
        <v>10965.45</v>
      </c>
      <c r="G1311" s="6" t="s">
        <v>2357</v>
      </c>
      <c r="H1311" s="9" t="s">
        <v>2356</v>
      </c>
      <c r="I1311" s="6" t="s">
        <v>2367</v>
      </c>
      <c r="J1311" s="16" t="s">
        <v>7212</v>
      </c>
      <c r="K1311" s="17">
        <v>45085</v>
      </c>
      <c r="L1311">
        <f t="shared" si="20"/>
        <v>57</v>
      </c>
    </row>
    <row r="1312" spans="1:12" ht="15.75" customHeight="1" x14ac:dyDescent="0.25">
      <c r="A1312" s="6" t="s">
        <v>1028</v>
      </c>
      <c r="B1312" s="6">
        <v>1966</v>
      </c>
      <c r="C1312" s="6" t="s">
        <v>2355</v>
      </c>
      <c r="D1312" s="6">
        <v>9</v>
      </c>
      <c r="E1312" s="6">
        <v>0</v>
      </c>
      <c r="F1312" s="12">
        <v>10976.25</v>
      </c>
      <c r="G1312" s="6" t="s">
        <v>2357</v>
      </c>
      <c r="H1312" s="9" t="s">
        <v>2356</v>
      </c>
      <c r="I1312" s="6" t="s">
        <v>2363</v>
      </c>
      <c r="J1312" s="16" t="s">
        <v>6901</v>
      </c>
      <c r="K1312" s="17">
        <v>45085</v>
      </c>
      <c r="L1312">
        <f t="shared" si="20"/>
        <v>56</v>
      </c>
    </row>
    <row r="1313" spans="1:12" ht="15.75" customHeight="1" x14ac:dyDescent="0.25">
      <c r="A1313" s="6" t="s">
        <v>1027</v>
      </c>
      <c r="B1313" s="6">
        <v>1973</v>
      </c>
      <c r="C1313" s="6" t="s">
        <v>2366</v>
      </c>
      <c r="D1313" s="6">
        <v>21</v>
      </c>
      <c r="E1313" s="6">
        <v>4</v>
      </c>
      <c r="F1313" s="12">
        <v>10977.21</v>
      </c>
      <c r="G1313" s="6" t="s">
        <v>2357</v>
      </c>
      <c r="H1313" s="9" t="s">
        <v>2360</v>
      </c>
      <c r="I1313" s="6" t="s">
        <v>2358</v>
      </c>
      <c r="J1313" s="16" t="s">
        <v>7213</v>
      </c>
      <c r="K1313" s="17">
        <v>45085</v>
      </c>
      <c r="L1313">
        <f t="shared" si="20"/>
        <v>49</v>
      </c>
    </row>
    <row r="1314" spans="1:12" ht="15.75" customHeight="1" x14ac:dyDescent="0.25">
      <c r="A1314" s="6" t="s">
        <v>1026</v>
      </c>
      <c r="B1314" s="6">
        <v>1965</v>
      </c>
      <c r="C1314" s="6" t="s">
        <v>2364</v>
      </c>
      <c r="D1314" s="6">
        <v>18</v>
      </c>
      <c r="E1314" s="6">
        <v>0</v>
      </c>
      <c r="F1314" s="12">
        <v>10982.5</v>
      </c>
      <c r="G1314" s="6" t="s">
        <v>2357</v>
      </c>
      <c r="H1314" s="9" t="s">
        <v>2357</v>
      </c>
      <c r="I1314" s="6" t="s">
        <v>2358</v>
      </c>
      <c r="J1314" s="16" t="s">
        <v>7214</v>
      </c>
      <c r="K1314" s="17">
        <v>45085</v>
      </c>
      <c r="L1314">
        <f t="shared" si="20"/>
        <v>57</v>
      </c>
    </row>
    <row r="1315" spans="1:12" ht="15.75" customHeight="1" x14ac:dyDescent="0.25">
      <c r="A1315" s="6" t="s">
        <v>1025</v>
      </c>
      <c r="B1315" s="6">
        <v>2000</v>
      </c>
      <c r="C1315" s="6" t="s">
        <v>2362</v>
      </c>
      <c r="D1315" s="6">
        <v>17</v>
      </c>
      <c r="E1315" s="6">
        <v>0</v>
      </c>
      <c r="F1315" s="12">
        <v>10991.58</v>
      </c>
      <c r="G1315" s="6" t="s">
        <v>2357</v>
      </c>
      <c r="H1315" s="9" t="s">
        <v>2357</v>
      </c>
      <c r="I1315" s="6" t="s">
        <v>2363</v>
      </c>
      <c r="J1315" s="16" t="s">
        <v>7215</v>
      </c>
      <c r="K1315" s="17">
        <v>45085</v>
      </c>
      <c r="L1315">
        <f t="shared" si="20"/>
        <v>22</v>
      </c>
    </row>
    <row r="1316" spans="1:12" ht="15.75" customHeight="1" x14ac:dyDescent="0.25">
      <c r="A1316" s="6" t="s">
        <v>1024</v>
      </c>
      <c r="B1316" s="6">
        <v>1968</v>
      </c>
      <c r="C1316" s="6" t="s">
        <v>2366</v>
      </c>
      <c r="D1316" s="6">
        <v>24</v>
      </c>
      <c r="E1316" s="6">
        <v>2</v>
      </c>
      <c r="F1316" s="12">
        <v>11013.71</v>
      </c>
      <c r="G1316" s="6" t="s">
        <v>2357</v>
      </c>
      <c r="H1316" s="9" t="s">
        <v>2360</v>
      </c>
      <c r="I1316" s="6" t="s">
        <v>2358</v>
      </c>
      <c r="J1316" s="16" t="s">
        <v>7216</v>
      </c>
      <c r="K1316" s="17">
        <v>45085</v>
      </c>
      <c r="L1316">
        <f t="shared" si="20"/>
        <v>54</v>
      </c>
    </row>
    <row r="1317" spans="1:12" ht="15.75" customHeight="1" x14ac:dyDescent="0.25">
      <c r="A1317" s="6" t="s">
        <v>1023</v>
      </c>
      <c r="B1317" s="6">
        <v>1974</v>
      </c>
      <c r="C1317" s="6" t="s">
        <v>2364</v>
      </c>
      <c r="D1317" s="6">
        <v>15</v>
      </c>
      <c r="E1317" s="6">
        <v>4</v>
      </c>
      <c r="F1317" s="12">
        <v>11015.17</v>
      </c>
      <c r="G1317" s="6" t="s">
        <v>2357</v>
      </c>
      <c r="H1317" s="9" t="s">
        <v>2360</v>
      </c>
      <c r="I1317" s="6" t="s">
        <v>2363</v>
      </c>
      <c r="J1317" s="16" t="s">
        <v>7217</v>
      </c>
      <c r="K1317" s="17">
        <v>45085</v>
      </c>
      <c r="L1317">
        <f t="shared" si="20"/>
        <v>48</v>
      </c>
    </row>
    <row r="1318" spans="1:12" ht="15.75" customHeight="1" x14ac:dyDescent="0.25">
      <c r="A1318" s="6" t="s">
        <v>1022</v>
      </c>
      <c r="B1318" s="6">
        <v>1991</v>
      </c>
      <c r="C1318" s="6" t="s">
        <v>2361</v>
      </c>
      <c r="D1318" s="6">
        <v>26</v>
      </c>
      <c r="E1318" s="6">
        <v>3</v>
      </c>
      <c r="F1318" s="12">
        <v>11018.05</v>
      </c>
      <c r="G1318" s="6" t="s">
        <v>2357</v>
      </c>
      <c r="H1318" s="9" t="s">
        <v>2356</v>
      </c>
      <c r="I1318" s="6" t="s">
        <v>2363</v>
      </c>
      <c r="J1318" s="16" t="s">
        <v>7218</v>
      </c>
      <c r="K1318" s="17">
        <v>45085</v>
      </c>
      <c r="L1318">
        <f t="shared" si="20"/>
        <v>31</v>
      </c>
    </row>
    <row r="1319" spans="1:12" ht="15.75" customHeight="1" x14ac:dyDescent="0.25">
      <c r="A1319" s="6" t="s">
        <v>1021</v>
      </c>
      <c r="B1319" s="6">
        <v>1996</v>
      </c>
      <c r="C1319" s="6" t="s">
        <v>2355</v>
      </c>
      <c r="D1319" s="6">
        <v>21</v>
      </c>
      <c r="E1319" s="6">
        <v>0</v>
      </c>
      <c r="F1319" s="12">
        <v>11028.56</v>
      </c>
      <c r="G1319" s="6" t="s">
        <v>2357</v>
      </c>
      <c r="H1319" s="9" t="s">
        <v>2357</v>
      </c>
      <c r="I1319" s="6" t="s">
        <v>2363</v>
      </c>
      <c r="J1319" s="16" t="s">
        <v>7219</v>
      </c>
      <c r="K1319" s="17">
        <v>45085</v>
      </c>
      <c r="L1319">
        <f t="shared" si="20"/>
        <v>26</v>
      </c>
    </row>
    <row r="1320" spans="1:12" ht="15.75" customHeight="1" x14ac:dyDescent="0.25">
      <c r="A1320" s="6" t="s">
        <v>1020</v>
      </c>
      <c r="B1320" s="6">
        <v>1974</v>
      </c>
      <c r="C1320" s="6" t="s">
        <v>2364</v>
      </c>
      <c r="D1320" s="6">
        <v>10</v>
      </c>
      <c r="E1320" s="6">
        <v>4</v>
      </c>
      <c r="F1320" s="12">
        <v>11033.66</v>
      </c>
      <c r="G1320" s="6" t="s">
        <v>2357</v>
      </c>
      <c r="H1320" s="9" t="s">
        <v>2357</v>
      </c>
      <c r="I1320" s="6" t="s">
        <v>2363</v>
      </c>
      <c r="J1320" s="16" t="s">
        <v>7220</v>
      </c>
      <c r="K1320" s="17">
        <v>45085</v>
      </c>
      <c r="L1320">
        <f t="shared" si="20"/>
        <v>48</v>
      </c>
    </row>
    <row r="1321" spans="1:12" ht="15.75" customHeight="1" x14ac:dyDescent="0.25">
      <c r="A1321" s="6" t="s">
        <v>1019</v>
      </c>
      <c r="B1321" s="6">
        <v>1989</v>
      </c>
      <c r="C1321" s="6" t="s">
        <v>2366</v>
      </c>
      <c r="D1321" s="6">
        <v>25</v>
      </c>
      <c r="E1321" s="6">
        <v>3</v>
      </c>
      <c r="F1321" s="12">
        <v>11037.51</v>
      </c>
      <c r="G1321" s="6" t="s">
        <v>2357</v>
      </c>
      <c r="H1321" s="9" t="s">
        <v>2360</v>
      </c>
      <c r="I1321" s="6" t="s">
        <v>2363</v>
      </c>
      <c r="J1321" s="16" t="s">
        <v>7221</v>
      </c>
      <c r="K1321" s="17">
        <v>45085</v>
      </c>
      <c r="L1321">
        <f t="shared" si="20"/>
        <v>33</v>
      </c>
    </row>
    <row r="1322" spans="1:12" ht="15.75" customHeight="1" x14ac:dyDescent="0.25">
      <c r="A1322" s="6" t="s">
        <v>1018</v>
      </c>
      <c r="B1322" s="6">
        <v>1974</v>
      </c>
      <c r="C1322" s="6" t="s">
        <v>2365</v>
      </c>
      <c r="D1322" s="6">
        <v>30</v>
      </c>
      <c r="E1322" s="6">
        <v>0</v>
      </c>
      <c r="F1322" s="12">
        <v>11037.85</v>
      </c>
      <c r="G1322" s="6" t="s">
        <v>2357</v>
      </c>
      <c r="H1322" s="9" t="s">
        <v>2356</v>
      </c>
      <c r="I1322" s="6" t="s">
        <v>2372</v>
      </c>
      <c r="J1322" s="16" t="s">
        <v>7127</v>
      </c>
      <c r="K1322" s="17">
        <v>45085</v>
      </c>
      <c r="L1322">
        <f t="shared" si="20"/>
        <v>48</v>
      </c>
    </row>
    <row r="1323" spans="1:12" ht="15.75" customHeight="1" x14ac:dyDescent="0.25">
      <c r="A1323" s="6" t="s">
        <v>1017</v>
      </c>
      <c r="B1323" s="6">
        <v>2001</v>
      </c>
      <c r="C1323" s="6" t="s">
        <v>2364</v>
      </c>
      <c r="D1323" s="6">
        <v>17</v>
      </c>
      <c r="E1323" s="6">
        <v>0</v>
      </c>
      <c r="F1323" s="12">
        <v>11046.02</v>
      </c>
      <c r="G1323" s="6" t="s">
        <v>2357</v>
      </c>
      <c r="H1323" s="9" t="s">
        <v>2360</v>
      </c>
      <c r="I1323" s="6" t="s">
        <v>2379</v>
      </c>
      <c r="J1323" s="16" t="s">
        <v>7222</v>
      </c>
      <c r="K1323" s="17">
        <v>45085</v>
      </c>
      <c r="L1323">
        <f t="shared" si="20"/>
        <v>21</v>
      </c>
    </row>
    <row r="1324" spans="1:12" ht="15.75" customHeight="1" x14ac:dyDescent="0.25">
      <c r="A1324" s="6" t="s">
        <v>1016</v>
      </c>
      <c r="B1324" s="6">
        <v>2000</v>
      </c>
      <c r="C1324" s="6" t="s">
        <v>2362</v>
      </c>
      <c r="D1324" s="6">
        <v>18</v>
      </c>
      <c r="E1324" s="6">
        <v>0</v>
      </c>
      <c r="F1324" s="12">
        <v>11068.7</v>
      </c>
      <c r="G1324" s="6" t="s">
        <v>2357</v>
      </c>
      <c r="H1324" s="9" t="s">
        <v>2360</v>
      </c>
      <c r="I1324" s="6" t="s">
        <v>2367</v>
      </c>
      <c r="J1324" s="16" t="s">
        <v>7223</v>
      </c>
      <c r="K1324" s="17">
        <v>45085</v>
      </c>
      <c r="L1324">
        <f t="shared" si="20"/>
        <v>22</v>
      </c>
    </row>
    <row r="1325" spans="1:12" ht="15.75" customHeight="1" x14ac:dyDescent="0.25">
      <c r="A1325" s="6" t="s">
        <v>1015</v>
      </c>
      <c r="B1325" s="6">
        <v>1971</v>
      </c>
      <c r="C1325" s="6" t="s">
        <v>2359</v>
      </c>
      <c r="D1325" s="6">
        <v>9</v>
      </c>
      <c r="E1325" s="6">
        <v>0</v>
      </c>
      <c r="F1325" s="12">
        <v>11068.77</v>
      </c>
      <c r="G1325" s="6" t="s">
        <v>2357</v>
      </c>
      <c r="H1325" s="9" t="s">
        <v>2356</v>
      </c>
      <c r="I1325" s="6" t="s">
        <v>2363</v>
      </c>
      <c r="J1325" s="16" t="s">
        <v>7108</v>
      </c>
      <c r="K1325" s="17">
        <v>45085</v>
      </c>
      <c r="L1325">
        <f t="shared" si="20"/>
        <v>51</v>
      </c>
    </row>
    <row r="1326" spans="1:12" ht="15.75" customHeight="1" x14ac:dyDescent="0.25">
      <c r="A1326" s="6" t="s">
        <v>1014</v>
      </c>
      <c r="B1326" s="6">
        <v>1966</v>
      </c>
      <c r="C1326" s="6" t="s">
        <v>2359</v>
      </c>
      <c r="D1326" s="6">
        <v>7</v>
      </c>
      <c r="E1326" s="6">
        <v>0</v>
      </c>
      <c r="F1326" s="12">
        <v>11070.54</v>
      </c>
      <c r="G1326" s="6" t="s">
        <v>2357</v>
      </c>
      <c r="H1326" s="9" t="s">
        <v>2357</v>
      </c>
      <c r="I1326" s="6" t="s">
        <v>2367</v>
      </c>
      <c r="J1326" s="16" t="s">
        <v>7224</v>
      </c>
      <c r="K1326" s="17">
        <v>45085</v>
      </c>
      <c r="L1326">
        <f t="shared" si="20"/>
        <v>56</v>
      </c>
    </row>
    <row r="1327" spans="1:12" ht="15.75" customHeight="1" x14ac:dyDescent="0.25">
      <c r="A1327" s="6" t="s">
        <v>1013</v>
      </c>
      <c r="B1327" s="6">
        <v>1966</v>
      </c>
      <c r="C1327" s="6" t="s">
        <v>2359</v>
      </c>
      <c r="D1327" s="6">
        <v>20</v>
      </c>
      <c r="E1327" s="6">
        <v>0</v>
      </c>
      <c r="F1327" s="12">
        <v>11073.18</v>
      </c>
      <c r="G1327" s="6" t="s">
        <v>2357</v>
      </c>
      <c r="H1327" s="9" t="s">
        <v>2357</v>
      </c>
      <c r="I1327" s="6" t="s">
        <v>2367</v>
      </c>
      <c r="J1327" s="16" t="s">
        <v>7225</v>
      </c>
      <c r="K1327" s="17">
        <v>45085</v>
      </c>
      <c r="L1327">
        <f t="shared" si="20"/>
        <v>56</v>
      </c>
    </row>
    <row r="1328" spans="1:12" ht="15.75" customHeight="1" x14ac:dyDescent="0.25">
      <c r="A1328" s="6" t="s">
        <v>1012</v>
      </c>
      <c r="B1328" s="6">
        <v>1967</v>
      </c>
      <c r="C1328" s="6" t="s">
        <v>2362</v>
      </c>
      <c r="D1328" s="6">
        <v>4</v>
      </c>
      <c r="E1328" s="6">
        <v>0</v>
      </c>
      <c r="F1328" s="12">
        <v>11082.58</v>
      </c>
      <c r="G1328" s="6" t="s">
        <v>2357</v>
      </c>
      <c r="H1328" s="9" t="s">
        <v>2356</v>
      </c>
      <c r="I1328" s="6" t="s">
        <v>2363</v>
      </c>
      <c r="J1328" s="16" t="s">
        <v>7226</v>
      </c>
      <c r="K1328" s="17">
        <v>45085</v>
      </c>
      <c r="L1328">
        <f t="shared" si="20"/>
        <v>55</v>
      </c>
    </row>
    <row r="1329" spans="1:12" ht="15.75" customHeight="1" x14ac:dyDescent="0.25">
      <c r="A1329" s="6" t="s">
        <v>1011</v>
      </c>
      <c r="B1329" s="6">
        <v>1972</v>
      </c>
      <c r="C1329" s="6" t="s">
        <v>2366</v>
      </c>
      <c r="D1329" s="6">
        <v>7</v>
      </c>
      <c r="E1329" s="6">
        <v>3</v>
      </c>
      <c r="F1329" s="12">
        <v>11085.59</v>
      </c>
      <c r="G1329" s="6" t="s">
        <v>2357</v>
      </c>
      <c r="H1329" s="9" t="s">
        <v>2356</v>
      </c>
      <c r="I1329" s="6" t="s">
        <v>2363</v>
      </c>
      <c r="J1329" s="16" t="s">
        <v>7227</v>
      </c>
      <c r="K1329" s="17">
        <v>45085</v>
      </c>
      <c r="L1329">
        <f t="shared" si="20"/>
        <v>50</v>
      </c>
    </row>
    <row r="1330" spans="1:12" ht="15.75" customHeight="1" x14ac:dyDescent="0.25">
      <c r="A1330" s="6" t="s">
        <v>1010</v>
      </c>
      <c r="B1330" s="6">
        <v>1966</v>
      </c>
      <c r="C1330" s="6" t="s">
        <v>2362</v>
      </c>
      <c r="D1330" s="6">
        <v>9</v>
      </c>
      <c r="E1330" s="6">
        <v>0</v>
      </c>
      <c r="F1330" s="12">
        <v>11090.72</v>
      </c>
      <c r="G1330" s="6" t="s">
        <v>2357</v>
      </c>
      <c r="H1330" s="9" t="s">
        <v>2360</v>
      </c>
      <c r="I1330" s="6" t="s">
        <v>2358</v>
      </c>
      <c r="J1330" s="16" t="s">
        <v>7228</v>
      </c>
      <c r="K1330" s="17">
        <v>45085</v>
      </c>
      <c r="L1330">
        <f t="shared" si="20"/>
        <v>56</v>
      </c>
    </row>
    <row r="1331" spans="1:12" ht="15.75" customHeight="1" x14ac:dyDescent="0.25">
      <c r="A1331" s="6" t="s">
        <v>1009</v>
      </c>
      <c r="B1331" s="6">
        <v>1966</v>
      </c>
      <c r="C1331" s="6" t="s">
        <v>2355</v>
      </c>
      <c r="D1331" s="6">
        <v>5</v>
      </c>
      <c r="E1331" s="6">
        <v>0</v>
      </c>
      <c r="F1331" s="12">
        <v>11093.62</v>
      </c>
      <c r="G1331" s="6" t="s">
        <v>2357</v>
      </c>
      <c r="H1331" s="9" t="s">
        <v>2360</v>
      </c>
      <c r="I1331" s="6" t="s">
        <v>2358</v>
      </c>
      <c r="J1331" s="16" t="s">
        <v>7229</v>
      </c>
      <c r="K1331" s="17">
        <v>45085</v>
      </c>
      <c r="L1331">
        <f t="shared" si="20"/>
        <v>56</v>
      </c>
    </row>
    <row r="1332" spans="1:12" ht="15.75" customHeight="1" x14ac:dyDescent="0.25">
      <c r="A1332" s="6" t="s">
        <v>1008</v>
      </c>
      <c r="B1332" s="6">
        <v>1980</v>
      </c>
      <c r="C1332" s="6" t="s">
        <v>2365</v>
      </c>
      <c r="D1332" s="6">
        <v>20</v>
      </c>
      <c r="E1332" s="6">
        <v>2</v>
      </c>
      <c r="F1332" s="12">
        <v>11103.33</v>
      </c>
      <c r="G1332" s="6" t="s">
        <v>2357</v>
      </c>
      <c r="H1332" s="9" t="s">
        <v>2360</v>
      </c>
      <c r="I1332" s="6" t="s">
        <v>2376</v>
      </c>
      <c r="J1332" s="16" t="s">
        <v>7230</v>
      </c>
      <c r="K1332" s="17">
        <v>45085</v>
      </c>
      <c r="L1332">
        <f t="shared" si="20"/>
        <v>42</v>
      </c>
    </row>
    <row r="1333" spans="1:12" ht="15.75" customHeight="1" x14ac:dyDescent="0.25">
      <c r="A1333" s="6" t="s">
        <v>1007</v>
      </c>
      <c r="B1333" s="6">
        <v>1969</v>
      </c>
      <c r="C1333" s="6" t="s">
        <v>2359</v>
      </c>
      <c r="D1333" s="6">
        <v>30</v>
      </c>
      <c r="E1333" s="6">
        <v>2</v>
      </c>
      <c r="F1333" s="12">
        <v>11150.78</v>
      </c>
      <c r="G1333" s="6" t="s">
        <v>2357</v>
      </c>
      <c r="H1333" s="9" t="s">
        <v>2356</v>
      </c>
      <c r="I1333" s="6" t="s">
        <v>2367</v>
      </c>
      <c r="J1333" s="16" t="s">
        <v>7231</v>
      </c>
      <c r="K1333" s="17">
        <v>45085</v>
      </c>
      <c r="L1333">
        <f t="shared" si="20"/>
        <v>53</v>
      </c>
    </row>
    <row r="1334" spans="1:12" ht="15.75" customHeight="1" x14ac:dyDescent="0.25">
      <c r="A1334" s="6" t="s">
        <v>1006</v>
      </c>
      <c r="B1334" s="6">
        <v>1969</v>
      </c>
      <c r="C1334" s="6" t="s">
        <v>2361</v>
      </c>
      <c r="D1334" s="6">
        <v>25</v>
      </c>
      <c r="E1334" s="6">
        <v>2</v>
      </c>
      <c r="F1334" s="12">
        <v>11163.57</v>
      </c>
      <c r="G1334" s="6" t="s">
        <v>2357</v>
      </c>
      <c r="H1334" s="9" t="s">
        <v>2356</v>
      </c>
      <c r="I1334" s="6" t="s">
        <v>2367</v>
      </c>
      <c r="J1334" s="16" t="s">
        <v>7232</v>
      </c>
      <c r="K1334" s="17">
        <v>45085</v>
      </c>
      <c r="L1334">
        <f t="shared" si="20"/>
        <v>53</v>
      </c>
    </row>
    <row r="1335" spans="1:12" ht="15.75" customHeight="1" x14ac:dyDescent="0.25">
      <c r="A1335" s="6" t="s">
        <v>1005</v>
      </c>
      <c r="B1335" s="6">
        <v>1966</v>
      </c>
      <c r="C1335" s="6" t="s">
        <v>2365</v>
      </c>
      <c r="D1335" s="6">
        <v>6</v>
      </c>
      <c r="E1335" s="6">
        <v>0</v>
      </c>
      <c r="F1335" s="12">
        <v>11165.42</v>
      </c>
      <c r="G1335" s="6" t="s">
        <v>2357</v>
      </c>
      <c r="H1335" s="9" t="s">
        <v>2360</v>
      </c>
      <c r="I1335" s="6" t="s">
        <v>2370</v>
      </c>
      <c r="J1335" s="16" t="s">
        <v>7233</v>
      </c>
      <c r="K1335" s="17">
        <v>45085</v>
      </c>
      <c r="L1335">
        <f t="shared" si="20"/>
        <v>56</v>
      </c>
    </row>
    <row r="1336" spans="1:12" ht="15.75" customHeight="1" x14ac:dyDescent="0.25">
      <c r="A1336" s="6" t="s">
        <v>1004</v>
      </c>
      <c r="B1336" s="6">
        <v>1972</v>
      </c>
      <c r="C1336" s="6" t="s">
        <v>2362</v>
      </c>
      <c r="D1336" s="6">
        <v>3</v>
      </c>
      <c r="E1336" s="6">
        <v>0</v>
      </c>
      <c r="F1336" s="12">
        <v>11186.2</v>
      </c>
      <c r="G1336" s="6" t="s">
        <v>2357</v>
      </c>
      <c r="H1336" s="9" t="s">
        <v>2356</v>
      </c>
      <c r="I1336" s="6" t="s">
        <v>2376</v>
      </c>
      <c r="J1336" s="16" t="s">
        <v>7234</v>
      </c>
      <c r="K1336" s="17">
        <v>45085</v>
      </c>
      <c r="L1336">
        <f t="shared" si="20"/>
        <v>50</v>
      </c>
    </row>
    <row r="1337" spans="1:12" ht="15.75" customHeight="1" x14ac:dyDescent="0.25">
      <c r="A1337" s="6" t="s">
        <v>1003</v>
      </c>
      <c r="B1337" s="6">
        <v>1970</v>
      </c>
      <c r="C1337" s="6" t="s">
        <v>2361</v>
      </c>
      <c r="D1337" s="6">
        <v>14</v>
      </c>
      <c r="E1337" s="6">
        <v>2</v>
      </c>
      <c r="F1337" s="12">
        <v>11187.66</v>
      </c>
      <c r="G1337" s="6" t="s">
        <v>2357</v>
      </c>
      <c r="H1337" s="9" t="s">
        <v>2356</v>
      </c>
      <c r="I1337" s="6" t="s">
        <v>2363</v>
      </c>
      <c r="J1337" s="16" t="s">
        <v>7235</v>
      </c>
      <c r="K1337" s="17">
        <v>45085</v>
      </c>
      <c r="L1337">
        <f t="shared" si="20"/>
        <v>52</v>
      </c>
    </row>
    <row r="1338" spans="1:12" ht="15.75" customHeight="1" x14ac:dyDescent="0.25">
      <c r="A1338" s="6" t="s">
        <v>1002</v>
      </c>
      <c r="B1338" s="6">
        <v>1976</v>
      </c>
      <c r="C1338" s="6" t="s">
        <v>2361</v>
      </c>
      <c r="D1338" s="6">
        <v>28</v>
      </c>
      <c r="E1338" s="6">
        <v>2</v>
      </c>
      <c r="F1338" s="12">
        <v>11217.35</v>
      </c>
      <c r="G1338" s="6" t="s">
        <v>2357</v>
      </c>
      <c r="H1338" s="9" t="s">
        <v>2356</v>
      </c>
      <c r="I1338" s="6" t="s">
        <v>2372</v>
      </c>
      <c r="J1338" s="16" t="s">
        <v>7236</v>
      </c>
      <c r="K1338" s="17">
        <v>45085</v>
      </c>
      <c r="L1338">
        <f t="shared" si="20"/>
        <v>46</v>
      </c>
    </row>
    <row r="1339" spans="1:12" ht="15.75" customHeight="1" x14ac:dyDescent="0.25">
      <c r="A1339" s="6" t="s">
        <v>1001</v>
      </c>
      <c r="B1339" s="6">
        <v>1969</v>
      </c>
      <c r="C1339" s="6" t="s">
        <v>2364</v>
      </c>
      <c r="D1339" s="6">
        <v>30</v>
      </c>
      <c r="E1339" s="6">
        <v>2</v>
      </c>
      <c r="F1339" s="12">
        <v>11244.38</v>
      </c>
      <c r="G1339" s="6" t="s">
        <v>2357</v>
      </c>
      <c r="H1339" s="9" t="s">
        <v>2360</v>
      </c>
      <c r="I1339" s="6" t="s">
        <v>2370</v>
      </c>
      <c r="J1339" s="16" t="s">
        <v>7237</v>
      </c>
      <c r="K1339" s="17">
        <v>45085</v>
      </c>
      <c r="L1339">
        <f t="shared" si="20"/>
        <v>53</v>
      </c>
    </row>
    <row r="1340" spans="1:12" ht="15.75" customHeight="1" x14ac:dyDescent="0.25">
      <c r="A1340" s="6" t="s">
        <v>1000</v>
      </c>
      <c r="B1340" s="6">
        <v>1989</v>
      </c>
      <c r="C1340" s="6" t="s">
        <v>2364</v>
      </c>
      <c r="D1340" s="6">
        <v>17</v>
      </c>
      <c r="E1340" s="6">
        <v>3</v>
      </c>
      <c r="F1340" s="12">
        <v>11250.43</v>
      </c>
      <c r="G1340" s="6" t="s">
        <v>2357</v>
      </c>
      <c r="H1340" s="9" t="s">
        <v>2356</v>
      </c>
      <c r="I1340" s="6" t="s">
        <v>2379</v>
      </c>
      <c r="J1340" s="16" t="s">
        <v>7238</v>
      </c>
      <c r="K1340" s="17">
        <v>45085</v>
      </c>
      <c r="L1340">
        <f t="shared" si="20"/>
        <v>33</v>
      </c>
    </row>
    <row r="1341" spans="1:12" ht="15.75" customHeight="1" x14ac:dyDescent="0.25">
      <c r="A1341" s="6" t="s">
        <v>999</v>
      </c>
      <c r="B1341" s="6">
        <v>1969</v>
      </c>
      <c r="C1341" s="6" t="s">
        <v>2365</v>
      </c>
      <c r="D1341" s="6">
        <v>20</v>
      </c>
      <c r="E1341" s="6">
        <v>3</v>
      </c>
      <c r="F1341" s="12">
        <v>11253.42</v>
      </c>
      <c r="G1341" s="6" t="s">
        <v>2357</v>
      </c>
      <c r="H1341" s="9" t="s">
        <v>2360</v>
      </c>
      <c r="I1341" s="6" t="s">
        <v>2367</v>
      </c>
      <c r="J1341" s="16" t="s">
        <v>7239</v>
      </c>
      <c r="K1341" s="17">
        <v>45085</v>
      </c>
      <c r="L1341">
        <f t="shared" si="20"/>
        <v>53</v>
      </c>
    </row>
    <row r="1342" spans="1:12" ht="15.75" customHeight="1" x14ac:dyDescent="0.25">
      <c r="A1342" s="6" t="s">
        <v>998</v>
      </c>
      <c r="B1342" s="6">
        <v>1981</v>
      </c>
      <c r="C1342" s="6" t="s">
        <v>2366</v>
      </c>
      <c r="D1342" s="6">
        <v>2</v>
      </c>
      <c r="E1342" s="6">
        <v>1</v>
      </c>
      <c r="F1342" s="12">
        <v>11255.29</v>
      </c>
      <c r="G1342" s="6" t="s">
        <v>2357</v>
      </c>
      <c r="H1342" s="9" t="s">
        <v>2360</v>
      </c>
      <c r="I1342" s="6" t="s">
        <v>2379</v>
      </c>
      <c r="J1342" s="16" t="s">
        <v>7240</v>
      </c>
      <c r="K1342" s="17">
        <v>45085</v>
      </c>
      <c r="L1342">
        <f t="shared" si="20"/>
        <v>41</v>
      </c>
    </row>
    <row r="1343" spans="1:12" ht="15.75" customHeight="1" x14ac:dyDescent="0.25">
      <c r="A1343" s="6" t="s">
        <v>997</v>
      </c>
      <c r="B1343" s="6">
        <v>1969</v>
      </c>
      <c r="C1343" s="6" t="s">
        <v>2366</v>
      </c>
      <c r="D1343" s="6">
        <v>11</v>
      </c>
      <c r="E1343" s="6">
        <v>3</v>
      </c>
      <c r="F1343" s="12">
        <v>11264.54</v>
      </c>
      <c r="G1343" s="6" t="s">
        <v>2357</v>
      </c>
      <c r="H1343" s="9" t="s">
        <v>2356</v>
      </c>
      <c r="I1343" s="6" t="s">
        <v>2367</v>
      </c>
      <c r="J1343" s="16" t="s">
        <v>7241</v>
      </c>
      <c r="K1343" s="17">
        <v>45085</v>
      </c>
      <c r="L1343">
        <f t="shared" si="20"/>
        <v>53</v>
      </c>
    </row>
    <row r="1344" spans="1:12" ht="15.75" customHeight="1" x14ac:dyDescent="0.25">
      <c r="A1344" s="6" t="s">
        <v>996</v>
      </c>
      <c r="B1344" s="6">
        <v>1971</v>
      </c>
      <c r="C1344" s="6" t="s">
        <v>2364</v>
      </c>
      <c r="D1344" s="6">
        <v>26</v>
      </c>
      <c r="E1344" s="6">
        <v>0</v>
      </c>
      <c r="F1344" s="12">
        <v>11265.71</v>
      </c>
      <c r="G1344" s="6" t="s">
        <v>2357</v>
      </c>
      <c r="H1344" s="9" t="s">
        <v>2360</v>
      </c>
      <c r="I1344" s="6" t="s">
        <v>2372</v>
      </c>
      <c r="J1344" s="16" t="s">
        <v>7122</v>
      </c>
      <c r="K1344" s="17">
        <v>45085</v>
      </c>
      <c r="L1344">
        <f t="shared" si="20"/>
        <v>51</v>
      </c>
    </row>
    <row r="1345" spans="1:12" ht="15.75" customHeight="1" x14ac:dyDescent="0.25">
      <c r="A1345" s="6" t="s">
        <v>995</v>
      </c>
      <c r="B1345" s="6">
        <v>2004</v>
      </c>
      <c r="C1345" s="6" t="s">
        <v>2366</v>
      </c>
      <c r="D1345" s="6">
        <v>4</v>
      </c>
      <c r="E1345" s="6">
        <v>1</v>
      </c>
      <c r="F1345" s="12">
        <v>11272.33</v>
      </c>
      <c r="G1345" s="6" t="s">
        <v>2357</v>
      </c>
      <c r="H1345" s="9" t="s">
        <v>2356</v>
      </c>
      <c r="I1345" s="6" t="s">
        <v>2369</v>
      </c>
      <c r="J1345" s="16" t="s">
        <v>6117</v>
      </c>
      <c r="K1345" s="17">
        <v>45085</v>
      </c>
      <c r="L1345">
        <f t="shared" si="20"/>
        <v>18</v>
      </c>
    </row>
    <row r="1346" spans="1:12" ht="15.75" customHeight="1" x14ac:dyDescent="0.25">
      <c r="A1346" s="6" t="s">
        <v>994</v>
      </c>
      <c r="B1346" s="6">
        <v>1967</v>
      </c>
      <c r="C1346" s="6" t="s">
        <v>2361</v>
      </c>
      <c r="D1346" s="6">
        <v>14</v>
      </c>
      <c r="E1346" s="6">
        <v>0</v>
      </c>
      <c r="F1346" s="12">
        <v>11286.54</v>
      </c>
      <c r="G1346" s="6" t="s">
        <v>2357</v>
      </c>
      <c r="H1346" s="9" t="s">
        <v>2357</v>
      </c>
      <c r="I1346" s="6" t="s">
        <v>2373</v>
      </c>
      <c r="J1346" s="16" t="s">
        <v>7242</v>
      </c>
      <c r="K1346" s="17">
        <v>45085</v>
      </c>
      <c r="L1346">
        <f t="shared" si="20"/>
        <v>55</v>
      </c>
    </row>
    <row r="1347" spans="1:12" ht="15.75" customHeight="1" x14ac:dyDescent="0.25">
      <c r="A1347" s="6" t="s">
        <v>993</v>
      </c>
      <c r="B1347" s="6">
        <v>1970</v>
      </c>
      <c r="C1347" s="6" t="s">
        <v>2361</v>
      </c>
      <c r="D1347" s="6">
        <v>22</v>
      </c>
      <c r="E1347" s="6">
        <v>3</v>
      </c>
      <c r="F1347" s="12">
        <v>11289.11</v>
      </c>
      <c r="G1347" s="6" t="s">
        <v>2357</v>
      </c>
      <c r="H1347" s="9" t="s">
        <v>2360</v>
      </c>
      <c r="I1347" s="6" t="s">
        <v>2363</v>
      </c>
      <c r="J1347" s="16" t="s">
        <v>7243</v>
      </c>
      <c r="K1347" s="17">
        <v>45085</v>
      </c>
      <c r="L1347">
        <f t="shared" ref="L1347:L1410" si="21">DATEDIF(J1347,K1347,"Y")</f>
        <v>52</v>
      </c>
    </row>
    <row r="1348" spans="1:12" ht="15.75" customHeight="1" x14ac:dyDescent="0.25">
      <c r="A1348" s="6" t="s">
        <v>992</v>
      </c>
      <c r="B1348" s="6">
        <v>1988</v>
      </c>
      <c r="C1348" s="6" t="s">
        <v>2359</v>
      </c>
      <c r="D1348" s="6">
        <v>14</v>
      </c>
      <c r="E1348" s="6">
        <v>3</v>
      </c>
      <c r="F1348" s="12">
        <v>11294.57</v>
      </c>
      <c r="G1348" s="6" t="s">
        <v>2357</v>
      </c>
      <c r="H1348" s="9" t="s">
        <v>2360</v>
      </c>
      <c r="I1348" s="6" t="s">
        <v>2380</v>
      </c>
      <c r="J1348" s="16" t="s">
        <v>7244</v>
      </c>
      <c r="K1348" s="17">
        <v>45085</v>
      </c>
      <c r="L1348">
        <f t="shared" si="21"/>
        <v>34</v>
      </c>
    </row>
    <row r="1349" spans="1:12" ht="15.75" customHeight="1" x14ac:dyDescent="0.25">
      <c r="A1349" s="6" t="s">
        <v>991</v>
      </c>
      <c r="B1349" s="6">
        <v>1972</v>
      </c>
      <c r="C1349" s="6" t="s">
        <v>2362</v>
      </c>
      <c r="D1349" s="6">
        <v>25</v>
      </c>
      <c r="E1349" s="6">
        <v>4</v>
      </c>
      <c r="F1349" s="12">
        <v>11299.34</v>
      </c>
      <c r="G1349" s="6" t="s">
        <v>2357</v>
      </c>
      <c r="H1349" s="9" t="s">
        <v>2356</v>
      </c>
      <c r="I1349" s="6" t="s">
        <v>2367</v>
      </c>
      <c r="J1349" s="16" t="s">
        <v>7245</v>
      </c>
      <c r="K1349" s="17">
        <v>45085</v>
      </c>
      <c r="L1349">
        <f t="shared" si="21"/>
        <v>50</v>
      </c>
    </row>
    <row r="1350" spans="1:12" ht="15.75" customHeight="1" x14ac:dyDescent="0.25">
      <c r="A1350" s="6" t="s">
        <v>990</v>
      </c>
      <c r="B1350" s="6">
        <v>1968</v>
      </c>
      <c r="C1350" s="6" t="s">
        <v>2366</v>
      </c>
      <c r="D1350" s="6">
        <v>6</v>
      </c>
      <c r="E1350" s="6">
        <v>1</v>
      </c>
      <c r="F1350" s="12">
        <v>11305.93</v>
      </c>
      <c r="G1350" s="6" t="s">
        <v>2357</v>
      </c>
      <c r="H1350" s="9" t="s">
        <v>2360</v>
      </c>
      <c r="I1350" s="6" t="s">
        <v>2363</v>
      </c>
      <c r="J1350" s="16" t="s">
        <v>7246</v>
      </c>
      <c r="K1350" s="17">
        <v>45085</v>
      </c>
      <c r="L1350">
        <f t="shared" si="21"/>
        <v>54</v>
      </c>
    </row>
    <row r="1351" spans="1:12" ht="15.75" customHeight="1" x14ac:dyDescent="0.25">
      <c r="A1351" s="6" t="s">
        <v>989</v>
      </c>
      <c r="B1351" s="6">
        <v>1963</v>
      </c>
      <c r="C1351" s="6" t="s">
        <v>2359</v>
      </c>
      <c r="D1351" s="6">
        <v>22</v>
      </c>
      <c r="E1351" s="6">
        <v>0</v>
      </c>
      <c r="F1351" s="12">
        <v>11312.33</v>
      </c>
      <c r="G1351" s="6" t="s">
        <v>2357</v>
      </c>
      <c r="H1351" s="9" t="s">
        <v>2357</v>
      </c>
      <c r="I1351" s="6" t="s">
        <v>2363</v>
      </c>
      <c r="J1351" s="16" t="s">
        <v>7247</v>
      </c>
      <c r="K1351" s="17">
        <v>45085</v>
      </c>
      <c r="L1351">
        <f t="shared" si="21"/>
        <v>59</v>
      </c>
    </row>
    <row r="1352" spans="1:12" ht="15.75" customHeight="1" x14ac:dyDescent="0.25">
      <c r="A1352" s="6" t="s">
        <v>988</v>
      </c>
      <c r="B1352" s="6">
        <v>1995</v>
      </c>
      <c r="C1352" s="6" t="s">
        <v>2364</v>
      </c>
      <c r="D1352" s="6">
        <v>10</v>
      </c>
      <c r="E1352" s="6">
        <v>0</v>
      </c>
      <c r="F1352" s="12">
        <v>11318.57</v>
      </c>
      <c r="G1352" s="6" t="s">
        <v>2357</v>
      </c>
      <c r="H1352" s="9" t="s">
        <v>2356</v>
      </c>
      <c r="I1352" s="6" t="s">
        <v>2379</v>
      </c>
      <c r="J1352" s="16" t="s">
        <v>7248</v>
      </c>
      <c r="K1352" s="17">
        <v>45085</v>
      </c>
      <c r="L1352">
        <f t="shared" si="21"/>
        <v>27</v>
      </c>
    </row>
    <row r="1353" spans="1:12" ht="15.75" customHeight="1" x14ac:dyDescent="0.25">
      <c r="A1353" s="6" t="s">
        <v>987</v>
      </c>
      <c r="B1353" s="6">
        <v>1963</v>
      </c>
      <c r="C1353" s="6" t="s">
        <v>2355</v>
      </c>
      <c r="D1353" s="6">
        <v>11</v>
      </c>
      <c r="E1353" s="6">
        <v>0</v>
      </c>
      <c r="F1353" s="12">
        <v>11319.12</v>
      </c>
      <c r="G1353" s="6" t="s">
        <v>2357</v>
      </c>
      <c r="H1353" s="9" t="s">
        <v>2360</v>
      </c>
      <c r="I1353" s="6" t="s">
        <v>2363</v>
      </c>
      <c r="J1353" s="16" t="s">
        <v>7249</v>
      </c>
      <c r="K1353" s="17">
        <v>45085</v>
      </c>
      <c r="L1353">
        <f t="shared" si="21"/>
        <v>59</v>
      </c>
    </row>
    <row r="1354" spans="1:12" ht="15.75" customHeight="1" x14ac:dyDescent="0.25">
      <c r="A1354" s="6" t="s">
        <v>986</v>
      </c>
      <c r="B1354" s="6">
        <v>2002</v>
      </c>
      <c r="C1354" s="6" t="s">
        <v>2362</v>
      </c>
      <c r="D1354" s="6">
        <v>20</v>
      </c>
      <c r="E1354" s="6">
        <v>0</v>
      </c>
      <c r="F1354" s="12">
        <v>11321.49</v>
      </c>
      <c r="G1354" s="6" t="s">
        <v>2357</v>
      </c>
      <c r="H1354" s="9" t="s">
        <v>2357</v>
      </c>
      <c r="I1354" s="6" t="s">
        <v>2363</v>
      </c>
      <c r="J1354" s="16" t="s">
        <v>7250</v>
      </c>
      <c r="K1354" s="17">
        <v>45085</v>
      </c>
      <c r="L1354">
        <f t="shared" si="21"/>
        <v>20</v>
      </c>
    </row>
    <row r="1355" spans="1:12" ht="15.75" customHeight="1" x14ac:dyDescent="0.25">
      <c r="A1355" s="6" t="s">
        <v>985</v>
      </c>
      <c r="B1355" s="6">
        <v>1989</v>
      </c>
      <c r="C1355" s="6" t="s">
        <v>2365</v>
      </c>
      <c r="D1355" s="6">
        <v>19</v>
      </c>
      <c r="E1355" s="6">
        <v>1</v>
      </c>
      <c r="F1355" s="12">
        <v>11326.71</v>
      </c>
      <c r="G1355" s="6" t="s">
        <v>2357</v>
      </c>
      <c r="H1355" s="9" t="s">
        <v>2357</v>
      </c>
      <c r="I1355" s="6" t="s">
        <v>2358</v>
      </c>
      <c r="J1355" s="16" t="s">
        <v>7251</v>
      </c>
      <c r="K1355" s="17">
        <v>45085</v>
      </c>
      <c r="L1355">
        <f t="shared" si="21"/>
        <v>33</v>
      </c>
    </row>
    <row r="1356" spans="1:12" ht="15.75" customHeight="1" x14ac:dyDescent="0.25">
      <c r="A1356" s="6" t="s">
        <v>984</v>
      </c>
      <c r="B1356" s="6">
        <v>1968</v>
      </c>
      <c r="C1356" s="6" t="s">
        <v>2359</v>
      </c>
      <c r="D1356" s="6">
        <v>2</v>
      </c>
      <c r="E1356" s="6">
        <v>0</v>
      </c>
      <c r="F1356" s="12">
        <v>11344.32</v>
      </c>
      <c r="G1356" s="6" t="s">
        <v>2357</v>
      </c>
      <c r="H1356" s="9" t="s">
        <v>2356</v>
      </c>
      <c r="I1356" s="6" t="s">
        <v>2372</v>
      </c>
      <c r="J1356" s="16" t="s">
        <v>7252</v>
      </c>
      <c r="K1356" s="17">
        <v>45085</v>
      </c>
      <c r="L1356">
        <f t="shared" si="21"/>
        <v>54</v>
      </c>
    </row>
    <row r="1357" spans="1:12" ht="15.75" customHeight="1" x14ac:dyDescent="0.25">
      <c r="A1357" s="6" t="s">
        <v>983</v>
      </c>
      <c r="B1357" s="6">
        <v>1964</v>
      </c>
      <c r="C1357" s="6" t="s">
        <v>2355</v>
      </c>
      <c r="D1357" s="6">
        <v>12</v>
      </c>
      <c r="E1357" s="6">
        <v>0</v>
      </c>
      <c r="F1357" s="12">
        <v>11345.52</v>
      </c>
      <c r="G1357" s="6" t="s">
        <v>2357</v>
      </c>
      <c r="H1357" s="9" t="s">
        <v>2357</v>
      </c>
      <c r="I1357" s="6" t="s">
        <v>2367</v>
      </c>
      <c r="J1357" s="16" t="s">
        <v>7253</v>
      </c>
      <c r="K1357" s="17">
        <v>45085</v>
      </c>
      <c r="L1357">
        <f t="shared" si="21"/>
        <v>58</v>
      </c>
    </row>
    <row r="1358" spans="1:12" ht="15.75" customHeight="1" x14ac:dyDescent="0.25">
      <c r="A1358" s="6" t="s">
        <v>982</v>
      </c>
      <c r="B1358" s="6">
        <v>1965</v>
      </c>
      <c r="C1358" s="6" t="s">
        <v>2359</v>
      </c>
      <c r="D1358" s="6">
        <v>29</v>
      </c>
      <c r="E1358" s="6">
        <v>0</v>
      </c>
      <c r="F1358" s="12">
        <v>11353.23</v>
      </c>
      <c r="G1358" s="6" t="s">
        <v>2357</v>
      </c>
      <c r="H1358" s="9" t="s">
        <v>2360</v>
      </c>
      <c r="I1358" s="6" t="s">
        <v>2363</v>
      </c>
      <c r="J1358" s="16" t="s">
        <v>7254</v>
      </c>
      <c r="K1358" s="17">
        <v>45085</v>
      </c>
      <c r="L1358">
        <f t="shared" si="21"/>
        <v>57</v>
      </c>
    </row>
    <row r="1359" spans="1:12" ht="15.75" customHeight="1" x14ac:dyDescent="0.25">
      <c r="A1359" s="6" t="s">
        <v>981</v>
      </c>
      <c r="B1359" s="6">
        <v>1965</v>
      </c>
      <c r="C1359" s="6" t="s">
        <v>2362</v>
      </c>
      <c r="D1359" s="6">
        <v>26</v>
      </c>
      <c r="E1359" s="6">
        <v>0</v>
      </c>
      <c r="F1359" s="12">
        <v>11356.66</v>
      </c>
      <c r="G1359" s="6" t="s">
        <v>2357</v>
      </c>
      <c r="H1359" s="9" t="s">
        <v>2357</v>
      </c>
      <c r="I1359" s="6" t="s">
        <v>2363</v>
      </c>
      <c r="J1359" s="16" t="s">
        <v>7255</v>
      </c>
      <c r="K1359" s="17">
        <v>45085</v>
      </c>
      <c r="L1359">
        <f t="shared" si="21"/>
        <v>57</v>
      </c>
    </row>
    <row r="1360" spans="1:12" ht="15.75" customHeight="1" x14ac:dyDescent="0.25">
      <c r="A1360" s="6" t="s">
        <v>980</v>
      </c>
      <c r="B1360" s="6">
        <v>1964</v>
      </c>
      <c r="C1360" s="6" t="s">
        <v>2355</v>
      </c>
      <c r="D1360" s="6">
        <v>4</v>
      </c>
      <c r="E1360" s="6">
        <v>0</v>
      </c>
      <c r="F1360" s="12">
        <v>11362.76</v>
      </c>
      <c r="G1360" s="6" t="s">
        <v>2357</v>
      </c>
      <c r="H1360" s="9" t="s">
        <v>2360</v>
      </c>
      <c r="I1360" s="6" t="s">
        <v>2367</v>
      </c>
      <c r="J1360" s="16" t="s">
        <v>7256</v>
      </c>
      <c r="K1360" s="17">
        <v>45085</v>
      </c>
      <c r="L1360">
        <f t="shared" si="21"/>
        <v>58</v>
      </c>
    </row>
    <row r="1361" spans="1:12" ht="15.75" customHeight="1" x14ac:dyDescent="0.25">
      <c r="A1361" s="6" t="s">
        <v>979</v>
      </c>
      <c r="B1361" s="6">
        <v>1964</v>
      </c>
      <c r="C1361" s="6" t="s">
        <v>2355</v>
      </c>
      <c r="D1361" s="6">
        <v>3</v>
      </c>
      <c r="E1361" s="6">
        <v>0</v>
      </c>
      <c r="F1361" s="12">
        <v>11363.28</v>
      </c>
      <c r="G1361" s="6" t="s">
        <v>2357</v>
      </c>
      <c r="H1361" s="9" t="s">
        <v>2360</v>
      </c>
      <c r="I1361" s="6" t="s">
        <v>2358</v>
      </c>
      <c r="J1361" s="16" t="s">
        <v>7257</v>
      </c>
      <c r="K1361" s="17">
        <v>45085</v>
      </c>
      <c r="L1361">
        <f t="shared" si="21"/>
        <v>58</v>
      </c>
    </row>
    <row r="1362" spans="1:12" ht="15.75" customHeight="1" x14ac:dyDescent="0.25">
      <c r="A1362" s="6" t="s">
        <v>978</v>
      </c>
      <c r="B1362" s="6">
        <v>1964</v>
      </c>
      <c r="C1362" s="6" t="s">
        <v>2364</v>
      </c>
      <c r="D1362" s="6">
        <v>13</v>
      </c>
      <c r="E1362" s="6">
        <v>0</v>
      </c>
      <c r="F1362" s="12">
        <v>11365.95</v>
      </c>
      <c r="G1362" s="6" t="s">
        <v>2357</v>
      </c>
      <c r="H1362" s="9" t="s">
        <v>2356</v>
      </c>
      <c r="I1362" s="6" t="s">
        <v>2367</v>
      </c>
      <c r="J1362" s="16" t="s">
        <v>7258</v>
      </c>
      <c r="K1362" s="17">
        <v>45085</v>
      </c>
      <c r="L1362">
        <f t="shared" si="21"/>
        <v>58</v>
      </c>
    </row>
    <row r="1363" spans="1:12" ht="15.75" customHeight="1" x14ac:dyDescent="0.25">
      <c r="A1363" s="6" t="s">
        <v>977</v>
      </c>
      <c r="B1363" s="6">
        <v>1979</v>
      </c>
      <c r="C1363" s="6" t="s">
        <v>2361</v>
      </c>
      <c r="D1363" s="6">
        <v>7</v>
      </c>
      <c r="E1363" s="6">
        <v>2</v>
      </c>
      <c r="F1363" s="12">
        <v>11369.39</v>
      </c>
      <c r="G1363" s="6" t="s">
        <v>2357</v>
      </c>
      <c r="H1363" s="9" t="s">
        <v>2360</v>
      </c>
      <c r="I1363" s="6" t="s">
        <v>2379</v>
      </c>
      <c r="J1363" s="16" t="s">
        <v>7259</v>
      </c>
      <c r="K1363" s="17">
        <v>45085</v>
      </c>
      <c r="L1363">
        <f t="shared" si="21"/>
        <v>44</v>
      </c>
    </row>
    <row r="1364" spans="1:12" ht="15.75" customHeight="1" x14ac:dyDescent="0.25">
      <c r="A1364" s="6" t="s">
        <v>976</v>
      </c>
      <c r="B1364" s="6">
        <v>1972</v>
      </c>
      <c r="C1364" s="6" t="s">
        <v>2364</v>
      </c>
      <c r="D1364" s="6">
        <v>6</v>
      </c>
      <c r="E1364" s="6">
        <v>0</v>
      </c>
      <c r="F1364" s="12">
        <v>11378.57</v>
      </c>
      <c r="G1364" s="6" t="s">
        <v>2357</v>
      </c>
      <c r="H1364" s="9" t="s">
        <v>2356</v>
      </c>
      <c r="I1364" s="6" t="s">
        <v>2372</v>
      </c>
      <c r="J1364" s="16" t="s">
        <v>7260</v>
      </c>
      <c r="K1364" s="17">
        <v>45085</v>
      </c>
      <c r="L1364">
        <f t="shared" si="21"/>
        <v>50</v>
      </c>
    </row>
    <row r="1365" spans="1:12" ht="15.75" customHeight="1" x14ac:dyDescent="0.25">
      <c r="A1365" s="6" t="s">
        <v>975</v>
      </c>
      <c r="B1365" s="6">
        <v>1964</v>
      </c>
      <c r="C1365" s="6" t="s">
        <v>2361</v>
      </c>
      <c r="D1365" s="6">
        <v>13</v>
      </c>
      <c r="E1365" s="6">
        <v>0</v>
      </c>
      <c r="F1365" s="12">
        <v>11381.33</v>
      </c>
      <c r="G1365" s="6" t="s">
        <v>2357</v>
      </c>
      <c r="H1365" s="9" t="s">
        <v>2356</v>
      </c>
      <c r="I1365" s="6" t="s">
        <v>2358</v>
      </c>
      <c r="J1365" s="16" t="s">
        <v>7261</v>
      </c>
      <c r="K1365" s="17">
        <v>45085</v>
      </c>
      <c r="L1365">
        <f t="shared" si="21"/>
        <v>58</v>
      </c>
    </row>
    <row r="1366" spans="1:12" ht="15.75" customHeight="1" x14ac:dyDescent="0.25">
      <c r="A1366" s="6" t="s">
        <v>974</v>
      </c>
      <c r="B1366" s="6">
        <v>1997</v>
      </c>
      <c r="C1366" s="6" t="s">
        <v>2355</v>
      </c>
      <c r="D1366" s="6">
        <v>28</v>
      </c>
      <c r="E1366" s="6">
        <v>0</v>
      </c>
      <c r="F1366" s="12">
        <v>11388.27</v>
      </c>
      <c r="G1366" s="6" t="s">
        <v>2357</v>
      </c>
      <c r="H1366" s="9" t="s">
        <v>2356</v>
      </c>
      <c r="I1366" s="6" t="s">
        <v>2379</v>
      </c>
      <c r="J1366" s="16" t="s">
        <v>6238</v>
      </c>
      <c r="K1366" s="17">
        <v>45085</v>
      </c>
      <c r="L1366">
        <f t="shared" si="21"/>
        <v>25</v>
      </c>
    </row>
    <row r="1367" spans="1:12" ht="15.75" customHeight="1" x14ac:dyDescent="0.25">
      <c r="A1367" s="6" t="s">
        <v>973</v>
      </c>
      <c r="B1367" s="6">
        <v>1967</v>
      </c>
      <c r="C1367" s="6" t="s">
        <v>2364</v>
      </c>
      <c r="D1367" s="6">
        <v>19</v>
      </c>
      <c r="E1367" s="6">
        <v>1</v>
      </c>
      <c r="F1367" s="12">
        <v>11394.07</v>
      </c>
      <c r="G1367" s="6" t="s">
        <v>2357</v>
      </c>
      <c r="H1367" s="9" t="s">
        <v>2360</v>
      </c>
      <c r="I1367" s="6" t="s">
        <v>2371</v>
      </c>
      <c r="J1367" s="16" t="s">
        <v>7262</v>
      </c>
      <c r="K1367" s="17">
        <v>45085</v>
      </c>
      <c r="L1367">
        <f t="shared" si="21"/>
        <v>55</v>
      </c>
    </row>
    <row r="1368" spans="1:12" ht="15.75" customHeight="1" x14ac:dyDescent="0.25">
      <c r="A1368" s="6" t="s">
        <v>972</v>
      </c>
      <c r="B1368" s="6">
        <v>1970</v>
      </c>
      <c r="C1368" s="6" t="s">
        <v>2366</v>
      </c>
      <c r="D1368" s="6">
        <v>2</v>
      </c>
      <c r="E1368" s="6">
        <v>2</v>
      </c>
      <c r="F1368" s="12">
        <v>11396.9</v>
      </c>
      <c r="G1368" s="6" t="s">
        <v>2357</v>
      </c>
      <c r="H1368" s="9" t="s">
        <v>2357</v>
      </c>
      <c r="I1368" s="6" t="s">
        <v>2373</v>
      </c>
      <c r="J1368" s="16" t="s">
        <v>7263</v>
      </c>
      <c r="K1368" s="17">
        <v>45085</v>
      </c>
      <c r="L1368">
        <f t="shared" si="21"/>
        <v>52</v>
      </c>
    </row>
    <row r="1369" spans="1:12" ht="15.75" customHeight="1" x14ac:dyDescent="0.25">
      <c r="A1369" s="6" t="s">
        <v>971</v>
      </c>
      <c r="B1369" s="6">
        <v>1970</v>
      </c>
      <c r="C1369" s="6" t="s">
        <v>2366</v>
      </c>
      <c r="D1369" s="6">
        <v>7</v>
      </c>
      <c r="E1369" s="6">
        <v>3</v>
      </c>
      <c r="F1369" s="12">
        <v>11411.69</v>
      </c>
      <c r="G1369" s="6" t="s">
        <v>2357</v>
      </c>
      <c r="H1369" s="9" t="s">
        <v>2356</v>
      </c>
      <c r="I1369" s="6" t="s">
        <v>2367</v>
      </c>
      <c r="J1369" s="16" t="s">
        <v>7264</v>
      </c>
      <c r="K1369" s="17">
        <v>45085</v>
      </c>
      <c r="L1369">
        <f t="shared" si="21"/>
        <v>52</v>
      </c>
    </row>
    <row r="1370" spans="1:12" ht="15.75" customHeight="1" x14ac:dyDescent="0.25">
      <c r="A1370" s="6" t="s">
        <v>970</v>
      </c>
      <c r="B1370" s="6">
        <v>1983</v>
      </c>
      <c r="C1370" s="6" t="s">
        <v>2366</v>
      </c>
      <c r="D1370" s="6">
        <v>23</v>
      </c>
      <c r="E1370" s="6">
        <v>3</v>
      </c>
      <c r="F1370" s="12">
        <v>11412.02</v>
      </c>
      <c r="G1370" s="6" t="s">
        <v>2357</v>
      </c>
      <c r="H1370" s="9" t="s">
        <v>2360</v>
      </c>
      <c r="I1370" s="6" t="s">
        <v>2376</v>
      </c>
      <c r="J1370" s="16" t="s">
        <v>7265</v>
      </c>
      <c r="K1370" s="17">
        <v>45085</v>
      </c>
      <c r="L1370">
        <f t="shared" si="21"/>
        <v>39</v>
      </c>
    </row>
    <row r="1371" spans="1:12" ht="15.75" customHeight="1" x14ac:dyDescent="0.25">
      <c r="A1371" s="6" t="s">
        <v>969</v>
      </c>
      <c r="B1371" s="6">
        <v>1985</v>
      </c>
      <c r="C1371" s="6" t="s">
        <v>2361</v>
      </c>
      <c r="D1371" s="6">
        <v>9</v>
      </c>
      <c r="E1371" s="6">
        <v>3</v>
      </c>
      <c r="F1371" s="12">
        <v>11419.49</v>
      </c>
      <c r="G1371" s="6" t="s">
        <v>2357</v>
      </c>
      <c r="H1371" s="9" t="s">
        <v>2360</v>
      </c>
      <c r="I1371" s="6" t="s">
        <v>2363</v>
      </c>
      <c r="J1371" s="16" t="s">
        <v>7266</v>
      </c>
      <c r="K1371" s="17">
        <v>45085</v>
      </c>
      <c r="L1371">
        <f t="shared" si="21"/>
        <v>37</v>
      </c>
    </row>
    <row r="1372" spans="1:12" ht="15.75" customHeight="1" x14ac:dyDescent="0.25">
      <c r="A1372" s="6" t="s">
        <v>968</v>
      </c>
      <c r="B1372" s="6">
        <v>1980</v>
      </c>
      <c r="C1372" s="6" t="s">
        <v>2355</v>
      </c>
      <c r="D1372" s="6">
        <v>17</v>
      </c>
      <c r="E1372" s="6">
        <v>2</v>
      </c>
      <c r="F1372" s="12">
        <v>11435.74</v>
      </c>
      <c r="G1372" s="6" t="s">
        <v>2357</v>
      </c>
      <c r="H1372" s="9" t="s">
        <v>2357</v>
      </c>
      <c r="I1372" s="6" t="s">
        <v>2376</v>
      </c>
      <c r="J1372" s="16" t="s">
        <v>7267</v>
      </c>
      <c r="K1372" s="17">
        <v>45085</v>
      </c>
      <c r="L1372">
        <f t="shared" si="21"/>
        <v>42</v>
      </c>
    </row>
    <row r="1373" spans="1:12" ht="15.75" customHeight="1" x14ac:dyDescent="0.25">
      <c r="A1373" s="6" t="s">
        <v>967</v>
      </c>
      <c r="B1373" s="6">
        <v>1971</v>
      </c>
      <c r="C1373" s="6" t="s">
        <v>2362</v>
      </c>
      <c r="D1373" s="6">
        <v>12</v>
      </c>
      <c r="E1373" s="6">
        <v>3</v>
      </c>
      <c r="F1373" s="12">
        <v>11436.74</v>
      </c>
      <c r="G1373" s="6" t="s">
        <v>2357</v>
      </c>
      <c r="H1373" s="9" t="s">
        <v>2357</v>
      </c>
      <c r="I1373" s="6" t="s">
        <v>2363</v>
      </c>
      <c r="J1373" s="16" t="s">
        <v>7268</v>
      </c>
      <c r="K1373" s="17">
        <v>45085</v>
      </c>
      <c r="L1373">
        <f t="shared" si="21"/>
        <v>51</v>
      </c>
    </row>
    <row r="1374" spans="1:12" ht="15.75" customHeight="1" x14ac:dyDescent="0.25">
      <c r="A1374" s="6" t="s">
        <v>966</v>
      </c>
      <c r="B1374" s="6">
        <v>1966</v>
      </c>
      <c r="C1374" s="6" t="s">
        <v>2361</v>
      </c>
      <c r="D1374" s="6">
        <v>14</v>
      </c>
      <c r="E1374" s="6">
        <v>0</v>
      </c>
      <c r="F1374" s="12">
        <v>11454.02</v>
      </c>
      <c r="G1374" s="6" t="s">
        <v>2357</v>
      </c>
      <c r="H1374" s="9" t="s">
        <v>2360</v>
      </c>
      <c r="I1374" s="6" t="s">
        <v>2363</v>
      </c>
      <c r="J1374" s="16" t="s">
        <v>7269</v>
      </c>
      <c r="K1374" s="17">
        <v>45085</v>
      </c>
      <c r="L1374">
        <f t="shared" si="21"/>
        <v>56</v>
      </c>
    </row>
    <row r="1375" spans="1:12" ht="15.75" customHeight="1" x14ac:dyDescent="0.25">
      <c r="A1375" s="6" t="s">
        <v>965</v>
      </c>
      <c r="B1375" s="6">
        <v>1965</v>
      </c>
      <c r="C1375" s="6" t="s">
        <v>2361</v>
      </c>
      <c r="D1375" s="6">
        <v>23</v>
      </c>
      <c r="E1375" s="6">
        <v>0</v>
      </c>
      <c r="F1375" s="12">
        <v>11455.28</v>
      </c>
      <c r="G1375" s="6" t="s">
        <v>2357</v>
      </c>
      <c r="H1375" s="9" t="s">
        <v>2356</v>
      </c>
      <c r="I1375" s="6" t="s">
        <v>2367</v>
      </c>
      <c r="J1375" s="16" t="s">
        <v>7270</v>
      </c>
      <c r="K1375" s="17">
        <v>45085</v>
      </c>
      <c r="L1375">
        <f t="shared" si="21"/>
        <v>57</v>
      </c>
    </row>
    <row r="1376" spans="1:12" ht="15.75" customHeight="1" x14ac:dyDescent="0.25">
      <c r="A1376" s="6" t="s">
        <v>964</v>
      </c>
      <c r="B1376" s="6">
        <v>1966</v>
      </c>
      <c r="C1376" s="6" t="s">
        <v>2362</v>
      </c>
      <c r="D1376" s="6">
        <v>7</v>
      </c>
      <c r="E1376" s="6">
        <v>0</v>
      </c>
      <c r="F1376" s="12">
        <v>11478.14</v>
      </c>
      <c r="G1376" s="6" t="s">
        <v>2357</v>
      </c>
      <c r="H1376" s="9" t="s">
        <v>2356</v>
      </c>
      <c r="I1376" s="6" t="s">
        <v>2372</v>
      </c>
      <c r="J1376" s="16" t="s">
        <v>7271</v>
      </c>
      <c r="K1376" s="17">
        <v>45085</v>
      </c>
      <c r="L1376">
        <f t="shared" si="21"/>
        <v>56</v>
      </c>
    </row>
    <row r="1377" spans="1:12" ht="15.75" customHeight="1" x14ac:dyDescent="0.25">
      <c r="A1377" s="6" t="s">
        <v>963</v>
      </c>
      <c r="B1377" s="6">
        <v>2004</v>
      </c>
      <c r="C1377" s="6" t="s">
        <v>2362</v>
      </c>
      <c r="D1377" s="6">
        <v>10</v>
      </c>
      <c r="E1377" s="6">
        <v>0</v>
      </c>
      <c r="F1377" s="12">
        <v>11482.63</v>
      </c>
      <c r="G1377" s="6" t="s">
        <v>2357</v>
      </c>
      <c r="H1377" s="9" t="s">
        <v>2356</v>
      </c>
      <c r="I1377" s="6" t="s">
        <v>2358</v>
      </c>
      <c r="J1377" s="16" t="s">
        <v>7272</v>
      </c>
      <c r="K1377" s="17">
        <v>45085</v>
      </c>
      <c r="L1377">
        <f t="shared" si="21"/>
        <v>18</v>
      </c>
    </row>
    <row r="1378" spans="1:12" ht="15.75" customHeight="1" x14ac:dyDescent="0.25">
      <c r="A1378" s="6" t="s">
        <v>962</v>
      </c>
      <c r="B1378" s="6">
        <v>1970</v>
      </c>
      <c r="C1378" s="6" t="s">
        <v>2366</v>
      </c>
      <c r="D1378" s="6">
        <v>13</v>
      </c>
      <c r="E1378" s="6">
        <v>3</v>
      </c>
      <c r="F1378" s="12">
        <v>11488.32</v>
      </c>
      <c r="G1378" s="6" t="s">
        <v>2357</v>
      </c>
      <c r="H1378" s="9" t="s">
        <v>2360</v>
      </c>
      <c r="I1378" s="6" t="s">
        <v>2375</v>
      </c>
      <c r="J1378" s="16" t="s">
        <v>7273</v>
      </c>
      <c r="K1378" s="17">
        <v>45085</v>
      </c>
      <c r="L1378">
        <f t="shared" si="21"/>
        <v>52</v>
      </c>
    </row>
    <row r="1379" spans="1:12" ht="15.75" customHeight="1" x14ac:dyDescent="0.25">
      <c r="A1379" s="6" t="s">
        <v>961</v>
      </c>
      <c r="B1379" s="6">
        <v>1983</v>
      </c>
      <c r="C1379" s="6" t="s">
        <v>2361</v>
      </c>
      <c r="D1379" s="6">
        <v>7</v>
      </c>
      <c r="E1379" s="6">
        <v>3</v>
      </c>
      <c r="F1379" s="12">
        <v>11492.46</v>
      </c>
      <c r="G1379" s="6" t="s">
        <v>2357</v>
      </c>
      <c r="H1379" s="9" t="s">
        <v>2357</v>
      </c>
      <c r="I1379" s="6" t="s">
        <v>2379</v>
      </c>
      <c r="J1379" s="16" t="s">
        <v>7274</v>
      </c>
      <c r="K1379" s="17">
        <v>45085</v>
      </c>
      <c r="L1379">
        <f t="shared" si="21"/>
        <v>40</v>
      </c>
    </row>
    <row r="1380" spans="1:12" ht="15.75" customHeight="1" x14ac:dyDescent="0.25">
      <c r="A1380" s="6" t="s">
        <v>960</v>
      </c>
      <c r="B1380" s="6">
        <v>1969</v>
      </c>
      <c r="C1380" s="6" t="s">
        <v>2365</v>
      </c>
      <c r="D1380" s="6">
        <v>11</v>
      </c>
      <c r="E1380" s="6">
        <v>0</v>
      </c>
      <c r="F1380" s="12">
        <v>11497.69</v>
      </c>
      <c r="G1380" s="6" t="s">
        <v>2357</v>
      </c>
      <c r="H1380" s="9" t="s">
        <v>2360</v>
      </c>
      <c r="I1380" s="6" t="s">
        <v>2363</v>
      </c>
      <c r="J1380" s="16" t="s">
        <v>7275</v>
      </c>
      <c r="K1380" s="17">
        <v>45085</v>
      </c>
      <c r="L1380">
        <f t="shared" si="21"/>
        <v>53</v>
      </c>
    </row>
    <row r="1381" spans="1:12" ht="15.75" customHeight="1" x14ac:dyDescent="0.25">
      <c r="A1381" s="6" t="s">
        <v>959</v>
      </c>
      <c r="B1381" s="6">
        <v>1989</v>
      </c>
      <c r="C1381" s="6" t="s">
        <v>2366</v>
      </c>
      <c r="D1381" s="6">
        <v>6</v>
      </c>
      <c r="E1381" s="6">
        <v>3</v>
      </c>
      <c r="F1381" s="12">
        <v>11511.61</v>
      </c>
      <c r="G1381" s="6" t="s">
        <v>2357</v>
      </c>
      <c r="H1381" s="9" t="s">
        <v>2357</v>
      </c>
      <c r="I1381" s="6" t="s">
        <v>2379</v>
      </c>
      <c r="J1381" s="16" t="s">
        <v>7276</v>
      </c>
      <c r="K1381" s="17">
        <v>45085</v>
      </c>
      <c r="L1381">
        <f t="shared" si="21"/>
        <v>33</v>
      </c>
    </row>
    <row r="1382" spans="1:12" ht="15.75" customHeight="1" x14ac:dyDescent="0.25">
      <c r="A1382" s="6" t="s">
        <v>958</v>
      </c>
      <c r="B1382" s="6">
        <v>1968</v>
      </c>
      <c r="C1382" s="6" t="s">
        <v>2361</v>
      </c>
      <c r="D1382" s="6">
        <v>24</v>
      </c>
      <c r="E1382" s="6">
        <v>1</v>
      </c>
      <c r="F1382" s="12">
        <v>11512.41</v>
      </c>
      <c r="G1382" s="6" t="s">
        <v>2357</v>
      </c>
      <c r="H1382" s="9" t="s">
        <v>2360</v>
      </c>
      <c r="I1382" s="6" t="s">
        <v>2373</v>
      </c>
      <c r="J1382" s="16" t="s">
        <v>7277</v>
      </c>
      <c r="K1382" s="17">
        <v>45085</v>
      </c>
      <c r="L1382">
        <f t="shared" si="21"/>
        <v>54</v>
      </c>
    </row>
    <row r="1383" spans="1:12" ht="15.75" customHeight="1" x14ac:dyDescent="0.25">
      <c r="A1383" s="6" t="s">
        <v>957</v>
      </c>
      <c r="B1383" s="6">
        <v>1971</v>
      </c>
      <c r="C1383" s="6" t="s">
        <v>2364</v>
      </c>
      <c r="D1383" s="6">
        <v>19</v>
      </c>
      <c r="E1383" s="6">
        <v>4</v>
      </c>
      <c r="F1383" s="12">
        <v>11520.1</v>
      </c>
      <c r="G1383" s="6" t="s">
        <v>2357</v>
      </c>
      <c r="H1383" s="9" t="s">
        <v>2360</v>
      </c>
      <c r="I1383" s="6" t="s">
        <v>2363</v>
      </c>
      <c r="J1383" s="16" t="s">
        <v>7278</v>
      </c>
      <c r="K1383" s="17">
        <v>45085</v>
      </c>
      <c r="L1383">
        <f t="shared" si="21"/>
        <v>51</v>
      </c>
    </row>
    <row r="1384" spans="1:12" ht="15.75" customHeight="1" x14ac:dyDescent="0.25">
      <c r="A1384" s="6" t="s">
        <v>956</v>
      </c>
      <c r="B1384" s="6">
        <v>1988</v>
      </c>
      <c r="C1384" s="6" t="s">
        <v>2361</v>
      </c>
      <c r="D1384" s="6">
        <v>12</v>
      </c>
      <c r="E1384" s="6">
        <v>3</v>
      </c>
      <c r="F1384" s="12">
        <v>11524.25</v>
      </c>
      <c r="G1384" s="6" t="s">
        <v>2357</v>
      </c>
      <c r="H1384" s="9" t="s">
        <v>2360</v>
      </c>
      <c r="I1384" s="6" t="s">
        <v>2379</v>
      </c>
      <c r="J1384" s="16" t="s">
        <v>7279</v>
      </c>
      <c r="K1384" s="17">
        <v>45085</v>
      </c>
      <c r="L1384">
        <f t="shared" si="21"/>
        <v>34</v>
      </c>
    </row>
    <row r="1385" spans="1:12" ht="15.75" customHeight="1" x14ac:dyDescent="0.25">
      <c r="A1385" s="6" t="s">
        <v>955</v>
      </c>
      <c r="B1385" s="6">
        <v>1970</v>
      </c>
      <c r="C1385" s="6" t="s">
        <v>2355</v>
      </c>
      <c r="D1385" s="6">
        <v>23</v>
      </c>
      <c r="E1385" s="6">
        <v>0</v>
      </c>
      <c r="F1385" s="12">
        <v>11530.12</v>
      </c>
      <c r="G1385" s="6" t="s">
        <v>2357</v>
      </c>
      <c r="H1385" s="9" t="s">
        <v>2360</v>
      </c>
      <c r="I1385" s="6" t="s">
        <v>2363</v>
      </c>
      <c r="J1385" s="16" t="s">
        <v>7280</v>
      </c>
      <c r="K1385" s="17">
        <v>45085</v>
      </c>
      <c r="L1385">
        <f t="shared" si="21"/>
        <v>52</v>
      </c>
    </row>
    <row r="1386" spans="1:12" ht="15.75" customHeight="1" x14ac:dyDescent="0.25">
      <c r="A1386" s="6" t="s">
        <v>954</v>
      </c>
      <c r="B1386" s="6">
        <v>1965</v>
      </c>
      <c r="C1386" s="6" t="s">
        <v>2366</v>
      </c>
      <c r="D1386" s="6">
        <v>3</v>
      </c>
      <c r="E1386" s="6">
        <v>0</v>
      </c>
      <c r="F1386" s="12">
        <v>11534.87</v>
      </c>
      <c r="G1386" s="6" t="s">
        <v>2357</v>
      </c>
      <c r="H1386" s="9" t="s">
        <v>2360</v>
      </c>
      <c r="I1386" s="6" t="s">
        <v>2377</v>
      </c>
      <c r="J1386" s="16" t="s">
        <v>7281</v>
      </c>
      <c r="K1386" s="17">
        <v>45085</v>
      </c>
      <c r="L1386">
        <f t="shared" si="21"/>
        <v>57</v>
      </c>
    </row>
    <row r="1387" spans="1:12" ht="15.75" customHeight="1" x14ac:dyDescent="0.25">
      <c r="A1387" s="6" t="s">
        <v>953</v>
      </c>
      <c r="B1387" s="6">
        <v>1968</v>
      </c>
      <c r="C1387" s="6" t="s">
        <v>2359</v>
      </c>
      <c r="D1387" s="6">
        <v>14</v>
      </c>
      <c r="E1387" s="6">
        <v>2</v>
      </c>
      <c r="F1387" s="12">
        <v>11538.42</v>
      </c>
      <c r="G1387" s="6" t="s">
        <v>2357</v>
      </c>
      <c r="H1387" s="9" t="s">
        <v>2360</v>
      </c>
      <c r="I1387" s="6" t="s">
        <v>2367</v>
      </c>
      <c r="J1387" s="16" t="s">
        <v>7282</v>
      </c>
      <c r="K1387" s="17">
        <v>45085</v>
      </c>
      <c r="L1387">
        <f t="shared" si="21"/>
        <v>54</v>
      </c>
    </row>
    <row r="1388" spans="1:12" ht="15.75" customHeight="1" x14ac:dyDescent="0.25">
      <c r="A1388" s="6" t="s">
        <v>952</v>
      </c>
      <c r="B1388" s="6">
        <v>1971</v>
      </c>
      <c r="C1388" s="6" t="s">
        <v>2364</v>
      </c>
      <c r="D1388" s="6">
        <v>1</v>
      </c>
      <c r="E1388" s="6">
        <v>0</v>
      </c>
      <c r="F1388" s="12">
        <v>11540.25</v>
      </c>
      <c r="G1388" s="6" t="s">
        <v>2357</v>
      </c>
      <c r="H1388" s="9" t="s">
        <v>2360</v>
      </c>
      <c r="I1388" s="6" t="s">
        <v>2363</v>
      </c>
      <c r="J1388" s="16" t="s">
        <v>7283</v>
      </c>
      <c r="K1388" s="17">
        <v>45085</v>
      </c>
      <c r="L1388">
        <f t="shared" si="21"/>
        <v>51</v>
      </c>
    </row>
    <row r="1389" spans="1:12" ht="15.75" customHeight="1" x14ac:dyDescent="0.25">
      <c r="A1389" s="6" t="s">
        <v>951</v>
      </c>
      <c r="B1389" s="6">
        <v>1973</v>
      </c>
      <c r="C1389" s="6" t="s">
        <v>2355</v>
      </c>
      <c r="D1389" s="6">
        <v>23</v>
      </c>
      <c r="E1389" s="6">
        <v>5</v>
      </c>
      <c r="F1389" s="12">
        <v>11552.9</v>
      </c>
      <c r="G1389" s="6" t="s">
        <v>2357</v>
      </c>
      <c r="H1389" s="9" t="s">
        <v>2356</v>
      </c>
      <c r="I1389" s="6" t="s">
        <v>2367</v>
      </c>
      <c r="J1389" s="16" t="s">
        <v>7284</v>
      </c>
      <c r="K1389" s="17">
        <v>45085</v>
      </c>
      <c r="L1389">
        <f t="shared" si="21"/>
        <v>49</v>
      </c>
    </row>
    <row r="1390" spans="1:12" ht="15.75" customHeight="1" x14ac:dyDescent="0.25">
      <c r="A1390" s="6" t="s">
        <v>950</v>
      </c>
      <c r="B1390" s="6">
        <v>1965</v>
      </c>
      <c r="C1390" s="6" t="s">
        <v>2366</v>
      </c>
      <c r="D1390" s="6">
        <v>27</v>
      </c>
      <c r="E1390" s="6">
        <v>1</v>
      </c>
      <c r="F1390" s="12">
        <v>11554.22</v>
      </c>
      <c r="G1390" s="6" t="s">
        <v>2357</v>
      </c>
      <c r="H1390" s="9" t="s">
        <v>2360</v>
      </c>
      <c r="I1390" s="6" t="s">
        <v>2358</v>
      </c>
      <c r="J1390" s="16" t="s">
        <v>7285</v>
      </c>
      <c r="K1390" s="17">
        <v>45085</v>
      </c>
      <c r="L1390">
        <f t="shared" si="21"/>
        <v>57</v>
      </c>
    </row>
    <row r="1391" spans="1:12" ht="15.75" customHeight="1" x14ac:dyDescent="0.25">
      <c r="A1391" s="6" t="s">
        <v>949</v>
      </c>
      <c r="B1391" s="6">
        <v>1965</v>
      </c>
      <c r="C1391" s="6" t="s">
        <v>2364</v>
      </c>
      <c r="D1391" s="6">
        <v>25</v>
      </c>
      <c r="E1391" s="6">
        <v>0</v>
      </c>
      <c r="F1391" s="12">
        <v>11566.3</v>
      </c>
      <c r="G1391" s="6" t="s">
        <v>2357</v>
      </c>
      <c r="H1391" s="9" t="s">
        <v>2357</v>
      </c>
      <c r="I1391" s="6" t="s">
        <v>2370</v>
      </c>
      <c r="J1391" s="16" t="s">
        <v>7286</v>
      </c>
      <c r="K1391" s="17">
        <v>45085</v>
      </c>
      <c r="L1391">
        <f t="shared" si="21"/>
        <v>57</v>
      </c>
    </row>
    <row r="1392" spans="1:12" ht="15.75" customHeight="1" x14ac:dyDescent="0.25">
      <c r="A1392" s="6" t="s">
        <v>948</v>
      </c>
      <c r="B1392" s="6">
        <v>1965</v>
      </c>
      <c r="C1392" s="6" t="s">
        <v>2359</v>
      </c>
      <c r="D1392" s="6">
        <v>6</v>
      </c>
      <c r="E1392" s="6">
        <v>1</v>
      </c>
      <c r="F1392" s="12">
        <v>11576.13</v>
      </c>
      <c r="G1392" s="6" t="s">
        <v>2357</v>
      </c>
      <c r="H1392" s="9" t="s">
        <v>2357</v>
      </c>
      <c r="I1392" s="6" t="s">
        <v>2367</v>
      </c>
      <c r="J1392" s="16" t="s">
        <v>7287</v>
      </c>
      <c r="K1392" s="17">
        <v>45085</v>
      </c>
      <c r="L1392">
        <f t="shared" si="21"/>
        <v>57</v>
      </c>
    </row>
    <row r="1393" spans="1:12" ht="15.75" customHeight="1" x14ac:dyDescent="0.25">
      <c r="A1393" s="6" t="s">
        <v>947</v>
      </c>
      <c r="B1393" s="6">
        <v>1964</v>
      </c>
      <c r="C1393" s="6" t="s">
        <v>2361</v>
      </c>
      <c r="D1393" s="6">
        <v>20</v>
      </c>
      <c r="E1393" s="6">
        <v>0</v>
      </c>
      <c r="F1393" s="12">
        <v>11602.75</v>
      </c>
      <c r="G1393" s="6" t="s">
        <v>2357</v>
      </c>
      <c r="H1393" s="9" t="s">
        <v>2360</v>
      </c>
      <c r="I1393" s="6" t="s">
        <v>2378</v>
      </c>
      <c r="J1393" s="16" t="s">
        <v>7288</v>
      </c>
      <c r="K1393" s="17">
        <v>45085</v>
      </c>
      <c r="L1393">
        <f t="shared" si="21"/>
        <v>58</v>
      </c>
    </row>
    <row r="1394" spans="1:12" ht="15.75" customHeight="1" x14ac:dyDescent="0.25">
      <c r="A1394" s="6" t="s">
        <v>946</v>
      </c>
      <c r="B1394" s="6">
        <v>1986</v>
      </c>
      <c r="C1394" s="6" t="s">
        <v>2355</v>
      </c>
      <c r="D1394" s="6">
        <v>17</v>
      </c>
      <c r="E1394" s="6">
        <v>3</v>
      </c>
      <c r="F1394" s="12">
        <v>11625.11</v>
      </c>
      <c r="G1394" s="6" t="s">
        <v>2357</v>
      </c>
      <c r="H1394" s="9" t="s">
        <v>2357</v>
      </c>
      <c r="I1394" s="6" t="s">
        <v>2380</v>
      </c>
      <c r="J1394" s="16" t="s">
        <v>7289</v>
      </c>
      <c r="K1394" s="17">
        <v>45085</v>
      </c>
      <c r="L1394">
        <f t="shared" si="21"/>
        <v>36</v>
      </c>
    </row>
    <row r="1395" spans="1:12" ht="15.75" customHeight="1" x14ac:dyDescent="0.25">
      <c r="A1395" s="6" t="s">
        <v>945</v>
      </c>
      <c r="B1395" s="6">
        <v>1966</v>
      </c>
      <c r="C1395" s="6" t="s">
        <v>2366</v>
      </c>
      <c r="D1395" s="6">
        <v>4</v>
      </c>
      <c r="E1395" s="6">
        <v>0</v>
      </c>
      <c r="F1395" s="12">
        <v>11657.72</v>
      </c>
      <c r="G1395" s="6" t="s">
        <v>2357</v>
      </c>
      <c r="H1395" s="9" t="s">
        <v>2356</v>
      </c>
      <c r="I1395" s="6" t="s">
        <v>2373</v>
      </c>
      <c r="J1395" s="16" t="s">
        <v>7290</v>
      </c>
      <c r="K1395" s="17">
        <v>45085</v>
      </c>
      <c r="L1395">
        <f t="shared" si="21"/>
        <v>56</v>
      </c>
    </row>
    <row r="1396" spans="1:12" ht="15.75" customHeight="1" x14ac:dyDescent="0.25">
      <c r="A1396" s="6" t="s">
        <v>944</v>
      </c>
      <c r="B1396" s="6">
        <v>1994</v>
      </c>
      <c r="C1396" s="6" t="s">
        <v>2355</v>
      </c>
      <c r="D1396" s="6">
        <v>20</v>
      </c>
      <c r="E1396" s="6">
        <v>0</v>
      </c>
      <c r="F1396" s="12">
        <v>11657.81</v>
      </c>
      <c r="G1396" s="6" t="s">
        <v>2357</v>
      </c>
      <c r="H1396" s="9" t="s">
        <v>2356</v>
      </c>
      <c r="I1396" s="6" t="s">
        <v>2374</v>
      </c>
      <c r="J1396" s="16" t="s">
        <v>7291</v>
      </c>
      <c r="K1396" s="17">
        <v>45085</v>
      </c>
      <c r="L1396">
        <f t="shared" si="21"/>
        <v>28</v>
      </c>
    </row>
    <row r="1397" spans="1:12" ht="15.75" customHeight="1" x14ac:dyDescent="0.25">
      <c r="A1397" s="6" t="s">
        <v>943</v>
      </c>
      <c r="B1397" s="6">
        <v>1966</v>
      </c>
      <c r="C1397" s="6" t="s">
        <v>2355</v>
      </c>
      <c r="D1397" s="6">
        <v>6</v>
      </c>
      <c r="E1397" s="6">
        <v>0</v>
      </c>
      <c r="F1397" s="12">
        <v>11658.12</v>
      </c>
      <c r="G1397" s="6" t="s">
        <v>2357</v>
      </c>
      <c r="H1397" s="9" t="s">
        <v>2360</v>
      </c>
      <c r="I1397" s="6" t="s">
        <v>2373</v>
      </c>
      <c r="J1397" s="16" t="s">
        <v>7292</v>
      </c>
      <c r="K1397" s="17">
        <v>45085</v>
      </c>
      <c r="L1397">
        <f t="shared" si="21"/>
        <v>56</v>
      </c>
    </row>
    <row r="1398" spans="1:12" ht="15.75" customHeight="1" x14ac:dyDescent="0.25">
      <c r="A1398" s="6" t="s">
        <v>942</v>
      </c>
      <c r="B1398" s="6">
        <v>1966</v>
      </c>
      <c r="C1398" s="6" t="s">
        <v>2365</v>
      </c>
      <c r="D1398" s="6">
        <v>23</v>
      </c>
      <c r="E1398" s="6">
        <v>0</v>
      </c>
      <c r="F1398" s="12">
        <v>11658.38</v>
      </c>
      <c r="G1398" s="6" t="s">
        <v>2357</v>
      </c>
      <c r="H1398" s="9" t="s">
        <v>2357</v>
      </c>
      <c r="I1398" s="6" t="s">
        <v>2373</v>
      </c>
      <c r="J1398" s="16" t="s">
        <v>7293</v>
      </c>
      <c r="K1398" s="17">
        <v>45085</v>
      </c>
      <c r="L1398">
        <f t="shared" si="21"/>
        <v>56</v>
      </c>
    </row>
    <row r="1399" spans="1:12" ht="15.75" customHeight="1" x14ac:dyDescent="0.25">
      <c r="A1399" s="6" t="s">
        <v>941</v>
      </c>
      <c r="B1399" s="6">
        <v>1966</v>
      </c>
      <c r="C1399" s="6" t="s">
        <v>2359</v>
      </c>
      <c r="D1399" s="6">
        <v>9</v>
      </c>
      <c r="E1399" s="6">
        <v>1</v>
      </c>
      <c r="F1399" s="12">
        <v>11674.13</v>
      </c>
      <c r="G1399" s="6" t="s">
        <v>2357</v>
      </c>
      <c r="H1399" s="9" t="s">
        <v>2360</v>
      </c>
      <c r="I1399" s="6" t="s">
        <v>2367</v>
      </c>
      <c r="J1399" s="16" t="s">
        <v>7294</v>
      </c>
      <c r="K1399" s="17">
        <v>45085</v>
      </c>
      <c r="L1399">
        <f t="shared" si="21"/>
        <v>56</v>
      </c>
    </row>
    <row r="1400" spans="1:12" ht="15.75" customHeight="1" x14ac:dyDescent="0.25">
      <c r="A1400" s="6" t="s">
        <v>940</v>
      </c>
      <c r="B1400" s="6">
        <v>1970</v>
      </c>
      <c r="C1400" s="6" t="s">
        <v>2364</v>
      </c>
      <c r="D1400" s="6">
        <v>1</v>
      </c>
      <c r="E1400" s="6">
        <v>0</v>
      </c>
      <c r="F1400" s="12">
        <v>11696.52</v>
      </c>
      <c r="G1400" s="6" t="s">
        <v>2357</v>
      </c>
      <c r="H1400" s="9" t="s">
        <v>2360</v>
      </c>
      <c r="I1400" s="6" t="s">
        <v>2376</v>
      </c>
      <c r="J1400" s="16" t="s">
        <v>6725</v>
      </c>
      <c r="K1400" s="17">
        <v>45085</v>
      </c>
      <c r="L1400">
        <f t="shared" si="21"/>
        <v>52</v>
      </c>
    </row>
    <row r="1401" spans="1:12" ht="15.75" customHeight="1" x14ac:dyDescent="0.25">
      <c r="A1401" s="6" t="s">
        <v>939</v>
      </c>
      <c r="B1401" s="6">
        <v>1982</v>
      </c>
      <c r="C1401" s="6" t="s">
        <v>2366</v>
      </c>
      <c r="D1401" s="6">
        <v>21</v>
      </c>
      <c r="E1401" s="6">
        <v>3</v>
      </c>
      <c r="F1401" s="12">
        <v>11712.97</v>
      </c>
      <c r="G1401" s="6" t="s">
        <v>2357</v>
      </c>
      <c r="H1401" s="9" t="s">
        <v>2356</v>
      </c>
      <c r="I1401" s="6" t="s">
        <v>2376</v>
      </c>
      <c r="J1401" s="16" t="s">
        <v>7295</v>
      </c>
      <c r="K1401" s="17">
        <v>45085</v>
      </c>
      <c r="L1401">
        <f t="shared" si="21"/>
        <v>40</v>
      </c>
    </row>
    <row r="1402" spans="1:12" ht="15.75" customHeight="1" x14ac:dyDescent="0.25">
      <c r="A1402" s="6" t="s">
        <v>938</v>
      </c>
      <c r="B1402" s="6">
        <v>1969</v>
      </c>
      <c r="C1402" s="6" t="s">
        <v>2366</v>
      </c>
      <c r="D1402" s="6">
        <v>12</v>
      </c>
      <c r="E1402" s="6">
        <v>2</v>
      </c>
      <c r="F1402" s="12">
        <v>11729.68</v>
      </c>
      <c r="G1402" s="6" t="s">
        <v>2357</v>
      </c>
      <c r="H1402" s="9" t="s">
        <v>2360</v>
      </c>
      <c r="I1402" s="6" t="s">
        <v>2373</v>
      </c>
      <c r="J1402" s="16" t="s">
        <v>7296</v>
      </c>
      <c r="K1402" s="17">
        <v>45085</v>
      </c>
      <c r="L1402">
        <f t="shared" si="21"/>
        <v>53</v>
      </c>
    </row>
    <row r="1403" spans="1:12" ht="15.75" customHeight="1" x14ac:dyDescent="0.25">
      <c r="A1403" s="6" t="s">
        <v>937</v>
      </c>
      <c r="B1403" s="6">
        <v>1984</v>
      </c>
      <c r="C1403" s="6" t="s">
        <v>2359</v>
      </c>
      <c r="D1403" s="6">
        <v>26</v>
      </c>
      <c r="E1403" s="6">
        <v>3</v>
      </c>
      <c r="F1403" s="12">
        <v>11730.82</v>
      </c>
      <c r="G1403" s="6" t="s">
        <v>2357</v>
      </c>
      <c r="H1403" s="9" t="s">
        <v>2357</v>
      </c>
      <c r="I1403" s="6" t="s">
        <v>2379</v>
      </c>
      <c r="J1403" s="16" t="s">
        <v>7297</v>
      </c>
      <c r="K1403" s="17">
        <v>45085</v>
      </c>
      <c r="L1403">
        <f t="shared" si="21"/>
        <v>38</v>
      </c>
    </row>
    <row r="1404" spans="1:12" ht="15.75" customHeight="1" x14ac:dyDescent="0.25">
      <c r="A1404" s="6" t="s">
        <v>936</v>
      </c>
      <c r="B1404" s="6">
        <v>1964</v>
      </c>
      <c r="C1404" s="6" t="s">
        <v>2359</v>
      </c>
      <c r="D1404" s="6">
        <v>9</v>
      </c>
      <c r="E1404" s="6">
        <v>0</v>
      </c>
      <c r="F1404" s="12">
        <v>11735.88</v>
      </c>
      <c r="G1404" s="6" t="s">
        <v>2357</v>
      </c>
      <c r="H1404" s="9" t="s">
        <v>2360</v>
      </c>
      <c r="I1404" s="6" t="s">
        <v>2363</v>
      </c>
      <c r="J1404" s="16" t="s">
        <v>7298</v>
      </c>
      <c r="K1404" s="17">
        <v>45085</v>
      </c>
      <c r="L1404">
        <f t="shared" si="21"/>
        <v>58</v>
      </c>
    </row>
    <row r="1405" spans="1:12" ht="15.75" customHeight="1" x14ac:dyDescent="0.25">
      <c r="A1405" s="6" t="s">
        <v>935</v>
      </c>
      <c r="B1405" s="6">
        <v>1988</v>
      </c>
      <c r="C1405" s="6" t="s">
        <v>2362</v>
      </c>
      <c r="D1405" s="6">
        <v>5</v>
      </c>
      <c r="E1405" s="6">
        <v>2</v>
      </c>
      <c r="F1405" s="12">
        <v>11737.85</v>
      </c>
      <c r="G1405" s="6" t="s">
        <v>2357</v>
      </c>
      <c r="H1405" s="9" t="s">
        <v>2360</v>
      </c>
      <c r="I1405" s="6" t="s">
        <v>2367</v>
      </c>
      <c r="J1405" s="16" t="s">
        <v>7299</v>
      </c>
      <c r="K1405" s="17">
        <v>45085</v>
      </c>
      <c r="L1405">
        <f t="shared" si="21"/>
        <v>34</v>
      </c>
    </row>
    <row r="1406" spans="1:12" ht="15.75" customHeight="1" x14ac:dyDescent="0.25">
      <c r="A1406" s="6" t="s">
        <v>934</v>
      </c>
      <c r="B1406" s="6">
        <v>1969</v>
      </c>
      <c r="C1406" s="6" t="s">
        <v>2359</v>
      </c>
      <c r="D1406" s="6">
        <v>12</v>
      </c>
      <c r="E1406" s="6">
        <v>3</v>
      </c>
      <c r="F1406" s="12">
        <v>11741.73</v>
      </c>
      <c r="G1406" s="6" t="s">
        <v>2357</v>
      </c>
      <c r="H1406" s="9" t="s">
        <v>2360</v>
      </c>
      <c r="I1406" s="6" t="s">
        <v>2367</v>
      </c>
      <c r="J1406" s="16" t="s">
        <v>7300</v>
      </c>
      <c r="K1406" s="17">
        <v>45085</v>
      </c>
      <c r="L1406">
        <f t="shared" si="21"/>
        <v>53</v>
      </c>
    </row>
    <row r="1407" spans="1:12" ht="15.75" customHeight="1" x14ac:dyDescent="0.25">
      <c r="A1407" s="6" t="s">
        <v>933</v>
      </c>
      <c r="B1407" s="6">
        <v>1963</v>
      </c>
      <c r="C1407" s="6" t="s">
        <v>2361</v>
      </c>
      <c r="D1407" s="6">
        <v>9</v>
      </c>
      <c r="E1407" s="6">
        <v>0</v>
      </c>
      <c r="F1407" s="12">
        <v>11743.3</v>
      </c>
      <c r="G1407" s="6" t="s">
        <v>2357</v>
      </c>
      <c r="H1407" s="9" t="s">
        <v>2357</v>
      </c>
      <c r="I1407" s="6" t="s">
        <v>2358</v>
      </c>
      <c r="J1407" s="16" t="s">
        <v>7301</v>
      </c>
      <c r="K1407" s="17">
        <v>45085</v>
      </c>
      <c r="L1407">
        <f t="shared" si="21"/>
        <v>59</v>
      </c>
    </row>
    <row r="1408" spans="1:12" ht="15.75" customHeight="1" x14ac:dyDescent="0.25">
      <c r="A1408" s="6" t="s">
        <v>932</v>
      </c>
      <c r="B1408" s="6">
        <v>1964</v>
      </c>
      <c r="C1408" s="6" t="s">
        <v>2364</v>
      </c>
      <c r="D1408" s="6">
        <v>2</v>
      </c>
      <c r="E1408" s="6">
        <v>0</v>
      </c>
      <c r="F1408" s="12">
        <v>11743.93</v>
      </c>
      <c r="G1408" s="6" t="s">
        <v>2357</v>
      </c>
      <c r="H1408" s="9" t="s">
        <v>2360</v>
      </c>
      <c r="I1408" s="6" t="s">
        <v>2363</v>
      </c>
      <c r="J1408" s="16" t="s">
        <v>7302</v>
      </c>
      <c r="K1408" s="17">
        <v>45085</v>
      </c>
      <c r="L1408">
        <f t="shared" si="21"/>
        <v>58</v>
      </c>
    </row>
    <row r="1409" spans="1:12" ht="15.75" customHeight="1" x14ac:dyDescent="0.25">
      <c r="A1409" s="6" t="s">
        <v>931</v>
      </c>
      <c r="B1409" s="6">
        <v>1979</v>
      </c>
      <c r="C1409" s="6" t="s">
        <v>2359</v>
      </c>
      <c r="D1409" s="6">
        <v>6</v>
      </c>
      <c r="E1409" s="6">
        <v>2</v>
      </c>
      <c r="F1409" s="12">
        <v>11752.68</v>
      </c>
      <c r="G1409" s="6" t="s">
        <v>2357</v>
      </c>
      <c r="H1409" s="9" t="s">
        <v>2360</v>
      </c>
      <c r="I1409" s="6" t="s">
        <v>2379</v>
      </c>
      <c r="J1409" s="16" t="s">
        <v>7303</v>
      </c>
      <c r="K1409" s="17">
        <v>45085</v>
      </c>
      <c r="L1409">
        <f t="shared" si="21"/>
        <v>43</v>
      </c>
    </row>
    <row r="1410" spans="1:12" ht="15.75" customHeight="1" x14ac:dyDescent="0.25">
      <c r="A1410" s="6" t="s">
        <v>930</v>
      </c>
      <c r="B1410" s="6">
        <v>1966</v>
      </c>
      <c r="C1410" s="6" t="s">
        <v>2355</v>
      </c>
      <c r="D1410" s="6">
        <v>25</v>
      </c>
      <c r="E1410" s="6">
        <v>1</v>
      </c>
      <c r="F1410" s="12">
        <v>11763</v>
      </c>
      <c r="G1410" s="6" t="s">
        <v>2357</v>
      </c>
      <c r="H1410" s="9" t="s">
        <v>2357</v>
      </c>
      <c r="I1410" s="6" t="s">
        <v>2370</v>
      </c>
      <c r="J1410" s="16" t="s">
        <v>7304</v>
      </c>
      <c r="K1410" s="17">
        <v>45085</v>
      </c>
      <c r="L1410">
        <f t="shared" si="21"/>
        <v>56</v>
      </c>
    </row>
    <row r="1411" spans="1:12" ht="15.75" customHeight="1" x14ac:dyDescent="0.25">
      <c r="A1411" s="6" t="s">
        <v>929</v>
      </c>
      <c r="B1411" s="6">
        <v>1982</v>
      </c>
      <c r="C1411" s="6" t="s">
        <v>2359</v>
      </c>
      <c r="D1411" s="6">
        <v>20</v>
      </c>
      <c r="E1411" s="6">
        <v>3</v>
      </c>
      <c r="F1411" s="12">
        <v>11773.06</v>
      </c>
      <c r="G1411" s="6" t="s">
        <v>2357</v>
      </c>
      <c r="H1411" s="9" t="s">
        <v>2357</v>
      </c>
      <c r="I1411" s="6" t="s">
        <v>2379</v>
      </c>
      <c r="J1411" s="16" t="s">
        <v>7305</v>
      </c>
      <c r="K1411" s="17">
        <v>45085</v>
      </c>
      <c r="L1411">
        <f t="shared" ref="L1411:L1474" si="22">DATEDIF(J1411,K1411,"Y")</f>
        <v>40</v>
      </c>
    </row>
    <row r="1412" spans="1:12" ht="15.75" customHeight="1" x14ac:dyDescent="0.25">
      <c r="A1412" s="6" t="s">
        <v>928</v>
      </c>
      <c r="B1412" s="6">
        <v>1965</v>
      </c>
      <c r="C1412" s="6" t="s">
        <v>2366</v>
      </c>
      <c r="D1412" s="6">
        <v>3</v>
      </c>
      <c r="E1412" s="6">
        <v>0</v>
      </c>
      <c r="F1412" s="12">
        <v>11830.61</v>
      </c>
      <c r="G1412" s="6" t="s">
        <v>2357</v>
      </c>
      <c r="H1412" s="9" t="s">
        <v>2360</v>
      </c>
      <c r="I1412" s="6" t="s">
        <v>2363</v>
      </c>
      <c r="J1412" s="16" t="s">
        <v>7281</v>
      </c>
      <c r="K1412" s="17">
        <v>45085</v>
      </c>
      <c r="L1412">
        <f t="shared" si="22"/>
        <v>57</v>
      </c>
    </row>
    <row r="1413" spans="1:12" ht="15.75" customHeight="1" x14ac:dyDescent="0.25">
      <c r="A1413" s="6" t="s">
        <v>927</v>
      </c>
      <c r="B1413" s="6">
        <v>1964</v>
      </c>
      <c r="C1413" s="6" t="s">
        <v>2361</v>
      </c>
      <c r="D1413" s="6">
        <v>27</v>
      </c>
      <c r="E1413" s="6">
        <v>0</v>
      </c>
      <c r="F1413" s="12">
        <v>11833.78</v>
      </c>
      <c r="G1413" s="6" t="s">
        <v>2357</v>
      </c>
      <c r="H1413" s="9" t="s">
        <v>2357</v>
      </c>
      <c r="I1413" s="6" t="s">
        <v>2358</v>
      </c>
      <c r="J1413" s="16" t="s">
        <v>7306</v>
      </c>
      <c r="K1413" s="17">
        <v>45085</v>
      </c>
      <c r="L1413">
        <f t="shared" si="22"/>
        <v>58</v>
      </c>
    </row>
    <row r="1414" spans="1:12" ht="15.75" customHeight="1" x14ac:dyDescent="0.25">
      <c r="A1414" s="6" t="s">
        <v>926</v>
      </c>
      <c r="B1414" s="6">
        <v>1964</v>
      </c>
      <c r="C1414" s="6" t="s">
        <v>2362</v>
      </c>
      <c r="D1414" s="6">
        <v>11</v>
      </c>
      <c r="E1414" s="6">
        <v>0</v>
      </c>
      <c r="F1414" s="12">
        <v>11837.16</v>
      </c>
      <c r="G1414" s="6" t="s">
        <v>2357</v>
      </c>
      <c r="H1414" s="9" t="s">
        <v>2357</v>
      </c>
      <c r="I1414" s="6" t="s">
        <v>2367</v>
      </c>
      <c r="J1414" s="16" t="s">
        <v>7121</v>
      </c>
      <c r="K1414" s="17">
        <v>45085</v>
      </c>
      <c r="L1414">
        <f t="shared" si="22"/>
        <v>58</v>
      </c>
    </row>
    <row r="1415" spans="1:12" ht="15.75" customHeight="1" x14ac:dyDescent="0.25">
      <c r="A1415" s="6" t="s">
        <v>925</v>
      </c>
      <c r="B1415" s="6">
        <v>1965</v>
      </c>
      <c r="C1415" s="6" t="s">
        <v>2362</v>
      </c>
      <c r="D1415" s="6">
        <v>25</v>
      </c>
      <c r="E1415" s="6">
        <v>0</v>
      </c>
      <c r="F1415" s="12">
        <v>11840.78</v>
      </c>
      <c r="G1415" s="6" t="s">
        <v>2357</v>
      </c>
      <c r="H1415" s="9" t="s">
        <v>2356</v>
      </c>
      <c r="I1415" s="6" t="s">
        <v>2363</v>
      </c>
      <c r="J1415" s="16" t="s">
        <v>7307</v>
      </c>
      <c r="K1415" s="17">
        <v>45085</v>
      </c>
      <c r="L1415">
        <f t="shared" si="22"/>
        <v>57</v>
      </c>
    </row>
    <row r="1416" spans="1:12" ht="15.75" customHeight="1" x14ac:dyDescent="0.25">
      <c r="A1416" s="6" t="s">
        <v>924</v>
      </c>
      <c r="B1416" s="6">
        <v>1964</v>
      </c>
      <c r="C1416" s="6" t="s">
        <v>2355</v>
      </c>
      <c r="D1416" s="6">
        <v>11</v>
      </c>
      <c r="E1416" s="6">
        <v>0</v>
      </c>
      <c r="F1416" s="12">
        <v>11842.44</v>
      </c>
      <c r="G1416" s="6" t="s">
        <v>2357</v>
      </c>
      <c r="H1416" s="9" t="s">
        <v>2356</v>
      </c>
      <c r="I1416" s="6" t="s">
        <v>2367</v>
      </c>
      <c r="J1416" s="16" t="s">
        <v>7308</v>
      </c>
      <c r="K1416" s="17">
        <v>45085</v>
      </c>
      <c r="L1416">
        <f t="shared" si="22"/>
        <v>58</v>
      </c>
    </row>
    <row r="1417" spans="1:12" ht="15.75" customHeight="1" x14ac:dyDescent="0.25">
      <c r="A1417" s="6" t="s">
        <v>923</v>
      </c>
      <c r="B1417" s="6">
        <v>1965</v>
      </c>
      <c r="C1417" s="6" t="s">
        <v>2359</v>
      </c>
      <c r="D1417" s="6">
        <v>10</v>
      </c>
      <c r="E1417" s="6">
        <v>0</v>
      </c>
      <c r="F1417" s="12">
        <v>11842.62</v>
      </c>
      <c r="G1417" s="6" t="s">
        <v>2357</v>
      </c>
      <c r="H1417" s="9" t="s">
        <v>2357</v>
      </c>
      <c r="I1417" s="6" t="s">
        <v>2363</v>
      </c>
      <c r="J1417" s="16" t="s">
        <v>7309</v>
      </c>
      <c r="K1417" s="17">
        <v>45085</v>
      </c>
      <c r="L1417">
        <f t="shared" si="22"/>
        <v>57</v>
      </c>
    </row>
    <row r="1418" spans="1:12" ht="15.75" customHeight="1" x14ac:dyDescent="0.25">
      <c r="A1418" s="6" t="s">
        <v>922</v>
      </c>
      <c r="B1418" s="6">
        <v>1964</v>
      </c>
      <c r="C1418" s="6" t="s">
        <v>2361</v>
      </c>
      <c r="D1418" s="6">
        <v>27</v>
      </c>
      <c r="E1418" s="6">
        <v>0</v>
      </c>
      <c r="F1418" s="12">
        <v>11848.14</v>
      </c>
      <c r="G1418" s="6" t="s">
        <v>2357</v>
      </c>
      <c r="H1418" s="9" t="s">
        <v>2356</v>
      </c>
      <c r="I1418" s="6" t="s">
        <v>2367</v>
      </c>
      <c r="J1418" s="16" t="s">
        <v>7306</v>
      </c>
      <c r="K1418" s="17">
        <v>45085</v>
      </c>
      <c r="L1418">
        <f t="shared" si="22"/>
        <v>58</v>
      </c>
    </row>
    <row r="1419" spans="1:12" ht="15.75" customHeight="1" x14ac:dyDescent="0.25">
      <c r="A1419" s="6" t="s">
        <v>921</v>
      </c>
      <c r="B1419" s="6">
        <v>1964</v>
      </c>
      <c r="C1419" s="6" t="s">
        <v>2362</v>
      </c>
      <c r="D1419" s="6">
        <v>29</v>
      </c>
      <c r="E1419" s="6">
        <v>0</v>
      </c>
      <c r="F1419" s="12">
        <v>11856.41</v>
      </c>
      <c r="G1419" s="6" t="s">
        <v>2357</v>
      </c>
      <c r="H1419" s="9" t="s">
        <v>2356</v>
      </c>
      <c r="I1419" s="6" t="s">
        <v>2358</v>
      </c>
      <c r="J1419" s="16" t="s">
        <v>7310</v>
      </c>
      <c r="K1419" s="17">
        <v>45085</v>
      </c>
      <c r="L1419">
        <f t="shared" si="22"/>
        <v>58</v>
      </c>
    </row>
    <row r="1420" spans="1:12" ht="15.75" customHeight="1" x14ac:dyDescent="0.25">
      <c r="A1420" s="6" t="s">
        <v>920</v>
      </c>
      <c r="B1420" s="6">
        <v>1974</v>
      </c>
      <c r="C1420" s="6" t="s">
        <v>2355</v>
      </c>
      <c r="D1420" s="6">
        <v>7</v>
      </c>
      <c r="E1420" s="6">
        <v>0</v>
      </c>
      <c r="F1420" s="12">
        <v>11858.56</v>
      </c>
      <c r="G1420" s="6" t="s">
        <v>2357</v>
      </c>
      <c r="H1420" s="9" t="s">
        <v>2357</v>
      </c>
      <c r="I1420" s="6" t="s">
        <v>2367</v>
      </c>
      <c r="J1420" s="16" t="s">
        <v>7311</v>
      </c>
      <c r="K1420" s="17">
        <v>45085</v>
      </c>
      <c r="L1420">
        <f t="shared" si="22"/>
        <v>48</v>
      </c>
    </row>
    <row r="1421" spans="1:12" ht="15.75" customHeight="1" x14ac:dyDescent="0.25">
      <c r="A1421" s="6" t="s">
        <v>919</v>
      </c>
      <c r="B1421" s="6">
        <v>1967</v>
      </c>
      <c r="C1421" s="6" t="s">
        <v>2365</v>
      </c>
      <c r="D1421" s="6">
        <v>24</v>
      </c>
      <c r="E1421" s="6">
        <v>1</v>
      </c>
      <c r="F1421" s="12">
        <v>11879.1</v>
      </c>
      <c r="G1421" s="6" t="s">
        <v>2357</v>
      </c>
      <c r="H1421" s="9" t="s">
        <v>2357</v>
      </c>
      <c r="I1421" s="6" t="s">
        <v>2373</v>
      </c>
      <c r="J1421" s="16" t="s">
        <v>7312</v>
      </c>
      <c r="K1421" s="17">
        <v>45085</v>
      </c>
      <c r="L1421">
        <f t="shared" si="22"/>
        <v>55</v>
      </c>
    </row>
    <row r="1422" spans="1:12" ht="15.75" customHeight="1" x14ac:dyDescent="0.25">
      <c r="A1422" s="6" t="s">
        <v>918</v>
      </c>
      <c r="B1422" s="6">
        <v>1967</v>
      </c>
      <c r="C1422" s="6" t="s">
        <v>2355</v>
      </c>
      <c r="D1422" s="6">
        <v>14</v>
      </c>
      <c r="E1422" s="6">
        <v>2</v>
      </c>
      <c r="F1422" s="12">
        <v>11881.36</v>
      </c>
      <c r="G1422" s="6" t="s">
        <v>2357</v>
      </c>
      <c r="H1422" s="9" t="s">
        <v>2356</v>
      </c>
      <c r="I1422" s="6" t="s">
        <v>2367</v>
      </c>
      <c r="J1422" s="16" t="s">
        <v>7313</v>
      </c>
      <c r="K1422" s="17">
        <v>45085</v>
      </c>
      <c r="L1422">
        <f t="shared" si="22"/>
        <v>55</v>
      </c>
    </row>
    <row r="1423" spans="1:12" ht="15.75" customHeight="1" x14ac:dyDescent="0.25">
      <c r="A1423" s="6" t="s">
        <v>917</v>
      </c>
      <c r="B1423" s="6">
        <v>1967</v>
      </c>
      <c r="C1423" s="6" t="s">
        <v>2366</v>
      </c>
      <c r="D1423" s="6">
        <v>29</v>
      </c>
      <c r="E1423" s="6">
        <v>2</v>
      </c>
      <c r="F1423" s="12">
        <v>11881.97</v>
      </c>
      <c r="G1423" s="6" t="s">
        <v>2357</v>
      </c>
      <c r="H1423" s="9" t="s">
        <v>2360</v>
      </c>
      <c r="I1423" s="6" t="s">
        <v>2358</v>
      </c>
      <c r="J1423" s="16" t="s">
        <v>7314</v>
      </c>
      <c r="K1423" s="17">
        <v>45085</v>
      </c>
      <c r="L1423">
        <f t="shared" si="22"/>
        <v>55</v>
      </c>
    </row>
    <row r="1424" spans="1:12" ht="15.75" customHeight="1" x14ac:dyDescent="0.25">
      <c r="A1424" s="6" t="s">
        <v>916</v>
      </c>
      <c r="B1424" s="6">
        <v>2004</v>
      </c>
      <c r="C1424" s="6" t="s">
        <v>2361</v>
      </c>
      <c r="D1424" s="6">
        <v>2</v>
      </c>
      <c r="E1424" s="6">
        <v>2</v>
      </c>
      <c r="F1424" s="12">
        <v>11884.05</v>
      </c>
      <c r="G1424" s="6" t="s">
        <v>2357</v>
      </c>
      <c r="H1424" s="9" t="s">
        <v>2357</v>
      </c>
      <c r="I1424" s="6" t="s">
        <v>2358</v>
      </c>
      <c r="J1424" s="16" t="s">
        <v>6056</v>
      </c>
      <c r="K1424" s="17">
        <v>45085</v>
      </c>
      <c r="L1424">
        <f t="shared" si="22"/>
        <v>19</v>
      </c>
    </row>
    <row r="1425" spans="1:12" ht="15.75" customHeight="1" x14ac:dyDescent="0.25">
      <c r="A1425" s="6" t="s">
        <v>915</v>
      </c>
      <c r="B1425" s="6">
        <v>1964</v>
      </c>
      <c r="C1425" s="6" t="s">
        <v>2359</v>
      </c>
      <c r="D1425" s="6">
        <v>19</v>
      </c>
      <c r="E1425" s="6">
        <v>0</v>
      </c>
      <c r="F1425" s="12">
        <v>11918.2</v>
      </c>
      <c r="G1425" s="6" t="s">
        <v>2357</v>
      </c>
      <c r="H1425" s="9" t="s">
        <v>2360</v>
      </c>
      <c r="I1425" s="6" t="s">
        <v>2376</v>
      </c>
      <c r="J1425" s="16" t="s">
        <v>7315</v>
      </c>
      <c r="K1425" s="17">
        <v>45085</v>
      </c>
      <c r="L1425">
        <f t="shared" si="22"/>
        <v>58</v>
      </c>
    </row>
    <row r="1426" spans="1:12" ht="15.75" customHeight="1" x14ac:dyDescent="0.25">
      <c r="A1426" s="6" t="s">
        <v>914</v>
      </c>
      <c r="B1426" s="6">
        <v>1964</v>
      </c>
      <c r="C1426" s="6" t="s">
        <v>2364</v>
      </c>
      <c r="D1426" s="6">
        <v>20</v>
      </c>
      <c r="E1426" s="6">
        <v>0</v>
      </c>
      <c r="F1426" s="12">
        <v>11931.13</v>
      </c>
      <c r="G1426" s="6" t="s">
        <v>2357</v>
      </c>
      <c r="H1426" s="9" t="s">
        <v>2360</v>
      </c>
      <c r="I1426" s="6" t="s">
        <v>2369</v>
      </c>
      <c r="J1426" s="16" t="s">
        <v>7316</v>
      </c>
      <c r="K1426" s="17">
        <v>45085</v>
      </c>
      <c r="L1426">
        <f t="shared" si="22"/>
        <v>58</v>
      </c>
    </row>
    <row r="1427" spans="1:12" ht="15.75" customHeight="1" x14ac:dyDescent="0.25">
      <c r="A1427" s="6" t="s">
        <v>913</v>
      </c>
      <c r="B1427" s="6">
        <v>1964</v>
      </c>
      <c r="C1427" s="6" t="s">
        <v>2365</v>
      </c>
      <c r="D1427" s="6">
        <v>2</v>
      </c>
      <c r="E1427" s="6">
        <v>0</v>
      </c>
      <c r="F1427" s="12">
        <v>11938.26</v>
      </c>
      <c r="G1427" s="6" t="s">
        <v>2357</v>
      </c>
      <c r="H1427" s="9" t="s">
        <v>2357</v>
      </c>
      <c r="I1427" s="6" t="s">
        <v>2369</v>
      </c>
      <c r="J1427" s="16" t="s">
        <v>7317</v>
      </c>
      <c r="K1427" s="17">
        <v>45085</v>
      </c>
      <c r="L1427">
        <f t="shared" si="22"/>
        <v>58</v>
      </c>
    </row>
    <row r="1428" spans="1:12" ht="15.75" customHeight="1" x14ac:dyDescent="0.25">
      <c r="A1428" s="6" t="s">
        <v>912</v>
      </c>
      <c r="B1428" s="6">
        <v>1991</v>
      </c>
      <c r="C1428" s="6" t="s">
        <v>2366</v>
      </c>
      <c r="D1428" s="6">
        <v>19</v>
      </c>
      <c r="E1428" s="6">
        <v>3</v>
      </c>
      <c r="F1428" s="12">
        <v>11941.83</v>
      </c>
      <c r="G1428" s="6" t="s">
        <v>2357</v>
      </c>
      <c r="H1428" s="9" t="s">
        <v>2360</v>
      </c>
      <c r="I1428" s="6" t="s">
        <v>2374</v>
      </c>
      <c r="J1428" s="16" t="s">
        <v>7318</v>
      </c>
      <c r="K1428" s="17">
        <v>45085</v>
      </c>
      <c r="L1428">
        <f t="shared" si="22"/>
        <v>31</v>
      </c>
    </row>
    <row r="1429" spans="1:12" ht="15.75" customHeight="1" x14ac:dyDescent="0.25">
      <c r="A1429" s="6" t="s">
        <v>911</v>
      </c>
      <c r="B1429" s="6">
        <v>1964</v>
      </c>
      <c r="C1429" s="6" t="s">
        <v>2364</v>
      </c>
      <c r="D1429" s="6">
        <v>25</v>
      </c>
      <c r="E1429" s="6">
        <v>0</v>
      </c>
      <c r="F1429" s="12">
        <v>11944.59</v>
      </c>
      <c r="G1429" s="6" t="s">
        <v>2357</v>
      </c>
      <c r="H1429" s="9" t="s">
        <v>2356</v>
      </c>
      <c r="I1429" s="6" t="s">
        <v>2370</v>
      </c>
      <c r="J1429" s="16" t="s">
        <v>7319</v>
      </c>
      <c r="K1429" s="17">
        <v>45085</v>
      </c>
      <c r="L1429">
        <f t="shared" si="22"/>
        <v>58</v>
      </c>
    </row>
    <row r="1430" spans="1:12" ht="15.75" customHeight="1" x14ac:dyDescent="0.25">
      <c r="A1430" s="6" t="s">
        <v>910</v>
      </c>
      <c r="B1430" s="6">
        <v>1965</v>
      </c>
      <c r="C1430" s="6" t="s">
        <v>2359</v>
      </c>
      <c r="D1430" s="6">
        <v>1</v>
      </c>
      <c r="E1430" s="6">
        <v>1</v>
      </c>
      <c r="F1430" s="12">
        <v>11945.13</v>
      </c>
      <c r="G1430" s="6" t="s">
        <v>2357</v>
      </c>
      <c r="H1430" s="9" t="s">
        <v>2356</v>
      </c>
      <c r="I1430" s="6" t="s">
        <v>2363</v>
      </c>
      <c r="J1430" s="16" t="s">
        <v>7320</v>
      </c>
      <c r="K1430" s="17">
        <v>45085</v>
      </c>
      <c r="L1430">
        <f t="shared" si="22"/>
        <v>57</v>
      </c>
    </row>
    <row r="1431" spans="1:12" ht="15.75" customHeight="1" x14ac:dyDescent="0.25">
      <c r="A1431" s="6" t="s">
        <v>909</v>
      </c>
      <c r="B1431" s="6">
        <v>1964</v>
      </c>
      <c r="C1431" s="6" t="s">
        <v>2362</v>
      </c>
      <c r="D1431" s="6">
        <v>29</v>
      </c>
      <c r="E1431" s="6">
        <v>1</v>
      </c>
      <c r="F1431" s="12">
        <v>11946.63</v>
      </c>
      <c r="G1431" s="6" t="s">
        <v>2357</v>
      </c>
      <c r="H1431" s="9" t="s">
        <v>2356</v>
      </c>
      <c r="I1431" s="6" t="s">
        <v>2358</v>
      </c>
      <c r="J1431" s="16" t="s">
        <v>7310</v>
      </c>
      <c r="K1431" s="17">
        <v>45085</v>
      </c>
      <c r="L1431">
        <f t="shared" si="22"/>
        <v>58</v>
      </c>
    </row>
    <row r="1432" spans="1:12" ht="15.75" customHeight="1" x14ac:dyDescent="0.25">
      <c r="A1432" s="6" t="s">
        <v>908</v>
      </c>
      <c r="B1432" s="6">
        <v>1967</v>
      </c>
      <c r="C1432" s="6" t="s">
        <v>2364</v>
      </c>
      <c r="D1432" s="6">
        <v>22</v>
      </c>
      <c r="E1432" s="6">
        <v>3</v>
      </c>
      <c r="F1432" s="12">
        <v>11987.17</v>
      </c>
      <c r="G1432" s="6" t="s">
        <v>2357</v>
      </c>
      <c r="H1432" s="9" t="s">
        <v>2357</v>
      </c>
      <c r="I1432" s="6" t="s">
        <v>2358</v>
      </c>
      <c r="J1432" s="16" t="s">
        <v>7321</v>
      </c>
      <c r="K1432" s="17">
        <v>45085</v>
      </c>
      <c r="L1432">
        <f t="shared" si="22"/>
        <v>55</v>
      </c>
    </row>
    <row r="1433" spans="1:12" ht="15.75" customHeight="1" x14ac:dyDescent="0.25">
      <c r="A1433" s="6" t="s">
        <v>907</v>
      </c>
      <c r="B1433" s="6">
        <v>1983</v>
      </c>
      <c r="C1433" s="6" t="s">
        <v>2355</v>
      </c>
      <c r="D1433" s="6">
        <v>4</v>
      </c>
      <c r="E1433" s="6">
        <v>3</v>
      </c>
      <c r="F1433" s="12">
        <v>11987.68</v>
      </c>
      <c r="G1433" s="6" t="s">
        <v>2357</v>
      </c>
      <c r="H1433" s="9" t="s">
        <v>2356</v>
      </c>
      <c r="I1433" s="6" t="s">
        <v>2379</v>
      </c>
      <c r="J1433" s="16" t="s">
        <v>7322</v>
      </c>
      <c r="K1433" s="17">
        <v>45085</v>
      </c>
      <c r="L1433">
        <f t="shared" si="22"/>
        <v>39</v>
      </c>
    </row>
    <row r="1434" spans="1:12" ht="15.75" customHeight="1" x14ac:dyDescent="0.25">
      <c r="A1434" s="6" t="s">
        <v>906</v>
      </c>
      <c r="B1434" s="6">
        <v>1993</v>
      </c>
      <c r="C1434" s="6" t="s">
        <v>2364</v>
      </c>
      <c r="D1434" s="6">
        <v>12</v>
      </c>
      <c r="E1434" s="6">
        <v>0</v>
      </c>
      <c r="F1434" s="12">
        <v>11994.89</v>
      </c>
      <c r="G1434" s="6" t="s">
        <v>2357</v>
      </c>
      <c r="H1434" s="9" t="s">
        <v>2356</v>
      </c>
      <c r="I1434" s="6" t="s">
        <v>2363</v>
      </c>
      <c r="J1434" s="16" t="s">
        <v>7323</v>
      </c>
      <c r="K1434" s="17">
        <v>45085</v>
      </c>
      <c r="L1434">
        <f t="shared" si="22"/>
        <v>29</v>
      </c>
    </row>
    <row r="1435" spans="1:12" ht="15.75" customHeight="1" x14ac:dyDescent="0.25">
      <c r="A1435" s="6" t="s">
        <v>905</v>
      </c>
      <c r="B1435" s="6">
        <v>1982</v>
      </c>
      <c r="C1435" s="6" t="s">
        <v>2366</v>
      </c>
      <c r="D1435" s="6">
        <v>17</v>
      </c>
      <c r="E1435" s="6">
        <v>3</v>
      </c>
      <c r="F1435" s="12">
        <v>12001.29</v>
      </c>
      <c r="G1435" s="6" t="s">
        <v>2357</v>
      </c>
      <c r="H1435" s="9" t="s">
        <v>2357</v>
      </c>
      <c r="I1435" s="6" t="s">
        <v>2376</v>
      </c>
      <c r="J1435" s="16" t="s">
        <v>7324</v>
      </c>
      <c r="K1435" s="17">
        <v>45085</v>
      </c>
      <c r="L1435">
        <f t="shared" si="22"/>
        <v>40</v>
      </c>
    </row>
    <row r="1436" spans="1:12" ht="15.75" customHeight="1" x14ac:dyDescent="0.25">
      <c r="A1436" s="6" t="s">
        <v>904</v>
      </c>
      <c r="B1436" s="6">
        <v>1965</v>
      </c>
      <c r="C1436" s="6" t="s">
        <v>2361</v>
      </c>
      <c r="D1436" s="6">
        <v>9</v>
      </c>
      <c r="E1436" s="6">
        <v>0</v>
      </c>
      <c r="F1436" s="12">
        <v>12029.29</v>
      </c>
      <c r="G1436" s="6" t="s">
        <v>2357</v>
      </c>
      <c r="H1436" s="9" t="s">
        <v>2356</v>
      </c>
      <c r="I1436" s="6" t="s">
        <v>2373</v>
      </c>
      <c r="J1436" s="16" t="s">
        <v>7325</v>
      </c>
      <c r="K1436" s="17">
        <v>45085</v>
      </c>
      <c r="L1436">
        <f t="shared" si="22"/>
        <v>57</v>
      </c>
    </row>
    <row r="1437" spans="1:12" ht="15.75" customHeight="1" x14ac:dyDescent="0.25">
      <c r="A1437" s="6" t="s">
        <v>903</v>
      </c>
      <c r="B1437" s="6">
        <v>1965</v>
      </c>
      <c r="C1437" s="6" t="s">
        <v>2366</v>
      </c>
      <c r="D1437" s="6">
        <v>29</v>
      </c>
      <c r="E1437" s="6">
        <v>1</v>
      </c>
      <c r="F1437" s="12">
        <v>12032.33</v>
      </c>
      <c r="G1437" s="6" t="s">
        <v>2357</v>
      </c>
      <c r="H1437" s="9" t="s">
        <v>2360</v>
      </c>
      <c r="I1437" s="6" t="s">
        <v>2367</v>
      </c>
      <c r="J1437" s="16" t="s">
        <v>7326</v>
      </c>
      <c r="K1437" s="17">
        <v>45085</v>
      </c>
      <c r="L1437">
        <f t="shared" si="22"/>
        <v>57</v>
      </c>
    </row>
    <row r="1438" spans="1:12" ht="15.75" customHeight="1" x14ac:dyDescent="0.25">
      <c r="A1438" s="6" t="s">
        <v>902</v>
      </c>
      <c r="B1438" s="6">
        <v>1979</v>
      </c>
      <c r="C1438" s="6" t="s">
        <v>2366</v>
      </c>
      <c r="D1438" s="6">
        <v>16</v>
      </c>
      <c r="E1438" s="6">
        <v>2</v>
      </c>
      <c r="F1438" s="12">
        <v>12035.18</v>
      </c>
      <c r="G1438" s="6" t="s">
        <v>2357</v>
      </c>
      <c r="H1438" s="9" t="s">
        <v>2357</v>
      </c>
      <c r="I1438" s="6" t="s">
        <v>2376</v>
      </c>
      <c r="J1438" s="16" t="s">
        <v>7327</v>
      </c>
      <c r="K1438" s="17">
        <v>45085</v>
      </c>
      <c r="L1438">
        <f t="shared" si="22"/>
        <v>43</v>
      </c>
    </row>
    <row r="1439" spans="1:12" ht="15.75" customHeight="1" x14ac:dyDescent="0.25">
      <c r="A1439" s="6" t="s">
        <v>901</v>
      </c>
      <c r="B1439" s="6">
        <v>1966</v>
      </c>
      <c r="C1439" s="6" t="s">
        <v>2359</v>
      </c>
      <c r="D1439" s="6">
        <v>24</v>
      </c>
      <c r="E1439" s="6">
        <v>1</v>
      </c>
      <c r="F1439" s="12">
        <v>12044.34</v>
      </c>
      <c r="G1439" s="6" t="s">
        <v>2357</v>
      </c>
      <c r="H1439" s="9" t="s">
        <v>2360</v>
      </c>
      <c r="I1439" s="6" t="s">
        <v>2363</v>
      </c>
      <c r="J1439" s="16" t="s">
        <v>7328</v>
      </c>
      <c r="K1439" s="17">
        <v>45085</v>
      </c>
      <c r="L1439">
        <f t="shared" si="22"/>
        <v>56</v>
      </c>
    </row>
    <row r="1440" spans="1:12" ht="15.75" customHeight="1" x14ac:dyDescent="0.25">
      <c r="A1440" s="6" t="s">
        <v>900</v>
      </c>
      <c r="B1440" s="6">
        <v>1986</v>
      </c>
      <c r="C1440" s="6" t="s">
        <v>2362</v>
      </c>
      <c r="D1440" s="6">
        <v>7</v>
      </c>
      <c r="E1440" s="6">
        <v>3</v>
      </c>
      <c r="F1440" s="12">
        <v>12048.13</v>
      </c>
      <c r="G1440" s="6" t="s">
        <v>2357</v>
      </c>
      <c r="H1440" s="9" t="s">
        <v>2356</v>
      </c>
      <c r="I1440" s="6" t="s">
        <v>2379</v>
      </c>
      <c r="J1440" s="16" t="s">
        <v>7329</v>
      </c>
      <c r="K1440" s="17">
        <v>45085</v>
      </c>
      <c r="L1440">
        <f t="shared" si="22"/>
        <v>36</v>
      </c>
    </row>
    <row r="1441" spans="1:12" ht="15.75" customHeight="1" x14ac:dyDescent="0.25">
      <c r="A1441" s="6" t="s">
        <v>899</v>
      </c>
      <c r="B1441" s="6">
        <v>1984</v>
      </c>
      <c r="C1441" s="6" t="s">
        <v>2362</v>
      </c>
      <c r="D1441" s="6">
        <v>2</v>
      </c>
      <c r="E1441" s="6">
        <v>3</v>
      </c>
      <c r="F1441" s="12">
        <v>12091.34</v>
      </c>
      <c r="G1441" s="6" t="s">
        <v>2357</v>
      </c>
      <c r="H1441" s="9" t="s">
        <v>2356</v>
      </c>
      <c r="I1441" s="6" t="s">
        <v>2380</v>
      </c>
      <c r="J1441" s="16" t="s">
        <v>7330</v>
      </c>
      <c r="K1441" s="17">
        <v>45085</v>
      </c>
      <c r="L1441">
        <f t="shared" si="22"/>
        <v>38</v>
      </c>
    </row>
    <row r="1442" spans="1:12" ht="15.75" customHeight="1" x14ac:dyDescent="0.25">
      <c r="A1442" s="6" t="s">
        <v>898</v>
      </c>
      <c r="B1442" s="6">
        <v>1968</v>
      </c>
      <c r="C1442" s="6" t="s">
        <v>2361</v>
      </c>
      <c r="D1442" s="6">
        <v>21</v>
      </c>
      <c r="E1442" s="6">
        <v>3</v>
      </c>
      <c r="F1442" s="12">
        <v>12094.48</v>
      </c>
      <c r="G1442" s="6" t="s">
        <v>2357</v>
      </c>
      <c r="H1442" s="9" t="s">
        <v>2357</v>
      </c>
      <c r="I1442" s="6" t="s">
        <v>2367</v>
      </c>
      <c r="J1442" s="16" t="s">
        <v>7331</v>
      </c>
      <c r="K1442" s="17">
        <v>45085</v>
      </c>
      <c r="L1442">
        <f t="shared" si="22"/>
        <v>54</v>
      </c>
    </row>
    <row r="1443" spans="1:12" ht="15.75" customHeight="1" x14ac:dyDescent="0.25">
      <c r="A1443" s="6" t="s">
        <v>897</v>
      </c>
      <c r="B1443" s="6">
        <v>1968</v>
      </c>
      <c r="C1443" s="6" t="s">
        <v>2364</v>
      </c>
      <c r="D1443" s="6">
        <v>9</v>
      </c>
      <c r="E1443" s="6">
        <v>2</v>
      </c>
      <c r="F1443" s="12">
        <v>12096.65</v>
      </c>
      <c r="G1443" s="6" t="s">
        <v>2357</v>
      </c>
      <c r="H1443" s="9" t="s">
        <v>2360</v>
      </c>
      <c r="I1443" s="6" t="s">
        <v>2373</v>
      </c>
      <c r="J1443" s="16" t="s">
        <v>7332</v>
      </c>
      <c r="K1443" s="17">
        <v>45085</v>
      </c>
      <c r="L1443">
        <f t="shared" si="22"/>
        <v>54</v>
      </c>
    </row>
    <row r="1444" spans="1:12" ht="15.75" customHeight="1" x14ac:dyDescent="0.25">
      <c r="A1444" s="6" t="s">
        <v>896</v>
      </c>
      <c r="B1444" s="6">
        <v>1968</v>
      </c>
      <c r="C1444" s="6" t="s">
        <v>2366</v>
      </c>
      <c r="D1444" s="6">
        <v>25</v>
      </c>
      <c r="E1444" s="6">
        <v>3</v>
      </c>
      <c r="F1444" s="12">
        <v>12105.32</v>
      </c>
      <c r="G1444" s="6" t="s">
        <v>2357</v>
      </c>
      <c r="H1444" s="9" t="s">
        <v>2357</v>
      </c>
      <c r="I1444" s="6" t="s">
        <v>2367</v>
      </c>
      <c r="J1444" s="16" t="s">
        <v>7333</v>
      </c>
      <c r="K1444" s="17">
        <v>45085</v>
      </c>
      <c r="L1444">
        <f t="shared" si="22"/>
        <v>54</v>
      </c>
    </row>
    <row r="1445" spans="1:12" ht="15.75" customHeight="1" x14ac:dyDescent="0.25">
      <c r="A1445" s="6" t="s">
        <v>895</v>
      </c>
      <c r="B1445" s="6">
        <v>1963</v>
      </c>
      <c r="C1445" s="6" t="s">
        <v>2355</v>
      </c>
      <c r="D1445" s="6">
        <v>20</v>
      </c>
      <c r="E1445" s="6">
        <v>0</v>
      </c>
      <c r="F1445" s="12">
        <v>12124.99</v>
      </c>
      <c r="G1445" s="6" t="s">
        <v>2357</v>
      </c>
      <c r="H1445" s="9" t="s">
        <v>2360</v>
      </c>
      <c r="I1445" s="6" t="s">
        <v>2363</v>
      </c>
      <c r="J1445" s="16" t="s">
        <v>7334</v>
      </c>
      <c r="K1445" s="17">
        <v>45085</v>
      </c>
      <c r="L1445">
        <f t="shared" si="22"/>
        <v>59</v>
      </c>
    </row>
    <row r="1446" spans="1:12" ht="15.75" customHeight="1" x14ac:dyDescent="0.25">
      <c r="A1446" s="6" t="s">
        <v>894</v>
      </c>
      <c r="B1446" s="6">
        <v>1963</v>
      </c>
      <c r="C1446" s="6" t="s">
        <v>2361</v>
      </c>
      <c r="D1446" s="6">
        <v>4</v>
      </c>
      <c r="E1446" s="6">
        <v>0</v>
      </c>
      <c r="F1446" s="12">
        <v>12129.61</v>
      </c>
      <c r="G1446" s="6" t="s">
        <v>2357</v>
      </c>
      <c r="H1446" s="9" t="s">
        <v>2360</v>
      </c>
      <c r="I1446" s="6" t="s">
        <v>2363</v>
      </c>
      <c r="J1446" s="16" t="s">
        <v>7335</v>
      </c>
      <c r="K1446" s="17">
        <v>45085</v>
      </c>
      <c r="L1446">
        <f t="shared" si="22"/>
        <v>60</v>
      </c>
    </row>
    <row r="1447" spans="1:12" ht="15.75" customHeight="1" x14ac:dyDescent="0.25">
      <c r="A1447" s="6" t="s">
        <v>893</v>
      </c>
      <c r="B1447" s="6">
        <v>1991</v>
      </c>
      <c r="C1447" s="6" t="s">
        <v>2359</v>
      </c>
      <c r="D1447" s="6">
        <v>6</v>
      </c>
      <c r="E1447" s="6">
        <v>3</v>
      </c>
      <c r="F1447" s="12">
        <v>12130.8</v>
      </c>
      <c r="G1447" s="6" t="s">
        <v>2357</v>
      </c>
      <c r="H1447" s="9" t="s">
        <v>2357</v>
      </c>
      <c r="I1447" s="6" t="s">
        <v>2379</v>
      </c>
      <c r="J1447" s="16" t="s">
        <v>7336</v>
      </c>
      <c r="K1447" s="17">
        <v>45085</v>
      </c>
      <c r="L1447">
        <f t="shared" si="22"/>
        <v>31</v>
      </c>
    </row>
    <row r="1448" spans="1:12" ht="15.75" customHeight="1" x14ac:dyDescent="0.25">
      <c r="A1448" s="6" t="s">
        <v>892</v>
      </c>
      <c r="B1448" s="6">
        <v>1974</v>
      </c>
      <c r="C1448" s="6" t="s">
        <v>2362</v>
      </c>
      <c r="D1448" s="6">
        <v>16</v>
      </c>
      <c r="E1448" s="6">
        <v>0</v>
      </c>
      <c r="F1448" s="12">
        <v>12137.6</v>
      </c>
      <c r="G1448" s="6" t="s">
        <v>2357</v>
      </c>
      <c r="H1448" s="9" t="s">
        <v>2357</v>
      </c>
      <c r="I1448" s="6" t="s">
        <v>2363</v>
      </c>
      <c r="J1448" s="16" t="s">
        <v>7337</v>
      </c>
      <c r="K1448" s="17">
        <v>45085</v>
      </c>
      <c r="L1448">
        <f t="shared" si="22"/>
        <v>48</v>
      </c>
    </row>
    <row r="1449" spans="1:12" ht="15.75" customHeight="1" x14ac:dyDescent="0.25">
      <c r="A1449" s="6" t="s">
        <v>891</v>
      </c>
      <c r="B1449" s="6">
        <v>1962</v>
      </c>
      <c r="C1449" s="6" t="s">
        <v>2359</v>
      </c>
      <c r="D1449" s="6">
        <v>4</v>
      </c>
      <c r="E1449" s="6">
        <v>0</v>
      </c>
      <c r="F1449" s="12">
        <v>12142.58</v>
      </c>
      <c r="G1449" s="6" t="s">
        <v>2357</v>
      </c>
      <c r="H1449" s="9" t="s">
        <v>2356</v>
      </c>
      <c r="I1449" s="6" t="s">
        <v>2358</v>
      </c>
      <c r="J1449" s="16" t="s">
        <v>7338</v>
      </c>
      <c r="K1449" s="17">
        <v>45085</v>
      </c>
      <c r="L1449">
        <f t="shared" si="22"/>
        <v>60</v>
      </c>
    </row>
    <row r="1450" spans="1:12" ht="15.75" customHeight="1" x14ac:dyDescent="0.25">
      <c r="A1450" s="6" t="s">
        <v>890</v>
      </c>
      <c r="B1450" s="6">
        <v>1962</v>
      </c>
      <c r="C1450" s="6" t="s">
        <v>2362</v>
      </c>
      <c r="D1450" s="6">
        <v>15</v>
      </c>
      <c r="E1450" s="6">
        <v>0</v>
      </c>
      <c r="F1450" s="12">
        <v>12146.97</v>
      </c>
      <c r="G1450" s="6" t="s">
        <v>2357</v>
      </c>
      <c r="H1450" s="9" t="s">
        <v>2357</v>
      </c>
      <c r="I1450" s="6" t="s">
        <v>2367</v>
      </c>
      <c r="J1450" s="16" t="s">
        <v>7339</v>
      </c>
      <c r="K1450" s="17">
        <v>45085</v>
      </c>
      <c r="L1450">
        <f t="shared" si="22"/>
        <v>60</v>
      </c>
    </row>
    <row r="1451" spans="1:12" ht="15.75" customHeight="1" x14ac:dyDescent="0.25">
      <c r="A1451" s="6" t="s">
        <v>889</v>
      </c>
      <c r="B1451" s="6">
        <v>1987</v>
      </c>
      <c r="C1451" s="6" t="s">
        <v>2366</v>
      </c>
      <c r="D1451" s="6">
        <v>5</v>
      </c>
      <c r="E1451" s="6">
        <v>3</v>
      </c>
      <c r="F1451" s="12">
        <v>12148.2</v>
      </c>
      <c r="G1451" s="6" t="s">
        <v>2357</v>
      </c>
      <c r="H1451" s="9" t="s">
        <v>2357</v>
      </c>
      <c r="I1451" s="6" t="s">
        <v>2363</v>
      </c>
      <c r="J1451" s="16" t="s">
        <v>7340</v>
      </c>
      <c r="K1451" s="17">
        <v>45085</v>
      </c>
      <c r="L1451">
        <f t="shared" si="22"/>
        <v>35</v>
      </c>
    </row>
    <row r="1452" spans="1:12" ht="15.75" customHeight="1" x14ac:dyDescent="0.25">
      <c r="A1452" s="6" t="s">
        <v>888</v>
      </c>
      <c r="B1452" s="6">
        <v>1991</v>
      </c>
      <c r="C1452" s="6" t="s">
        <v>2365</v>
      </c>
      <c r="D1452" s="6">
        <v>29</v>
      </c>
      <c r="E1452" s="6">
        <v>3</v>
      </c>
      <c r="F1452" s="12">
        <v>12198.64</v>
      </c>
      <c r="G1452" s="6" t="s">
        <v>2357</v>
      </c>
      <c r="H1452" s="9" t="s">
        <v>2357</v>
      </c>
      <c r="I1452" s="6" t="s">
        <v>2379</v>
      </c>
      <c r="J1452" s="16" t="s">
        <v>6552</v>
      </c>
      <c r="K1452" s="17">
        <v>45085</v>
      </c>
      <c r="L1452">
        <f t="shared" si="22"/>
        <v>31</v>
      </c>
    </row>
    <row r="1453" spans="1:12" ht="15.75" customHeight="1" x14ac:dyDescent="0.25">
      <c r="A1453" s="6" t="s">
        <v>887</v>
      </c>
      <c r="B1453" s="6">
        <v>1977</v>
      </c>
      <c r="C1453" s="6" t="s">
        <v>2365</v>
      </c>
      <c r="D1453" s="6">
        <v>14</v>
      </c>
      <c r="E1453" s="6">
        <v>2</v>
      </c>
      <c r="F1453" s="12">
        <v>12218.7</v>
      </c>
      <c r="G1453" s="6" t="s">
        <v>2357</v>
      </c>
      <c r="H1453" s="9" t="s">
        <v>2360</v>
      </c>
      <c r="I1453" s="6" t="s">
        <v>2363</v>
      </c>
      <c r="J1453" s="16" t="s">
        <v>7341</v>
      </c>
      <c r="K1453" s="17">
        <v>45085</v>
      </c>
      <c r="L1453">
        <f t="shared" si="22"/>
        <v>45</v>
      </c>
    </row>
    <row r="1454" spans="1:12" ht="15.75" customHeight="1" x14ac:dyDescent="0.25">
      <c r="A1454" s="6" t="s">
        <v>886</v>
      </c>
      <c r="B1454" s="6">
        <v>1964</v>
      </c>
      <c r="C1454" s="6" t="s">
        <v>2355</v>
      </c>
      <c r="D1454" s="6">
        <v>20</v>
      </c>
      <c r="E1454" s="6">
        <v>0</v>
      </c>
      <c r="F1454" s="12">
        <v>12222.9</v>
      </c>
      <c r="G1454" s="6" t="s">
        <v>2357</v>
      </c>
      <c r="H1454" s="9" t="s">
        <v>2356</v>
      </c>
      <c r="I1454" s="6" t="s">
        <v>2363</v>
      </c>
      <c r="J1454" s="16" t="s">
        <v>7342</v>
      </c>
      <c r="K1454" s="17">
        <v>45085</v>
      </c>
      <c r="L1454">
        <f t="shared" si="22"/>
        <v>58</v>
      </c>
    </row>
    <row r="1455" spans="1:12" ht="15.75" customHeight="1" x14ac:dyDescent="0.25">
      <c r="A1455" s="6" t="s">
        <v>885</v>
      </c>
      <c r="B1455" s="6">
        <v>1964</v>
      </c>
      <c r="C1455" s="6" t="s">
        <v>2355</v>
      </c>
      <c r="D1455" s="6">
        <v>2</v>
      </c>
      <c r="E1455" s="6">
        <v>0</v>
      </c>
      <c r="F1455" s="12">
        <v>12224.35</v>
      </c>
      <c r="G1455" s="6" t="s">
        <v>2357</v>
      </c>
      <c r="H1455" s="9" t="s">
        <v>2360</v>
      </c>
      <c r="I1455" s="6" t="s">
        <v>2363</v>
      </c>
      <c r="J1455" s="16" t="s">
        <v>7343</v>
      </c>
      <c r="K1455" s="17">
        <v>45085</v>
      </c>
      <c r="L1455">
        <f t="shared" si="22"/>
        <v>58</v>
      </c>
    </row>
    <row r="1456" spans="1:12" ht="15.75" customHeight="1" x14ac:dyDescent="0.25">
      <c r="A1456" s="6" t="s">
        <v>884</v>
      </c>
      <c r="B1456" s="6">
        <v>1964</v>
      </c>
      <c r="C1456" s="6" t="s">
        <v>2361</v>
      </c>
      <c r="D1456" s="6">
        <v>24</v>
      </c>
      <c r="E1456" s="6">
        <v>0</v>
      </c>
      <c r="F1456" s="12">
        <v>12231.61</v>
      </c>
      <c r="G1456" s="6" t="s">
        <v>2357</v>
      </c>
      <c r="H1456" s="9" t="s">
        <v>2357</v>
      </c>
      <c r="I1456" s="6" t="s">
        <v>2363</v>
      </c>
      <c r="J1456" s="16" t="s">
        <v>7344</v>
      </c>
      <c r="K1456" s="17">
        <v>45085</v>
      </c>
      <c r="L1456">
        <f t="shared" si="22"/>
        <v>58</v>
      </c>
    </row>
    <row r="1457" spans="1:12" ht="15.75" customHeight="1" x14ac:dyDescent="0.25">
      <c r="A1457" s="6" t="s">
        <v>883</v>
      </c>
      <c r="B1457" s="6">
        <v>1963</v>
      </c>
      <c r="C1457" s="6" t="s">
        <v>2355</v>
      </c>
      <c r="D1457" s="6">
        <v>19</v>
      </c>
      <c r="E1457" s="6">
        <v>0</v>
      </c>
      <c r="F1457" s="12">
        <v>12233.83</v>
      </c>
      <c r="G1457" s="6" t="s">
        <v>2357</v>
      </c>
      <c r="H1457" s="9" t="s">
        <v>2360</v>
      </c>
      <c r="I1457" s="6" t="s">
        <v>2367</v>
      </c>
      <c r="J1457" s="16" t="s">
        <v>7345</v>
      </c>
      <c r="K1457" s="17">
        <v>45085</v>
      </c>
      <c r="L1457">
        <f t="shared" si="22"/>
        <v>59</v>
      </c>
    </row>
    <row r="1458" spans="1:12" ht="15.75" customHeight="1" x14ac:dyDescent="0.25">
      <c r="A1458" s="6" t="s">
        <v>882</v>
      </c>
      <c r="B1458" s="6">
        <v>1964</v>
      </c>
      <c r="C1458" s="6" t="s">
        <v>2366</v>
      </c>
      <c r="D1458" s="6">
        <v>15</v>
      </c>
      <c r="E1458" s="6">
        <v>0</v>
      </c>
      <c r="F1458" s="12">
        <v>12235.84</v>
      </c>
      <c r="G1458" s="6" t="s">
        <v>2357</v>
      </c>
      <c r="H1458" s="9" t="s">
        <v>2357</v>
      </c>
      <c r="I1458" s="6" t="s">
        <v>2363</v>
      </c>
      <c r="J1458" s="16" t="s">
        <v>7346</v>
      </c>
      <c r="K1458" s="17">
        <v>45085</v>
      </c>
      <c r="L1458">
        <f t="shared" si="22"/>
        <v>58</v>
      </c>
    </row>
    <row r="1459" spans="1:12" ht="15.75" customHeight="1" x14ac:dyDescent="0.25">
      <c r="A1459" s="6" t="s">
        <v>881</v>
      </c>
      <c r="B1459" s="6">
        <v>1966</v>
      </c>
      <c r="C1459" s="6" t="s">
        <v>2355</v>
      </c>
      <c r="D1459" s="6">
        <v>29</v>
      </c>
      <c r="E1459" s="6">
        <v>0</v>
      </c>
      <c r="F1459" s="12">
        <v>12237.73</v>
      </c>
      <c r="G1459" s="6" t="s">
        <v>2357</v>
      </c>
      <c r="H1459" s="9" t="s">
        <v>2357</v>
      </c>
      <c r="I1459" s="6" t="s">
        <v>2363</v>
      </c>
      <c r="J1459" s="16" t="s">
        <v>7347</v>
      </c>
      <c r="K1459" s="17">
        <v>45085</v>
      </c>
      <c r="L1459">
        <f t="shared" si="22"/>
        <v>56</v>
      </c>
    </row>
    <row r="1460" spans="1:12" ht="15.75" customHeight="1" x14ac:dyDescent="0.25">
      <c r="A1460" s="6" t="s">
        <v>880</v>
      </c>
      <c r="B1460" s="6">
        <v>1963</v>
      </c>
      <c r="C1460" s="6" t="s">
        <v>2355</v>
      </c>
      <c r="D1460" s="6">
        <v>17</v>
      </c>
      <c r="E1460" s="6">
        <v>0</v>
      </c>
      <c r="F1460" s="12">
        <v>12244.53</v>
      </c>
      <c r="G1460" s="6" t="s">
        <v>2357</v>
      </c>
      <c r="H1460" s="9" t="s">
        <v>2360</v>
      </c>
      <c r="I1460" s="6" t="s">
        <v>2358</v>
      </c>
      <c r="J1460" s="16" t="s">
        <v>7348</v>
      </c>
      <c r="K1460" s="17">
        <v>45085</v>
      </c>
      <c r="L1460">
        <f t="shared" si="22"/>
        <v>59</v>
      </c>
    </row>
    <row r="1461" spans="1:12" ht="15.75" customHeight="1" x14ac:dyDescent="0.25">
      <c r="A1461" s="6" t="s">
        <v>879</v>
      </c>
      <c r="B1461" s="6">
        <v>1974</v>
      </c>
      <c r="C1461" s="6" t="s">
        <v>2361</v>
      </c>
      <c r="D1461" s="6">
        <v>23</v>
      </c>
      <c r="E1461" s="6">
        <v>0</v>
      </c>
      <c r="F1461" s="12">
        <v>12245.17</v>
      </c>
      <c r="G1461" s="6" t="s">
        <v>2357</v>
      </c>
      <c r="H1461" s="9" t="s">
        <v>2360</v>
      </c>
      <c r="I1461" s="6" t="s">
        <v>2363</v>
      </c>
      <c r="J1461" s="16" t="s">
        <v>7349</v>
      </c>
      <c r="K1461" s="17">
        <v>45085</v>
      </c>
      <c r="L1461">
        <f t="shared" si="22"/>
        <v>48</v>
      </c>
    </row>
    <row r="1462" spans="1:12" ht="15.75" customHeight="1" x14ac:dyDescent="0.25">
      <c r="A1462" s="6" t="s">
        <v>878</v>
      </c>
      <c r="B1462" s="6">
        <v>1989</v>
      </c>
      <c r="C1462" s="6" t="s">
        <v>2359</v>
      </c>
      <c r="D1462" s="6">
        <v>23</v>
      </c>
      <c r="E1462" s="6">
        <v>3</v>
      </c>
      <c r="F1462" s="12">
        <v>12254.44</v>
      </c>
      <c r="G1462" s="6" t="s">
        <v>2357</v>
      </c>
      <c r="H1462" s="9" t="s">
        <v>2357</v>
      </c>
      <c r="I1462" s="6" t="s">
        <v>2379</v>
      </c>
      <c r="J1462" s="16" t="s">
        <v>7350</v>
      </c>
      <c r="K1462" s="17">
        <v>45085</v>
      </c>
      <c r="L1462">
        <f t="shared" si="22"/>
        <v>33</v>
      </c>
    </row>
    <row r="1463" spans="1:12" ht="15.75" customHeight="1" x14ac:dyDescent="0.25">
      <c r="A1463" s="6" t="s">
        <v>877</v>
      </c>
      <c r="B1463" s="6">
        <v>1986</v>
      </c>
      <c r="C1463" s="6" t="s">
        <v>2365</v>
      </c>
      <c r="D1463" s="6">
        <v>13</v>
      </c>
      <c r="E1463" s="6">
        <v>3</v>
      </c>
      <c r="F1463" s="12">
        <v>12255.04</v>
      </c>
      <c r="G1463" s="6" t="s">
        <v>2357</v>
      </c>
      <c r="H1463" s="9" t="s">
        <v>2356</v>
      </c>
      <c r="I1463" s="6" t="s">
        <v>2379</v>
      </c>
      <c r="J1463" s="16" t="s">
        <v>7351</v>
      </c>
      <c r="K1463" s="17">
        <v>45085</v>
      </c>
      <c r="L1463">
        <f t="shared" si="22"/>
        <v>36</v>
      </c>
    </row>
    <row r="1464" spans="1:12" ht="15.75" customHeight="1" x14ac:dyDescent="0.25">
      <c r="A1464" s="6" t="s">
        <v>876</v>
      </c>
      <c r="B1464" s="6">
        <v>1966</v>
      </c>
      <c r="C1464" s="6" t="s">
        <v>2364</v>
      </c>
      <c r="D1464" s="6">
        <v>6</v>
      </c>
      <c r="E1464" s="6">
        <v>2</v>
      </c>
      <c r="F1464" s="12">
        <v>12265.51</v>
      </c>
      <c r="G1464" s="6" t="s">
        <v>2357</v>
      </c>
      <c r="H1464" s="9" t="s">
        <v>2357</v>
      </c>
      <c r="I1464" s="6" t="s">
        <v>2358</v>
      </c>
      <c r="J1464" s="16" t="s">
        <v>7352</v>
      </c>
      <c r="K1464" s="17">
        <v>45085</v>
      </c>
      <c r="L1464">
        <f t="shared" si="22"/>
        <v>56</v>
      </c>
    </row>
    <row r="1465" spans="1:12" ht="15.75" customHeight="1" x14ac:dyDescent="0.25">
      <c r="A1465" s="6" t="s">
        <v>875</v>
      </c>
      <c r="B1465" s="6">
        <v>1967</v>
      </c>
      <c r="C1465" s="6" t="s">
        <v>2364</v>
      </c>
      <c r="D1465" s="6">
        <v>30</v>
      </c>
      <c r="E1465" s="6">
        <v>2</v>
      </c>
      <c r="F1465" s="12">
        <v>12268.63</v>
      </c>
      <c r="G1465" s="6" t="s">
        <v>2357</v>
      </c>
      <c r="H1465" s="9" t="s">
        <v>2360</v>
      </c>
      <c r="I1465" s="6" t="s">
        <v>2363</v>
      </c>
      <c r="J1465" s="16" t="s">
        <v>7353</v>
      </c>
      <c r="K1465" s="17">
        <v>45085</v>
      </c>
      <c r="L1465">
        <f t="shared" si="22"/>
        <v>55</v>
      </c>
    </row>
    <row r="1466" spans="1:12" ht="15.75" customHeight="1" x14ac:dyDescent="0.25">
      <c r="A1466" s="6" t="s">
        <v>874</v>
      </c>
      <c r="B1466" s="6">
        <v>1967</v>
      </c>
      <c r="C1466" s="6" t="s">
        <v>2365</v>
      </c>
      <c r="D1466" s="6">
        <v>28</v>
      </c>
      <c r="E1466" s="6">
        <v>2</v>
      </c>
      <c r="F1466" s="12">
        <v>12269.69</v>
      </c>
      <c r="G1466" s="6" t="s">
        <v>2357</v>
      </c>
      <c r="H1466" s="9" t="s">
        <v>2356</v>
      </c>
      <c r="I1466" s="6" t="s">
        <v>2363</v>
      </c>
      <c r="J1466" s="16" t="s">
        <v>7354</v>
      </c>
      <c r="K1466" s="17">
        <v>45085</v>
      </c>
      <c r="L1466">
        <f t="shared" si="22"/>
        <v>55</v>
      </c>
    </row>
    <row r="1467" spans="1:12" ht="15.75" customHeight="1" x14ac:dyDescent="0.25">
      <c r="A1467" s="6" t="s">
        <v>873</v>
      </c>
      <c r="B1467" s="6">
        <v>1966</v>
      </c>
      <c r="C1467" s="6" t="s">
        <v>2359</v>
      </c>
      <c r="D1467" s="6">
        <v>16</v>
      </c>
      <c r="E1467" s="6">
        <v>0</v>
      </c>
      <c r="F1467" s="12">
        <v>12282.03</v>
      </c>
      <c r="G1467" s="6" t="s">
        <v>2357</v>
      </c>
      <c r="H1467" s="9" t="s">
        <v>2360</v>
      </c>
      <c r="I1467" s="6" t="s">
        <v>2372</v>
      </c>
      <c r="J1467" s="16" t="s">
        <v>7355</v>
      </c>
      <c r="K1467" s="17">
        <v>45085</v>
      </c>
      <c r="L1467">
        <f t="shared" si="22"/>
        <v>56</v>
      </c>
    </row>
    <row r="1468" spans="1:12" ht="15.75" customHeight="1" x14ac:dyDescent="0.25">
      <c r="A1468" s="6" t="s">
        <v>872</v>
      </c>
      <c r="B1468" s="6">
        <v>1990</v>
      </c>
      <c r="C1468" s="6" t="s">
        <v>2366</v>
      </c>
      <c r="D1468" s="6">
        <v>29</v>
      </c>
      <c r="E1468" s="6">
        <v>3</v>
      </c>
      <c r="F1468" s="12">
        <v>12282.38</v>
      </c>
      <c r="G1468" s="6" t="s">
        <v>2357</v>
      </c>
      <c r="H1468" s="9" t="s">
        <v>2360</v>
      </c>
      <c r="I1468" s="6" t="s">
        <v>2367</v>
      </c>
      <c r="J1468" s="16" t="s">
        <v>7356</v>
      </c>
      <c r="K1468" s="17">
        <v>45085</v>
      </c>
      <c r="L1468">
        <f t="shared" si="22"/>
        <v>32</v>
      </c>
    </row>
    <row r="1469" spans="1:12" ht="15.75" customHeight="1" x14ac:dyDescent="0.25">
      <c r="A1469" s="6" t="s">
        <v>871</v>
      </c>
      <c r="B1469" s="6">
        <v>1963</v>
      </c>
      <c r="C1469" s="6" t="s">
        <v>2366</v>
      </c>
      <c r="D1469" s="6">
        <v>28</v>
      </c>
      <c r="E1469" s="6">
        <v>0</v>
      </c>
      <c r="F1469" s="12">
        <v>12299.59</v>
      </c>
      <c r="G1469" s="6" t="s">
        <v>2357</v>
      </c>
      <c r="H1469" s="9" t="s">
        <v>2360</v>
      </c>
      <c r="I1469" s="6" t="s">
        <v>2372</v>
      </c>
      <c r="J1469" s="16" t="s">
        <v>7357</v>
      </c>
      <c r="K1469" s="17">
        <v>45085</v>
      </c>
      <c r="L1469">
        <f t="shared" si="22"/>
        <v>59</v>
      </c>
    </row>
    <row r="1470" spans="1:12" ht="15.75" customHeight="1" x14ac:dyDescent="0.25">
      <c r="A1470" s="6" t="s">
        <v>870</v>
      </c>
      <c r="B1470" s="6">
        <v>1963</v>
      </c>
      <c r="C1470" s="6" t="s">
        <v>2365</v>
      </c>
      <c r="D1470" s="6">
        <v>29</v>
      </c>
      <c r="E1470" s="6">
        <v>0</v>
      </c>
      <c r="F1470" s="12">
        <v>12323.94</v>
      </c>
      <c r="G1470" s="6" t="s">
        <v>2357</v>
      </c>
      <c r="H1470" s="9" t="s">
        <v>2357</v>
      </c>
      <c r="I1470" s="6" t="s">
        <v>2377</v>
      </c>
      <c r="J1470" s="16" t="s">
        <v>7358</v>
      </c>
      <c r="K1470" s="17">
        <v>45085</v>
      </c>
      <c r="L1470">
        <f t="shared" si="22"/>
        <v>59</v>
      </c>
    </row>
    <row r="1471" spans="1:12" ht="15.75" customHeight="1" x14ac:dyDescent="0.25">
      <c r="A1471" s="6" t="s">
        <v>869</v>
      </c>
      <c r="B1471" s="6">
        <v>1963</v>
      </c>
      <c r="C1471" s="6" t="s">
        <v>2365</v>
      </c>
      <c r="D1471" s="6">
        <v>2</v>
      </c>
      <c r="E1471" s="6">
        <v>1</v>
      </c>
      <c r="F1471" s="12">
        <v>12333.83</v>
      </c>
      <c r="G1471" s="6" t="s">
        <v>2357</v>
      </c>
      <c r="H1471" s="9" t="s">
        <v>2356</v>
      </c>
      <c r="I1471" s="6" t="s">
        <v>2367</v>
      </c>
      <c r="J1471" s="16" t="s">
        <v>7359</v>
      </c>
      <c r="K1471" s="17">
        <v>45085</v>
      </c>
      <c r="L1471">
        <f t="shared" si="22"/>
        <v>59</v>
      </c>
    </row>
    <row r="1472" spans="1:12" ht="15.75" customHeight="1" x14ac:dyDescent="0.25">
      <c r="A1472" s="6" t="s">
        <v>868</v>
      </c>
      <c r="B1472" s="6">
        <v>1963</v>
      </c>
      <c r="C1472" s="6" t="s">
        <v>2362</v>
      </c>
      <c r="D1472" s="6">
        <v>22</v>
      </c>
      <c r="E1472" s="6">
        <v>1</v>
      </c>
      <c r="F1472" s="12">
        <v>12347.17</v>
      </c>
      <c r="G1472" s="6" t="s">
        <v>2357</v>
      </c>
      <c r="H1472" s="9" t="s">
        <v>2357</v>
      </c>
      <c r="I1472" s="6" t="s">
        <v>2367</v>
      </c>
      <c r="J1472" s="16" t="s">
        <v>7360</v>
      </c>
      <c r="K1472" s="17">
        <v>45085</v>
      </c>
      <c r="L1472">
        <f t="shared" si="22"/>
        <v>59</v>
      </c>
    </row>
    <row r="1473" spans="1:12" ht="15.75" customHeight="1" x14ac:dyDescent="0.25">
      <c r="A1473" s="6" t="s">
        <v>867</v>
      </c>
      <c r="B1473" s="6">
        <v>1966</v>
      </c>
      <c r="C1473" s="6" t="s">
        <v>2364</v>
      </c>
      <c r="D1473" s="6">
        <v>29</v>
      </c>
      <c r="E1473" s="6">
        <v>3</v>
      </c>
      <c r="F1473" s="12">
        <v>12363.55</v>
      </c>
      <c r="G1473" s="6" t="s">
        <v>2357</v>
      </c>
      <c r="H1473" s="9" t="s">
        <v>2357</v>
      </c>
      <c r="I1473" s="6" t="s">
        <v>2367</v>
      </c>
      <c r="J1473" s="16" t="s">
        <v>7361</v>
      </c>
      <c r="K1473" s="17">
        <v>45085</v>
      </c>
      <c r="L1473">
        <f t="shared" si="22"/>
        <v>56</v>
      </c>
    </row>
    <row r="1474" spans="1:12" ht="15.75" customHeight="1" x14ac:dyDescent="0.25">
      <c r="A1474" s="6" t="s">
        <v>866</v>
      </c>
      <c r="B1474" s="6">
        <v>1962</v>
      </c>
      <c r="C1474" s="6" t="s">
        <v>2362</v>
      </c>
      <c r="D1474" s="6">
        <v>26</v>
      </c>
      <c r="E1474" s="6">
        <v>0</v>
      </c>
      <c r="F1474" s="12">
        <v>12369.89</v>
      </c>
      <c r="G1474" s="6" t="s">
        <v>2357</v>
      </c>
      <c r="H1474" s="9" t="s">
        <v>2356</v>
      </c>
      <c r="I1474" s="6" t="s">
        <v>2373</v>
      </c>
      <c r="J1474" s="16" t="s">
        <v>7362</v>
      </c>
      <c r="K1474" s="17">
        <v>45085</v>
      </c>
      <c r="L1474">
        <f t="shared" si="22"/>
        <v>60</v>
      </c>
    </row>
    <row r="1475" spans="1:12" ht="15.75" customHeight="1" x14ac:dyDescent="0.25">
      <c r="A1475" s="6" t="s">
        <v>865</v>
      </c>
      <c r="B1475" s="6">
        <v>1989</v>
      </c>
      <c r="C1475" s="6" t="s">
        <v>2364</v>
      </c>
      <c r="D1475" s="6">
        <v>29</v>
      </c>
      <c r="E1475" s="6">
        <v>0</v>
      </c>
      <c r="F1475" s="12">
        <v>12404.88</v>
      </c>
      <c r="G1475" s="6" t="s">
        <v>2357</v>
      </c>
      <c r="H1475" s="9" t="s">
        <v>2357</v>
      </c>
      <c r="I1475" s="6" t="s">
        <v>2370</v>
      </c>
      <c r="J1475" s="16" t="s">
        <v>7363</v>
      </c>
      <c r="K1475" s="17">
        <v>45085</v>
      </c>
      <c r="L1475">
        <f t="shared" ref="L1475:L1538" si="23">DATEDIF(J1475,K1475,"Y")</f>
        <v>33</v>
      </c>
    </row>
    <row r="1476" spans="1:12" ht="15.75" customHeight="1" x14ac:dyDescent="0.25">
      <c r="A1476" s="6" t="s">
        <v>864</v>
      </c>
      <c r="B1476" s="6">
        <v>1972</v>
      </c>
      <c r="C1476" s="6" t="s">
        <v>2365</v>
      </c>
      <c r="D1476" s="6">
        <v>21</v>
      </c>
      <c r="E1476" s="6">
        <v>0</v>
      </c>
      <c r="F1476" s="12">
        <v>12407.3</v>
      </c>
      <c r="G1476" s="6" t="s">
        <v>2357</v>
      </c>
      <c r="H1476" s="9" t="s">
        <v>2356</v>
      </c>
      <c r="I1476" s="6" t="s">
        <v>2376</v>
      </c>
      <c r="J1476" s="16" t="s">
        <v>6624</v>
      </c>
      <c r="K1476" s="17">
        <v>45085</v>
      </c>
      <c r="L1476">
        <f t="shared" si="23"/>
        <v>50</v>
      </c>
    </row>
    <row r="1477" spans="1:12" ht="15.75" customHeight="1" x14ac:dyDescent="0.25">
      <c r="A1477" s="6" t="s">
        <v>863</v>
      </c>
      <c r="B1477" s="6">
        <v>1979</v>
      </c>
      <c r="C1477" s="6" t="s">
        <v>2355</v>
      </c>
      <c r="D1477" s="6">
        <v>14</v>
      </c>
      <c r="E1477" s="6">
        <v>2</v>
      </c>
      <c r="F1477" s="12">
        <v>12408.29</v>
      </c>
      <c r="G1477" s="6" t="s">
        <v>2357</v>
      </c>
      <c r="H1477" s="9" t="s">
        <v>2360</v>
      </c>
      <c r="I1477" s="6" t="s">
        <v>2380</v>
      </c>
      <c r="J1477" s="16" t="s">
        <v>7364</v>
      </c>
      <c r="K1477" s="17">
        <v>45085</v>
      </c>
      <c r="L1477">
        <f t="shared" si="23"/>
        <v>43</v>
      </c>
    </row>
    <row r="1478" spans="1:12" ht="15.75" customHeight="1" x14ac:dyDescent="0.25">
      <c r="A1478" s="6" t="s">
        <v>862</v>
      </c>
      <c r="B1478" s="6">
        <v>1964</v>
      </c>
      <c r="C1478" s="6" t="s">
        <v>2365</v>
      </c>
      <c r="D1478" s="6">
        <v>4</v>
      </c>
      <c r="E1478" s="6">
        <v>0</v>
      </c>
      <c r="F1478" s="12">
        <v>12430.95</v>
      </c>
      <c r="G1478" s="6" t="s">
        <v>2357</v>
      </c>
      <c r="H1478" s="9" t="s">
        <v>2357</v>
      </c>
      <c r="I1478" s="6" t="s">
        <v>2373</v>
      </c>
      <c r="J1478" s="16" t="s">
        <v>7365</v>
      </c>
      <c r="K1478" s="17">
        <v>45085</v>
      </c>
      <c r="L1478">
        <f t="shared" si="23"/>
        <v>58</v>
      </c>
    </row>
    <row r="1479" spans="1:12" ht="15.75" customHeight="1" x14ac:dyDescent="0.25">
      <c r="A1479" s="6" t="s">
        <v>861</v>
      </c>
      <c r="B1479" s="6">
        <v>1995</v>
      </c>
      <c r="C1479" s="6" t="s">
        <v>2365</v>
      </c>
      <c r="D1479" s="6">
        <v>9</v>
      </c>
      <c r="E1479" s="6">
        <v>0</v>
      </c>
      <c r="F1479" s="12">
        <v>12452.25</v>
      </c>
      <c r="G1479" s="6" t="s">
        <v>2357</v>
      </c>
      <c r="H1479" s="9" t="s">
        <v>2357</v>
      </c>
      <c r="I1479" s="6" t="s">
        <v>2363</v>
      </c>
      <c r="J1479" s="16" t="s">
        <v>7366</v>
      </c>
      <c r="K1479" s="17">
        <v>45085</v>
      </c>
      <c r="L1479">
        <f t="shared" si="23"/>
        <v>27</v>
      </c>
    </row>
    <row r="1480" spans="1:12" ht="15.75" customHeight="1" x14ac:dyDescent="0.25">
      <c r="A1480" s="6" t="s">
        <v>860</v>
      </c>
      <c r="B1480" s="6">
        <v>1968</v>
      </c>
      <c r="C1480" s="6" t="s">
        <v>2359</v>
      </c>
      <c r="D1480" s="6">
        <v>26</v>
      </c>
      <c r="E1480" s="6">
        <v>3</v>
      </c>
      <c r="F1480" s="12">
        <v>12475.35</v>
      </c>
      <c r="G1480" s="6" t="s">
        <v>2357</v>
      </c>
      <c r="H1480" s="9" t="s">
        <v>2360</v>
      </c>
      <c r="I1480" s="6" t="s">
        <v>2363</v>
      </c>
      <c r="J1480" s="16" t="s">
        <v>7367</v>
      </c>
      <c r="K1480" s="17">
        <v>45085</v>
      </c>
      <c r="L1480">
        <f t="shared" si="23"/>
        <v>54</v>
      </c>
    </row>
    <row r="1481" spans="1:12" ht="15.75" customHeight="1" x14ac:dyDescent="0.25">
      <c r="A1481" s="6" t="s">
        <v>859</v>
      </c>
      <c r="B1481" s="6">
        <v>1968</v>
      </c>
      <c r="C1481" s="6" t="s">
        <v>2359</v>
      </c>
      <c r="D1481" s="6">
        <v>12</v>
      </c>
      <c r="E1481" s="6">
        <v>3</v>
      </c>
      <c r="F1481" s="12">
        <v>12479.71</v>
      </c>
      <c r="G1481" s="6" t="s">
        <v>2357</v>
      </c>
      <c r="H1481" s="9" t="s">
        <v>2357</v>
      </c>
      <c r="I1481" s="6" t="s">
        <v>2363</v>
      </c>
      <c r="J1481" s="16" t="s">
        <v>7208</v>
      </c>
      <c r="K1481" s="17">
        <v>45085</v>
      </c>
      <c r="L1481">
        <f t="shared" si="23"/>
        <v>54</v>
      </c>
    </row>
    <row r="1482" spans="1:12" ht="15.75" customHeight="1" x14ac:dyDescent="0.25">
      <c r="A1482" s="6" t="s">
        <v>858</v>
      </c>
      <c r="B1482" s="6">
        <v>1967</v>
      </c>
      <c r="C1482" s="6" t="s">
        <v>2362</v>
      </c>
      <c r="D1482" s="6">
        <v>1</v>
      </c>
      <c r="E1482" s="6">
        <v>3</v>
      </c>
      <c r="F1482" s="12">
        <v>12485.8</v>
      </c>
      <c r="G1482" s="6" t="s">
        <v>2357</v>
      </c>
      <c r="H1482" s="9" t="s">
        <v>2357</v>
      </c>
      <c r="I1482" s="6" t="s">
        <v>2358</v>
      </c>
      <c r="J1482" s="16" t="s">
        <v>7368</v>
      </c>
      <c r="K1482" s="17">
        <v>45085</v>
      </c>
      <c r="L1482">
        <f t="shared" si="23"/>
        <v>55</v>
      </c>
    </row>
    <row r="1483" spans="1:12" ht="15.75" customHeight="1" x14ac:dyDescent="0.25">
      <c r="A1483" s="6" t="s">
        <v>857</v>
      </c>
      <c r="B1483" s="6">
        <v>1968</v>
      </c>
      <c r="C1483" s="6" t="s">
        <v>2364</v>
      </c>
      <c r="D1483" s="6">
        <v>3</v>
      </c>
      <c r="E1483" s="6">
        <v>3</v>
      </c>
      <c r="F1483" s="12">
        <v>12495.29</v>
      </c>
      <c r="G1483" s="6" t="s">
        <v>2357</v>
      </c>
      <c r="H1483" s="9" t="s">
        <v>2357</v>
      </c>
      <c r="I1483" s="6" t="s">
        <v>2363</v>
      </c>
      <c r="J1483" s="16" t="s">
        <v>7369</v>
      </c>
      <c r="K1483" s="17">
        <v>45085</v>
      </c>
      <c r="L1483">
        <f t="shared" si="23"/>
        <v>54</v>
      </c>
    </row>
    <row r="1484" spans="1:12" ht="15.75" customHeight="1" x14ac:dyDescent="0.25">
      <c r="A1484" s="6" t="s">
        <v>856</v>
      </c>
      <c r="B1484" s="6">
        <v>1966</v>
      </c>
      <c r="C1484" s="6" t="s">
        <v>2355</v>
      </c>
      <c r="D1484" s="6">
        <v>12</v>
      </c>
      <c r="E1484" s="6">
        <v>0</v>
      </c>
      <c r="F1484" s="12">
        <v>12499.88</v>
      </c>
      <c r="G1484" s="6" t="s">
        <v>2357</v>
      </c>
      <c r="H1484" s="9" t="s">
        <v>2356</v>
      </c>
      <c r="I1484" s="6" t="s">
        <v>2363</v>
      </c>
      <c r="J1484" s="16" t="s">
        <v>7370</v>
      </c>
      <c r="K1484" s="17">
        <v>45085</v>
      </c>
      <c r="L1484">
        <f t="shared" si="23"/>
        <v>56</v>
      </c>
    </row>
    <row r="1485" spans="1:12" ht="15.75" customHeight="1" x14ac:dyDescent="0.25">
      <c r="A1485" s="6" t="s">
        <v>855</v>
      </c>
      <c r="B1485" s="6">
        <v>1962</v>
      </c>
      <c r="C1485" s="6" t="s">
        <v>2366</v>
      </c>
      <c r="D1485" s="6">
        <v>16</v>
      </c>
      <c r="E1485" s="6">
        <v>0</v>
      </c>
      <c r="F1485" s="12">
        <v>12523.6</v>
      </c>
      <c r="G1485" s="6" t="s">
        <v>2357</v>
      </c>
      <c r="H1485" s="9" t="s">
        <v>2357</v>
      </c>
      <c r="I1485" s="6" t="s">
        <v>2363</v>
      </c>
      <c r="J1485" s="16" t="s">
        <v>7371</v>
      </c>
      <c r="K1485" s="17">
        <v>45085</v>
      </c>
      <c r="L1485">
        <f t="shared" si="23"/>
        <v>60</v>
      </c>
    </row>
    <row r="1486" spans="1:12" ht="15.75" customHeight="1" x14ac:dyDescent="0.25">
      <c r="A1486" s="6" t="s">
        <v>854</v>
      </c>
      <c r="B1486" s="6">
        <v>1961</v>
      </c>
      <c r="C1486" s="6" t="s">
        <v>2359</v>
      </c>
      <c r="D1486" s="6">
        <v>28</v>
      </c>
      <c r="E1486" s="6">
        <v>0</v>
      </c>
      <c r="F1486" s="12">
        <v>12557.61</v>
      </c>
      <c r="G1486" s="6" t="s">
        <v>2357</v>
      </c>
      <c r="H1486" s="9" t="s">
        <v>2357</v>
      </c>
      <c r="I1486" s="6" t="s">
        <v>2358</v>
      </c>
      <c r="J1486" s="16" t="s">
        <v>7372</v>
      </c>
      <c r="K1486" s="17">
        <v>45085</v>
      </c>
      <c r="L1486">
        <f t="shared" si="23"/>
        <v>61</v>
      </c>
    </row>
    <row r="1487" spans="1:12" ht="15.75" customHeight="1" x14ac:dyDescent="0.25">
      <c r="A1487" s="6" t="s">
        <v>853</v>
      </c>
      <c r="B1487" s="6">
        <v>1961</v>
      </c>
      <c r="C1487" s="6" t="s">
        <v>2359</v>
      </c>
      <c r="D1487" s="6">
        <v>28</v>
      </c>
      <c r="E1487" s="6">
        <v>0</v>
      </c>
      <c r="F1487" s="12">
        <v>12574.05</v>
      </c>
      <c r="G1487" s="6" t="s">
        <v>2357</v>
      </c>
      <c r="H1487" s="9" t="s">
        <v>2360</v>
      </c>
      <c r="I1487" s="6" t="s">
        <v>2367</v>
      </c>
      <c r="J1487" s="16" t="s">
        <v>7372</v>
      </c>
      <c r="K1487" s="17">
        <v>45085</v>
      </c>
      <c r="L1487">
        <f t="shared" si="23"/>
        <v>61</v>
      </c>
    </row>
    <row r="1488" spans="1:12" ht="15.75" customHeight="1" x14ac:dyDescent="0.25">
      <c r="A1488" s="6" t="s">
        <v>852</v>
      </c>
      <c r="B1488" s="6">
        <v>1969</v>
      </c>
      <c r="C1488" s="6" t="s">
        <v>2359</v>
      </c>
      <c r="D1488" s="6">
        <v>26</v>
      </c>
      <c r="E1488" s="6">
        <v>0</v>
      </c>
      <c r="F1488" s="12">
        <v>12579.92</v>
      </c>
      <c r="G1488" s="6" t="s">
        <v>2357</v>
      </c>
      <c r="H1488" s="9" t="s">
        <v>2360</v>
      </c>
      <c r="I1488" s="6" t="s">
        <v>2372</v>
      </c>
      <c r="J1488" s="16" t="s">
        <v>7044</v>
      </c>
      <c r="K1488" s="17">
        <v>45085</v>
      </c>
      <c r="L1488">
        <f t="shared" si="23"/>
        <v>53</v>
      </c>
    </row>
    <row r="1489" spans="1:12" ht="15.75" customHeight="1" x14ac:dyDescent="0.25">
      <c r="A1489" s="6" t="s">
        <v>851</v>
      </c>
      <c r="B1489" s="6">
        <v>1970</v>
      </c>
      <c r="C1489" s="6" t="s">
        <v>2361</v>
      </c>
      <c r="D1489" s="6">
        <v>18</v>
      </c>
      <c r="E1489" s="6">
        <v>5</v>
      </c>
      <c r="F1489" s="12">
        <v>12592.53</v>
      </c>
      <c r="G1489" s="6" t="s">
        <v>2357</v>
      </c>
      <c r="H1489" s="9" t="s">
        <v>2356</v>
      </c>
      <c r="I1489" s="6" t="s">
        <v>2358</v>
      </c>
      <c r="J1489" s="16" t="s">
        <v>7373</v>
      </c>
      <c r="K1489" s="17">
        <v>45085</v>
      </c>
      <c r="L1489">
        <f t="shared" si="23"/>
        <v>52</v>
      </c>
    </row>
    <row r="1490" spans="1:12" ht="15.75" customHeight="1" x14ac:dyDescent="0.25">
      <c r="A1490" s="6" t="s">
        <v>850</v>
      </c>
      <c r="B1490" s="6">
        <v>1988</v>
      </c>
      <c r="C1490" s="6" t="s">
        <v>2365</v>
      </c>
      <c r="D1490" s="6">
        <v>11</v>
      </c>
      <c r="E1490" s="6">
        <v>3</v>
      </c>
      <c r="F1490" s="12">
        <v>12600.46</v>
      </c>
      <c r="G1490" s="6" t="s">
        <v>2357</v>
      </c>
      <c r="H1490" s="9" t="s">
        <v>2360</v>
      </c>
      <c r="I1490" s="6" t="s">
        <v>2374</v>
      </c>
      <c r="J1490" s="16" t="s">
        <v>7374</v>
      </c>
      <c r="K1490" s="17">
        <v>45085</v>
      </c>
      <c r="L1490">
        <f t="shared" si="23"/>
        <v>34</v>
      </c>
    </row>
    <row r="1491" spans="1:12" ht="15.75" customHeight="1" x14ac:dyDescent="0.25">
      <c r="A1491" s="6" t="s">
        <v>849</v>
      </c>
      <c r="B1491" s="6">
        <v>1998</v>
      </c>
      <c r="C1491" s="6" t="s">
        <v>2359</v>
      </c>
      <c r="D1491" s="6">
        <v>18</v>
      </c>
      <c r="E1491" s="6">
        <v>1</v>
      </c>
      <c r="F1491" s="12">
        <v>12609.89</v>
      </c>
      <c r="G1491" s="6" t="s">
        <v>2357</v>
      </c>
      <c r="H1491" s="9" t="s">
        <v>2357</v>
      </c>
      <c r="I1491" s="6" t="s">
        <v>2363</v>
      </c>
      <c r="J1491" s="16" t="s">
        <v>7375</v>
      </c>
      <c r="K1491" s="17">
        <v>45085</v>
      </c>
      <c r="L1491">
        <f t="shared" si="23"/>
        <v>24</v>
      </c>
    </row>
    <row r="1492" spans="1:12" ht="15.75" customHeight="1" x14ac:dyDescent="0.25">
      <c r="A1492" s="6" t="s">
        <v>848</v>
      </c>
      <c r="B1492" s="6">
        <v>1963</v>
      </c>
      <c r="C1492" s="6" t="s">
        <v>2365</v>
      </c>
      <c r="D1492" s="6">
        <v>19</v>
      </c>
      <c r="E1492" s="6">
        <v>0</v>
      </c>
      <c r="F1492" s="12">
        <v>12622.18</v>
      </c>
      <c r="G1492" s="6" t="s">
        <v>2357</v>
      </c>
      <c r="H1492" s="9" t="s">
        <v>2360</v>
      </c>
      <c r="I1492" s="6" t="s">
        <v>2363</v>
      </c>
      <c r="J1492" s="16" t="s">
        <v>7376</v>
      </c>
      <c r="K1492" s="17">
        <v>45085</v>
      </c>
      <c r="L1492">
        <f t="shared" si="23"/>
        <v>59</v>
      </c>
    </row>
    <row r="1493" spans="1:12" ht="15.75" customHeight="1" x14ac:dyDescent="0.25">
      <c r="A1493" s="6" t="s">
        <v>847</v>
      </c>
      <c r="B1493" s="6">
        <v>1970</v>
      </c>
      <c r="C1493" s="6" t="s">
        <v>2364</v>
      </c>
      <c r="D1493" s="6">
        <v>28</v>
      </c>
      <c r="E1493" s="6">
        <v>0</v>
      </c>
      <c r="F1493" s="12">
        <v>12624.74</v>
      </c>
      <c r="G1493" s="6" t="s">
        <v>2357</v>
      </c>
      <c r="H1493" s="9" t="s">
        <v>2360</v>
      </c>
      <c r="I1493" s="6" t="s">
        <v>2363</v>
      </c>
      <c r="J1493" s="16" t="s">
        <v>7377</v>
      </c>
      <c r="K1493" s="17">
        <v>45085</v>
      </c>
      <c r="L1493">
        <f t="shared" si="23"/>
        <v>52</v>
      </c>
    </row>
    <row r="1494" spans="1:12" ht="15.75" customHeight="1" x14ac:dyDescent="0.25">
      <c r="A1494" s="6" t="s">
        <v>846</v>
      </c>
      <c r="B1494" s="6">
        <v>1965</v>
      </c>
      <c r="C1494" s="6" t="s">
        <v>2366</v>
      </c>
      <c r="D1494" s="6">
        <v>4</v>
      </c>
      <c r="E1494" s="6">
        <v>2</v>
      </c>
      <c r="F1494" s="12">
        <v>12629.17</v>
      </c>
      <c r="G1494" s="6" t="s">
        <v>2357</v>
      </c>
      <c r="H1494" s="9" t="s">
        <v>2360</v>
      </c>
      <c r="I1494" s="6" t="s">
        <v>2358</v>
      </c>
      <c r="J1494" s="16" t="s">
        <v>7378</v>
      </c>
      <c r="K1494" s="17">
        <v>45085</v>
      </c>
      <c r="L1494">
        <f t="shared" si="23"/>
        <v>57</v>
      </c>
    </row>
    <row r="1495" spans="1:12" ht="15.75" customHeight="1" x14ac:dyDescent="0.25">
      <c r="A1495" s="6" t="s">
        <v>845</v>
      </c>
      <c r="B1495" s="6">
        <v>1962</v>
      </c>
      <c r="C1495" s="6" t="s">
        <v>2359</v>
      </c>
      <c r="D1495" s="6">
        <v>22</v>
      </c>
      <c r="E1495" s="6">
        <v>0</v>
      </c>
      <c r="F1495" s="12">
        <v>12629.9</v>
      </c>
      <c r="G1495" s="6" t="s">
        <v>2357</v>
      </c>
      <c r="H1495" s="9" t="s">
        <v>2357</v>
      </c>
      <c r="I1495" s="6" t="s">
        <v>2358</v>
      </c>
      <c r="J1495" s="16" t="s">
        <v>7379</v>
      </c>
      <c r="K1495" s="17">
        <v>45085</v>
      </c>
      <c r="L1495">
        <f t="shared" si="23"/>
        <v>60</v>
      </c>
    </row>
    <row r="1496" spans="1:12" ht="15.75" customHeight="1" x14ac:dyDescent="0.25">
      <c r="A1496" s="6" t="s">
        <v>844</v>
      </c>
      <c r="B1496" s="6">
        <v>1962</v>
      </c>
      <c r="C1496" s="6" t="s">
        <v>2355</v>
      </c>
      <c r="D1496" s="6">
        <v>22</v>
      </c>
      <c r="E1496" s="6">
        <v>0</v>
      </c>
      <c r="F1496" s="12">
        <v>12638.2</v>
      </c>
      <c r="G1496" s="6" t="s">
        <v>2357</v>
      </c>
      <c r="H1496" s="9" t="s">
        <v>2360</v>
      </c>
      <c r="I1496" s="6" t="s">
        <v>2367</v>
      </c>
      <c r="J1496" s="16" t="s">
        <v>7380</v>
      </c>
      <c r="K1496" s="17">
        <v>45085</v>
      </c>
      <c r="L1496">
        <f t="shared" si="23"/>
        <v>60</v>
      </c>
    </row>
    <row r="1497" spans="1:12" ht="15.75" customHeight="1" x14ac:dyDescent="0.25">
      <c r="A1497" s="6" t="s">
        <v>843</v>
      </c>
      <c r="B1497" s="6">
        <v>1972</v>
      </c>
      <c r="C1497" s="6" t="s">
        <v>2362</v>
      </c>
      <c r="D1497" s="6">
        <v>5</v>
      </c>
      <c r="E1497" s="6">
        <v>0</v>
      </c>
      <c r="F1497" s="12">
        <v>12640.24</v>
      </c>
      <c r="G1497" s="6" t="s">
        <v>2357</v>
      </c>
      <c r="H1497" s="9" t="s">
        <v>2360</v>
      </c>
      <c r="I1497" s="6" t="s">
        <v>2367</v>
      </c>
      <c r="J1497" s="16" t="s">
        <v>7381</v>
      </c>
      <c r="K1497" s="17">
        <v>45085</v>
      </c>
      <c r="L1497">
        <f t="shared" si="23"/>
        <v>50</v>
      </c>
    </row>
    <row r="1498" spans="1:12" ht="15.75" customHeight="1" x14ac:dyDescent="0.25">
      <c r="A1498" s="6" t="s">
        <v>842</v>
      </c>
      <c r="B1498" s="6">
        <v>1966</v>
      </c>
      <c r="C1498" s="6" t="s">
        <v>2364</v>
      </c>
      <c r="D1498" s="6">
        <v>17</v>
      </c>
      <c r="E1498" s="6">
        <v>2</v>
      </c>
      <c r="F1498" s="12">
        <v>12643.38</v>
      </c>
      <c r="G1498" s="6" t="s">
        <v>2357</v>
      </c>
      <c r="H1498" s="9" t="s">
        <v>2360</v>
      </c>
      <c r="I1498" s="6" t="s">
        <v>2363</v>
      </c>
      <c r="J1498" s="16" t="s">
        <v>7382</v>
      </c>
      <c r="K1498" s="17">
        <v>45085</v>
      </c>
      <c r="L1498">
        <f t="shared" si="23"/>
        <v>56</v>
      </c>
    </row>
    <row r="1499" spans="1:12" ht="15.75" customHeight="1" x14ac:dyDescent="0.25">
      <c r="A1499" s="6" t="s">
        <v>841</v>
      </c>
      <c r="B1499" s="6">
        <v>1962</v>
      </c>
      <c r="C1499" s="6" t="s">
        <v>2355</v>
      </c>
      <c r="D1499" s="6">
        <v>11</v>
      </c>
      <c r="E1499" s="6">
        <v>0</v>
      </c>
      <c r="F1499" s="12">
        <v>12644.59</v>
      </c>
      <c r="G1499" s="6" t="s">
        <v>2357</v>
      </c>
      <c r="H1499" s="9" t="s">
        <v>2356</v>
      </c>
      <c r="I1499" s="6" t="s">
        <v>2367</v>
      </c>
      <c r="J1499" s="16" t="s">
        <v>7383</v>
      </c>
      <c r="K1499" s="17">
        <v>45085</v>
      </c>
      <c r="L1499">
        <f t="shared" si="23"/>
        <v>60</v>
      </c>
    </row>
    <row r="1500" spans="1:12" ht="15.75" customHeight="1" x14ac:dyDescent="0.25">
      <c r="A1500" s="6" t="s">
        <v>840</v>
      </c>
      <c r="B1500" s="6">
        <v>1965</v>
      </c>
      <c r="C1500" s="6" t="s">
        <v>2362</v>
      </c>
      <c r="D1500" s="6">
        <v>14</v>
      </c>
      <c r="E1500" s="6">
        <v>2</v>
      </c>
      <c r="F1500" s="12">
        <v>12646.21</v>
      </c>
      <c r="G1500" s="6" t="s">
        <v>2357</v>
      </c>
      <c r="H1500" s="9" t="s">
        <v>2356</v>
      </c>
      <c r="I1500" s="6" t="s">
        <v>2367</v>
      </c>
      <c r="J1500" s="16" t="s">
        <v>7384</v>
      </c>
      <c r="K1500" s="17">
        <v>45085</v>
      </c>
      <c r="L1500">
        <f t="shared" si="23"/>
        <v>57</v>
      </c>
    </row>
    <row r="1501" spans="1:12" ht="15.75" customHeight="1" x14ac:dyDescent="0.25">
      <c r="A1501" s="6" t="s">
        <v>839</v>
      </c>
      <c r="B1501" s="6">
        <v>1962</v>
      </c>
      <c r="C1501" s="6" t="s">
        <v>2365</v>
      </c>
      <c r="D1501" s="6">
        <v>27</v>
      </c>
      <c r="E1501" s="6">
        <v>0</v>
      </c>
      <c r="F1501" s="12">
        <v>12648.7</v>
      </c>
      <c r="G1501" s="6" t="s">
        <v>2357</v>
      </c>
      <c r="H1501" s="9" t="s">
        <v>2356</v>
      </c>
      <c r="I1501" s="6" t="s">
        <v>2358</v>
      </c>
      <c r="J1501" s="16" t="s">
        <v>7385</v>
      </c>
      <c r="K1501" s="17">
        <v>45085</v>
      </c>
      <c r="L1501">
        <f t="shared" si="23"/>
        <v>60</v>
      </c>
    </row>
    <row r="1502" spans="1:12" ht="15.75" customHeight="1" x14ac:dyDescent="0.25">
      <c r="A1502" s="6" t="s">
        <v>838</v>
      </c>
      <c r="B1502" s="6">
        <v>1974</v>
      </c>
      <c r="C1502" s="6" t="s">
        <v>2362</v>
      </c>
      <c r="D1502" s="6">
        <v>24</v>
      </c>
      <c r="E1502" s="6">
        <v>0</v>
      </c>
      <c r="F1502" s="12">
        <v>12697.48</v>
      </c>
      <c r="G1502" s="6" t="s">
        <v>2357</v>
      </c>
      <c r="H1502" s="9" t="s">
        <v>2357</v>
      </c>
      <c r="I1502" s="6" t="s">
        <v>2376</v>
      </c>
      <c r="J1502" s="16" t="s">
        <v>7386</v>
      </c>
      <c r="K1502" s="17">
        <v>45085</v>
      </c>
      <c r="L1502">
        <f t="shared" si="23"/>
        <v>48</v>
      </c>
    </row>
    <row r="1503" spans="1:12" ht="15.75" customHeight="1" x14ac:dyDescent="0.25">
      <c r="A1503" s="6" t="s">
        <v>837</v>
      </c>
      <c r="B1503" s="6">
        <v>1992</v>
      </c>
      <c r="C1503" s="6" t="s">
        <v>2355</v>
      </c>
      <c r="D1503" s="6">
        <v>7</v>
      </c>
      <c r="E1503" s="6">
        <v>0</v>
      </c>
      <c r="F1503" s="12">
        <v>12699.56</v>
      </c>
      <c r="G1503" s="6" t="s">
        <v>2357</v>
      </c>
      <c r="H1503" s="9" t="s">
        <v>2356</v>
      </c>
      <c r="I1503" s="6" t="s">
        <v>2367</v>
      </c>
      <c r="J1503" s="16" t="s">
        <v>7387</v>
      </c>
      <c r="K1503" s="17">
        <v>45085</v>
      </c>
      <c r="L1503">
        <f t="shared" si="23"/>
        <v>30</v>
      </c>
    </row>
    <row r="1504" spans="1:12" ht="15.75" customHeight="1" x14ac:dyDescent="0.25">
      <c r="A1504" s="6" t="s">
        <v>836</v>
      </c>
      <c r="B1504" s="6">
        <v>1964</v>
      </c>
      <c r="C1504" s="6" t="s">
        <v>2359</v>
      </c>
      <c r="D1504" s="6">
        <v>28</v>
      </c>
      <c r="E1504" s="6">
        <v>0</v>
      </c>
      <c r="F1504" s="12">
        <v>12700.63</v>
      </c>
      <c r="G1504" s="6" t="s">
        <v>2357</v>
      </c>
      <c r="H1504" s="9" t="s">
        <v>2357</v>
      </c>
      <c r="I1504" s="6" t="s">
        <v>2367</v>
      </c>
      <c r="J1504" s="16" t="s">
        <v>7388</v>
      </c>
      <c r="K1504" s="17">
        <v>45085</v>
      </c>
      <c r="L1504">
        <f t="shared" si="23"/>
        <v>58</v>
      </c>
    </row>
    <row r="1505" spans="1:12" ht="15.75" customHeight="1" x14ac:dyDescent="0.25">
      <c r="A1505" s="6" t="s">
        <v>835</v>
      </c>
      <c r="B1505" s="6">
        <v>1970</v>
      </c>
      <c r="C1505" s="6" t="s">
        <v>2355</v>
      </c>
      <c r="D1505" s="6">
        <v>8</v>
      </c>
      <c r="E1505" s="6">
        <v>0</v>
      </c>
      <c r="F1505" s="12">
        <v>12713</v>
      </c>
      <c r="G1505" s="6" t="s">
        <v>2357</v>
      </c>
      <c r="H1505" s="9" t="s">
        <v>2360</v>
      </c>
      <c r="I1505" s="6" t="s">
        <v>2367</v>
      </c>
      <c r="J1505" s="16" t="s">
        <v>7389</v>
      </c>
      <c r="K1505" s="17">
        <v>45085</v>
      </c>
      <c r="L1505">
        <f t="shared" si="23"/>
        <v>52</v>
      </c>
    </row>
    <row r="1506" spans="1:12" ht="15.75" customHeight="1" x14ac:dyDescent="0.25">
      <c r="A1506" s="6" t="s">
        <v>834</v>
      </c>
      <c r="B1506" s="6">
        <v>1988</v>
      </c>
      <c r="C1506" s="6" t="s">
        <v>2355</v>
      </c>
      <c r="D1506" s="6">
        <v>17</v>
      </c>
      <c r="E1506" s="6">
        <v>3</v>
      </c>
      <c r="F1506" s="12">
        <v>12718.21</v>
      </c>
      <c r="G1506" s="6" t="s">
        <v>2357</v>
      </c>
      <c r="H1506" s="9" t="s">
        <v>2360</v>
      </c>
      <c r="I1506" s="6" t="s">
        <v>2379</v>
      </c>
      <c r="J1506" s="16" t="s">
        <v>7390</v>
      </c>
      <c r="K1506" s="17">
        <v>45085</v>
      </c>
      <c r="L1506">
        <f t="shared" si="23"/>
        <v>34</v>
      </c>
    </row>
    <row r="1507" spans="1:12" ht="15.75" customHeight="1" x14ac:dyDescent="0.25">
      <c r="A1507" s="6" t="s">
        <v>833</v>
      </c>
      <c r="B1507" s="6">
        <v>1962</v>
      </c>
      <c r="C1507" s="6" t="s">
        <v>2362</v>
      </c>
      <c r="D1507" s="6">
        <v>2</v>
      </c>
      <c r="E1507" s="6">
        <v>0</v>
      </c>
      <c r="F1507" s="12">
        <v>12731</v>
      </c>
      <c r="G1507" s="6" t="s">
        <v>2357</v>
      </c>
      <c r="H1507" s="9" t="s">
        <v>2357</v>
      </c>
      <c r="I1507" s="6" t="s">
        <v>2370</v>
      </c>
      <c r="J1507" s="16" t="s">
        <v>7391</v>
      </c>
      <c r="K1507" s="17">
        <v>45085</v>
      </c>
      <c r="L1507">
        <f t="shared" si="23"/>
        <v>60</v>
      </c>
    </row>
    <row r="1508" spans="1:12" ht="15.75" customHeight="1" x14ac:dyDescent="0.25">
      <c r="A1508" s="6" t="s">
        <v>832</v>
      </c>
      <c r="B1508" s="6">
        <v>1962</v>
      </c>
      <c r="C1508" s="6" t="s">
        <v>2366</v>
      </c>
      <c r="D1508" s="6">
        <v>1</v>
      </c>
      <c r="E1508" s="6">
        <v>0</v>
      </c>
      <c r="F1508" s="12">
        <v>12741.17</v>
      </c>
      <c r="G1508" s="6" t="s">
        <v>2357</v>
      </c>
      <c r="H1508" s="9" t="s">
        <v>2360</v>
      </c>
      <c r="I1508" s="6" t="s">
        <v>2377</v>
      </c>
      <c r="J1508" s="16" t="s">
        <v>7392</v>
      </c>
      <c r="K1508" s="17">
        <v>45085</v>
      </c>
      <c r="L1508">
        <f t="shared" si="23"/>
        <v>60</v>
      </c>
    </row>
    <row r="1509" spans="1:12" ht="15.75" customHeight="1" x14ac:dyDescent="0.25">
      <c r="A1509" s="6" t="s">
        <v>831</v>
      </c>
      <c r="B1509" s="6">
        <v>1975</v>
      </c>
      <c r="C1509" s="6" t="s">
        <v>2362</v>
      </c>
      <c r="D1509" s="6">
        <v>25</v>
      </c>
      <c r="E1509" s="6">
        <v>1</v>
      </c>
      <c r="F1509" s="12">
        <v>12770.27</v>
      </c>
      <c r="G1509" s="6" t="s">
        <v>2357</v>
      </c>
      <c r="H1509" s="9" t="s">
        <v>2357</v>
      </c>
      <c r="I1509" s="6" t="s">
        <v>2376</v>
      </c>
      <c r="J1509" s="16" t="s">
        <v>7393</v>
      </c>
      <c r="K1509" s="17">
        <v>45085</v>
      </c>
      <c r="L1509">
        <f t="shared" si="23"/>
        <v>47</v>
      </c>
    </row>
    <row r="1510" spans="1:12" ht="15.75" customHeight="1" x14ac:dyDescent="0.25">
      <c r="A1510" s="6" t="s">
        <v>830</v>
      </c>
      <c r="B1510" s="6">
        <v>1972</v>
      </c>
      <c r="C1510" s="6" t="s">
        <v>2366</v>
      </c>
      <c r="D1510" s="6">
        <v>7</v>
      </c>
      <c r="E1510" s="6">
        <v>0</v>
      </c>
      <c r="F1510" s="12">
        <v>12776.05</v>
      </c>
      <c r="G1510" s="6" t="s">
        <v>2357</v>
      </c>
      <c r="H1510" s="9" t="s">
        <v>2357</v>
      </c>
      <c r="I1510" s="6" t="s">
        <v>2379</v>
      </c>
      <c r="J1510" s="16" t="s">
        <v>7227</v>
      </c>
      <c r="K1510" s="17">
        <v>45085</v>
      </c>
      <c r="L1510">
        <f t="shared" si="23"/>
        <v>50</v>
      </c>
    </row>
    <row r="1511" spans="1:12" ht="15.75" customHeight="1" x14ac:dyDescent="0.25">
      <c r="A1511" s="6" t="s">
        <v>829</v>
      </c>
      <c r="B1511" s="6">
        <v>1963</v>
      </c>
      <c r="C1511" s="6" t="s">
        <v>2364</v>
      </c>
      <c r="D1511" s="6">
        <v>5</v>
      </c>
      <c r="E1511" s="6">
        <v>0</v>
      </c>
      <c r="F1511" s="12">
        <v>12788.03</v>
      </c>
      <c r="G1511" s="6" t="s">
        <v>2357</v>
      </c>
      <c r="H1511" s="9" t="s">
        <v>2357</v>
      </c>
      <c r="I1511" s="6" t="s">
        <v>2372</v>
      </c>
      <c r="J1511" s="16" t="s">
        <v>7394</v>
      </c>
      <c r="K1511" s="17">
        <v>45085</v>
      </c>
      <c r="L1511">
        <f t="shared" si="23"/>
        <v>59</v>
      </c>
    </row>
    <row r="1512" spans="1:12" ht="15.75" customHeight="1" x14ac:dyDescent="0.25">
      <c r="A1512" s="6" t="s">
        <v>828</v>
      </c>
      <c r="B1512" s="6">
        <v>1983</v>
      </c>
      <c r="C1512" s="6" t="s">
        <v>2366</v>
      </c>
      <c r="D1512" s="6">
        <v>29</v>
      </c>
      <c r="E1512" s="6">
        <v>3</v>
      </c>
      <c r="F1512" s="12">
        <v>12788.18</v>
      </c>
      <c r="G1512" s="6" t="s">
        <v>2357</v>
      </c>
      <c r="H1512" s="9" t="s">
        <v>2360</v>
      </c>
      <c r="I1512" s="6" t="s">
        <v>2379</v>
      </c>
      <c r="J1512" s="16" t="s">
        <v>7395</v>
      </c>
      <c r="K1512" s="17">
        <v>45085</v>
      </c>
      <c r="L1512">
        <f t="shared" si="23"/>
        <v>39</v>
      </c>
    </row>
    <row r="1513" spans="1:12" ht="15.75" customHeight="1" x14ac:dyDescent="0.25">
      <c r="A1513" s="6" t="s">
        <v>827</v>
      </c>
      <c r="B1513" s="6">
        <v>1978</v>
      </c>
      <c r="C1513" s="6" t="s">
        <v>2355</v>
      </c>
      <c r="D1513" s="6">
        <v>24</v>
      </c>
      <c r="E1513" s="6">
        <v>0</v>
      </c>
      <c r="F1513" s="12">
        <v>12797.21</v>
      </c>
      <c r="G1513" s="6" t="s">
        <v>2357</v>
      </c>
      <c r="H1513" s="9" t="s">
        <v>2360</v>
      </c>
      <c r="I1513" s="6" t="s">
        <v>2373</v>
      </c>
      <c r="J1513" s="16" t="s">
        <v>7396</v>
      </c>
      <c r="K1513" s="17">
        <v>45085</v>
      </c>
      <c r="L1513">
        <f t="shared" si="23"/>
        <v>44</v>
      </c>
    </row>
    <row r="1514" spans="1:12" ht="15.75" customHeight="1" x14ac:dyDescent="0.25">
      <c r="A1514" s="6" t="s">
        <v>826</v>
      </c>
      <c r="B1514" s="6">
        <v>1963</v>
      </c>
      <c r="C1514" s="6" t="s">
        <v>2355</v>
      </c>
      <c r="D1514" s="6">
        <v>20</v>
      </c>
      <c r="E1514" s="6">
        <v>0</v>
      </c>
      <c r="F1514" s="12">
        <v>12815.44</v>
      </c>
      <c r="G1514" s="6" t="s">
        <v>2357</v>
      </c>
      <c r="H1514" s="9" t="s">
        <v>2357</v>
      </c>
      <c r="I1514" s="6" t="s">
        <v>2373</v>
      </c>
      <c r="J1514" s="16" t="s">
        <v>7334</v>
      </c>
      <c r="K1514" s="17">
        <v>45085</v>
      </c>
      <c r="L1514">
        <f t="shared" si="23"/>
        <v>59</v>
      </c>
    </row>
    <row r="1515" spans="1:12" ht="15.75" customHeight="1" x14ac:dyDescent="0.25">
      <c r="A1515" s="6" t="s">
        <v>825</v>
      </c>
      <c r="B1515" s="6">
        <v>1967</v>
      </c>
      <c r="C1515" s="6" t="s">
        <v>2362</v>
      </c>
      <c r="D1515" s="6">
        <v>25</v>
      </c>
      <c r="E1515" s="6">
        <v>0</v>
      </c>
      <c r="F1515" s="12">
        <v>12823.25</v>
      </c>
      <c r="G1515" s="6" t="s">
        <v>2357</v>
      </c>
      <c r="H1515" s="9" t="s">
        <v>2357</v>
      </c>
      <c r="I1515" s="6" t="s">
        <v>2376</v>
      </c>
      <c r="J1515" s="16" t="s">
        <v>7397</v>
      </c>
      <c r="K1515" s="17">
        <v>45085</v>
      </c>
      <c r="L1515">
        <f t="shared" si="23"/>
        <v>55</v>
      </c>
    </row>
    <row r="1516" spans="1:12" ht="15.75" customHeight="1" x14ac:dyDescent="0.25">
      <c r="A1516" s="6" t="s">
        <v>824</v>
      </c>
      <c r="B1516" s="6">
        <v>2004</v>
      </c>
      <c r="C1516" s="6" t="s">
        <v>2359</v>
      </c>
      <c r="D1516" s="6">
        <v>9</v>
      </c>
      <c r="E1516" s="6">
        <v>2</v>
      </c>
      <c r="F1516" s="12">
        <v>12829.46</v>
      </c>
      <c r="G1516" s="6" t="s">
        <v>2357</v>
      </c>
      <c r="H1516" s="9" t="s">
        <v>2357</v>
      </c>
      <c r="I1516" s="6" t="s">
        <v>2370</v>
      </c>
      <c r="J1516" s="16" t="s">
        <v>7398</v>
      </c>
      <c r="K1516" s="17">
        <v>45085</v>
      </c>
      <c r="L1516">
        <f t="shared" si="23"/>
        <v>18</v>
      </c>
    </row>
    <row r="1517" spans="1:12" ht="15.75" customHeight="1" x14ac:dyDescent="0.25">
      <c r="A1517" s="6" t="s">
        <v>823</v>
      </c>
      <c r="B1517" s="6">
        <v>1993</v>
      </c>
      <c r="C1517" s="6" t="s">
        <v>2362</v>
      </c>
      <c r="D1517" s="6">
        <v>27</v>
      </c>
      <c r="E1517" s="6">
        <v>0</v>
      </c>
      <c r="F1517" s="12">
        <v>12847.24</v>
      </c>
      <c r="G1517" s="6" t="s">
        <v>2357</v>
      </c>
      <c r="H1517" s="9" t="s">
        <v>2356</v>
      </c>
      <c r="I1517" s="6" t="s">
        <v>2363</v>
      </c>
      <c r="J1517" s="16" t="s">
        <v>7399</v>
      </c>
      <c r="K1517" s="17">
        <v>45085</v>
      </c>
      <c r="L1517">
        <f t="shared" si="23"/>
        <v>29</v>
      </c>
    </row>
    <row r="1518" spans="1:12" ht="15.75" customHeight="1" x14ac:dyDescent="0.25">
      <c r="A1518" s="6" t="s">
        <v>822</v>
      </c>
      <c r="B1518" s="6">
        <v>1973</v>
      </c>
      <c r="C1518" s="6" t="s">
        <v>2362</v>
      </c>
      <c r="D1518" s="6">
        <v>22</v>
      </c>
      <c r="E1518" s="6">
        <v>0</v>
      </c>
      <c r="F1518" s="12">
        <v>12852.37</v>
      </c>
      <c r="G1518" s="6" t="s">
        <v>2357</v>
      </c>
      <c r="H1518" s="9" t="s">
        <v>2360</v>
      </c>
      <c r="I1518" s="6" t="s">
        <v>2363</v>
      </c>
      <c r="J1518" s="16" t="s">
        <v>7400</v>
      </c>
      <c r="K1518" s="17">
        <v>45085</v>
      </c>
      <c r="L1518">
        <f t="shared" si="23"/>
        <v>49</v>
      </c>
    </row>
    <row r="1519" spans="1:12" ht="15.75" customHeight="1" x14ac:dyDescent="0.25">
      <c r="A1519" s="6" t="s">
        <v>821</v>
      </c>
      <c r="B1519" s="6">
        <v>1963</v>
      </c>
      <c r="C1519" s="6" t="s">
        <v>2362</v>
      </c>
      <c r="D1519" s="6">
        <v>27</v>
      </c>
      <c r="E1519" s="6">
        <v>0</v>
      </c>
      <c r="F1519" s="12">
        <v>12856.84</v>
      </c>
      <c r="G1519" s="6" t="s">
        <v>2357</v>
      </c>
      <c r="H1519" s="9" t="s">
        <v>2357</v>
      </c>
      <c r="I1519" s="6" t="s">
        <v>2376</v>
      </c>
      <c r="J1519" s="16" t="s">
        <v>7401</v>
      </c>
      <c r="K1519" s="17">
        <v>45085</v>
      </c>
      <c r="L1519">
        <f t="shared" si="23"/>
        <v>59</v>
      </c>
    </row>
    <row r="1520" spans="1:12" ht="15.75" customHeight="1" x14ac:dyDescent="0.25">
      <c r="A1520" s="6" t="s">
        <v>820</v>
      </c>
      <c r="B1520" s="6">
        <v>1984</v>
      </c>
      <c r="C1520" s="6" t="s">
        <v>2365</v>
      </c>
      <c r="D1520" s="6">
        <v>6</v>
      </c>
      <c r="E1520" s="6">
        <v>3</v>
      </c>
      <c r="F1520" s="12">
        <v>12870.31</v>
      </c>
      <c r="G1520" s="6" t="s">
        <v>2357</v>
      </c>
      <c r="H1520" s="9" t="s">
        <v>2357</v>
      </c>
      <c r="I1520" s="6" t="s">
        <v>2363</v>
      </c>
      <c r="J1520" s="16" t="s">
        <v>7402</v>
      </c>
      <c r="K1520" s="17">
        <v>45085</v>
      </c>
      <c r="L1520">
        <f t="shared" si="23"/>
        <v>38</v>
      </c>
    </row>
    <row r="1521" spans="1:12" ht="15.75" customHeight="1" x14ac:dyDescent="0.25">
      <c r="A1521" s="6" t="s">
        <v>819</v>
      </c>
      <c r="B1521" s="6">
        <v>2004</v>
      </c>
      <c r="C1521" s="6" t="s">
        <v>2355</v>
      </c>
      <c r="D1521" s="6">
        <v>9</v>
      </c>
      <c r="E1521" s="6">
        <v>0</v>
      </c>
      <c r="F1521" s="12">
        <v>12890.06</v>
      </c>
      <c r="G1521" s="6" t="s">
        <v>2357</v>
      </c>
      <c r="H1521" s="9" t="s">
        <v>2360</v>
      </c>
      <c r="I1521" s="6" t="s">
        <v>2369</v>
      </c>
      <c r="J1521" s="16" t="s">
        <v>6058</v>
      </c>
      <c r="K1521" s="17">
        <v>45085</v>
      </c>
      <c r="L1521">
        <f t="shared" si="23"/>
        <v>18</v>
      </c>
    </row>
    <row r="1522" spans="1:12" ht="15.75" customHeight="1" x14ac:dyDescent="0.25">
      <c r="A1522" s="6" t="s">
        <v>818</v>
      </c>
      <c r="B1522" s="6">
        <v>1963</v>
      </c>
      <c r="C1522" s="6" t="s">
        <v>2365</v>
      </c>
      <c r="D1522" s="6">
        <v>16</v>
      </c>
      <c r="E1522" s="6">
        <v>1</v>
      </c>
      <c r="F1522" s="12">
        <v>12913.99</v>
      </c>
      <c r="G1522" s="6" t="s">
        <v>2357</v>
      </c>
      <c r="H1522" s="9" t="s">
        <v>2356</v>
      </c>
      <c r="I1522" s="6" t="s">
        <v>2370</v>
      </c>
      <c r="J1522" s="16" t="s">
        <v>7403</v>
      </c>
      <c r="K1522" s="17">
        <v>45085</v>
      </c>
      <c r="L1522">
        <f t="shared" si="23"/>
        <v>59</v>
      </c>
    </row>
    <row r="1523" spans="1:12" ht="15.75" customHeight="1" x14ac:dyDescent="0.25">
      <c r="A1523" s="6" t="s">
        <v>817</v>
      </c>
      <c r="B1523" s="6">
        <v>1963</v>
      </c>
      <c r="C1523" s="6" t="s">
        <v>2362</v>
      </c>
      <c r="D1523" s="6">
        <v>1</v>
      </c>
      <c r="E1523" s="6">
        <v>2</v>
      </c>
      <c r="F1523" s="12">
        <v>12925.89</v>
      </c>
      <c r="G1523" s="6" t="s">
        <v>2357</v>
      </c>
      <c r="H1523" s="9" t="s">
        <v>2356</v>
      </c>
      <c r="I1523" s="6" t="s">
        <v>2358</v>
      </c>
      <c r="J1523" s="16" t="s">
        <v>7404</v>
      </c>
      <c r="K1523" s="17">
        <v>45085</v>
      </c>
      <c r="L1523">
        <f t="shared" si="23"/>
        <v>59</v>
      </c>
    </row>
    <row r="1524" spans="1:12" ht="15.75" customHeight="1" x14ac:dyDescent="0.25">
      <c r="A1524" s="6" t="s">
        <v>816</v>
      </c>
      <c r="B1524" s="6">
        <v>1963</v>
      </c>
      <c r="C1524" s="6" t="s">
        <v>2365</v>
      </c>
      <c r="D1524" s="6">
        <v>14</v>
      </c>
      <c r="E1524" s="6">
        <v>2</v>
      </c>
      <c r="F1524" s="12">
        <v>12928.79</v>
      </c>
      <c r="G1524" s="6" t="s">
        <v>2357</v>
      </c>
      <c r="H1524" s="9" t="s">
        <v>2356</v>
      </c>
      <c r="I1524" s="6" t="s">
        <v>2358</v>
      </c>
      <c r="J1524" s="16" t="s">
        <v>7405</v>
      </c>
      <c r="K1524" s="17">
        <v>45085</v>
      </c>
      <c r="L1524">
        <f t="shared" si="23"/>
        <v>59</v>
      </c>
    </row>
    <row r="1525" spans="1:12" ht="15.75" customHeight="1" x14ac:dyDescent="0.25">
      <c r="A1525" s="6" t="s">
        <v>815</v>
      </c>
      <c r="B1525" s="6">
        <v>1966</v>
      </c>
      <c r="C1525" s="6" t="s">
        <v>2364</v>
      </c>
      <c r="D1525" s="6">
        <v>22</v>
      </c>
      <c r="E1525" s="6">
        <v>4</v>
      </c>
      <c r="F1525" s="12">
        <v>12949.16</v>
      </c>
      <c r="G1525" s="6" t="s">
        <v>2357</v>
      </c>
      <c r="H1525" s="9" t="s">
        <v>2357</v>
      </c>
      <c r="I1525" s="6" t="s">
        <v>2358</v>
      </c>
      <c r="J1525" s="16" t="s">
        <v>7406</v>
      </c>
      <c r="K1525" s="17">
        <v>45085</v>
      </c>
      <c r="L1525">
        <f t="shared" si="23"/>
        <v>56</v>
      </c>
    </row>
    <row r="1526" spans="1:12" ht="15.75" customHeight="1" x14ac:dyDescent="0.25">
      <c r="A1526" s="6" t="s">
        <v>814</v>
      </c>
      <c r="B1526" s="6">
        <v>1961</v>
      </c>
      <c r="C1526" s="6" t="s">
        <v>2365</v>
      </c>
      <c r="D1526" s="6">
        <v>20</v>
      </c>
      <c r="E1526" s="6">
        <v>0</v>
      </c>
      <c r="F1526" s="12">
        <v>12950.07</v>
      </c>
      <c r="G1526" s="6" t="s">
        <v>2357</v>
      </c>
      <c r="H1526" s="9" t="s">
        <v>2360</v>
      </c>
      <c r="I1526" s="6" t="s">
        <v>2363</v>
      </c>
      <c r="J1526" s="16" t="s">
        <v>7407</v>
      </c>
      <c r="K1526" s="17">
        <v>45085</v>
      </c>
      <c r="L1526">
        <f t="shared" si="23"/>
        <v>61</v>
      </c>
    </row>
    <row r="1527" spans="1:12" ht="15.75" customHeight="1" x14ac:dyDescent="0.25">
      <c r="A1527" s="6" t="s">
        <v>813</v>
      </c>
      <c r="B1527" s="6">
        <v>1960</v>
      </c>
      <c r="C1527" s="6" t="s">
        <v>2359</v>
      </c>
      <c r="D1527" s="6">
        <v>4</v>
      </c>
      <c r="E1527" s="6">
        <v>0</v>
      </c>
      <c r="F1527" s="12">
        <v>12957.12</v>
      </c>
      <c r="G1527" s="6" t="s">
        <v>2357</v>
      </c>
      <c r="H1527" s="9" t="s">
        <v>2360</v>
      </c>
      <c r="I1527" s="6" t="s">
        <v>2367</v>
      </c>
      <c r="J1527" s="16" t="s">
        <v>7408</v>
      </c>
      <c r="K1527" s="17">
        <v>45085</v>
      </c>
      <c r="L1527">
        <f t="shared" si="23"/>
        <v>62</v>
      </c>
    </row>
    <row r="1528" spans="1:12" ht="15.75" customHeight="1" x14ac:dyDescent="0.25">
      <c r="A1528" s="6" t="s">
        <v>812</v>
      </c>
      <c r="B1528" s="6">
        <v>1960</v>
      </c>
      <c r="C1528" s="6" t="s">
        <v>2361</v>
      </c>
      <c r="D1528" s="6">
        <v>22</v>
      </c>
      <c r="E1528" s="6">
        <v>0</v>
      </c>
      <c r="F1528" s="12">
        <v>12979.36</v>
      </c>
      <c r="G1528" s="6" t="s">
        <v>2357</v>
      </c>
      <c r="H1528" s="9" t="s">
        <v>2360</v>
      </c>
      <c r="I1528" s="6" t="s">
        <v>2367</v>
      </c>
      <c r="J1528" s="16" t="s">
        <v>7409</v>
      </c>
      <c r="K1528" s="17">
        <v>45085</v>
      </c>
      <c r="L1528">
        <f t="shared" si="23"/>
        <v>62</v>
      </c>
    </row>
    <row r="1529" spans="1:12" ht="15.75" customHeight="1" x14ac:dyDescent="0.25">
      <c r="A1529" s="6" t="s">
        <v>811</v>
      </c>
      <c r="B1529" s="6">
        <v>1960</v>
      </c>
      <c r="C1529" s="6" t="s">
        <v>2362</v>
      </c>
      <c r="D1529" s="6">
        <v>23</v>
      </c>
      <c r="E1529" s="6">
        <v>0</v>
      </c>
      <c r="F1529" s="12">
        <v>12981.35</v>
      </c>
      <c r="G1529" s="6" t="s">
        <v>2357</v>
      </c>
      <c r="H1529" s="9" t="s">
        <v>2357</v>
      </c>
      <c r="I1529" s="6" t="s">
        <v>2358</v>
      </c>
      <c r="J1529" s="16" t="s">
        <v>7410</v>
      </c>
      <c r="K1529" s="17">
        <v>45085</v>
      </c>
      <c r="L1529">
        <f t="shared" si="23"/>
        <v>62</v>
      </c>
    </row>
    <row r="1530" spans="1:12" ht="15.75" customHeight="1" x14ac:dyDescent="0.25">
      <c r="A1530" s="6" t="s">
        <v>810</v>
      </c>
      <c r="B1530" s="6">
        <v>1960</v>
      </c>
      <c r="C1530" s="6" t="s">
        <v>2359</v>
      </c>
      <c r="D1530" s="6">
        <v>28</v>
      </c>
      <c r="E1530" s="6">
        <v>0</v>
      </c>
      <c r="F1530" s="12">
        <v>12982.87</v>
      </c>
      <c r="G1530" s="6" t="s">
        <v>2357</v>
      </c>
      <c r="H1530" s="9" t="s">
        <v>2360</v>
      </c>
      <c r="I1530" s="6" t="s">
        <v>2358</v>
      </c>
      <c r="J1530" s="16" t="s">
        <v>7411</v>
      </c>
      <c r="K1530" s="17">
        <v>45085</v>
      </c>
      <c r="L1530">
        <f t="shared" si="23"/>
        <v>62</v>
      </c>
    </row>
    <row r="1531" spans="1:12" ht="15.75" customHeight="1" x14ac:dyDescent="0.25">
      <c r="A1531" s="6" t="s">
        <v>809</v>
      </c>
      <c r="B1531" s="6">
        <v>1979</v>
      </c>
      <c r="C1531" s="6" t="s">
        <v>2359</v>
      </c>
      <c r="D1531" s="6">
        <v>27</v>
      </c>
      <c r="E1531" s="6">
        <v>2</v>
      </c>
      <c r="F1531" s="12">
        <v>12994.12</v>
      </c>
      <c r="G1531" s="6" t="s">
        <v>2357</v>
      </c>
      <c r="H1531" s="9" t="s">
        <v>2356</v>
      </c>
      <c r="I1531" s="6" t="s">
        <v>2379</v>
      </c>
      <c r="J1531" s="16" t="s">
        <v>7412</v>
      </c>
      <c r="K1531" s="17">
        <v>45085</v>
      </c>
      <c r="L1531">
        <f t="shared" si="23"/>
        <v>43</v>
      </c>
    </row>
    <row r="1532" spans="1:12" ht="15.75" customHeight="1" x14ac:dyDescent="0.25">
      <c r="A1532" s="6" t="s">
        <v>808</v>
      </c>
      <c r="B1532" s="6">
        <v>1981</v>
      </c>
      <c r="C1532" s="6" t="s">
        <v>2366</v>
      </c>
      <c r="D1532" s="6">
        <v>30</v>
      </c>
      <c r="E1532" s="6">
        <v>1</v>
      </c>
      <c r="F1532" s="12">
        <v>13002.91</v>
      </c>
      <c r="G1532" s="6" t="s">
        <v>2357</v>
      </c>
      <c r="H1532" s="9" t="s">
        <v>2360</v>
      </c>
      <c r="I1532" s="6" t="s">
        <v>2363</v>
      </c>
      <c r="J1532" s="16" t="s">
        <v>7413</v>
      </c>
      <c r="K1532" s="17">
        <v>45085</v>
      </c>
      <c r="L1532">
        <f t="shared" si="23"/>
        <v>41</v>
      </c>
    </row>
    <row r="1533" spans="1:12" ht="15.75" customHeight="1" x14ac:dyDescent="0.25">
      <c r="A1533" s="6" t="s">
        <v>807</v>
      </c>
      <c r="B1533" s="6">
        <v>1962</v>
      </c>
      <c r="C1533" s="6" t="s">
        <v>2361</v>
      </c>
      <c r="D1533" s="6">
        <v>24</v>
      </c>
      <c r="E1533" s="6">
        <v>0</v>
      </c>
      <c r="F1533" s="12">
        <v>13004.95</v>
      </c>
      <c r="G1533" s="6" t="s">
        <v>2357</v>
      </c>
      <c r="H1533" s="9" t="s">
        <v>2360</v>
      </c>
      <c r="I1533" s="6" t="s">
        <v>2363</v>
      </c>
      <c r="J1533" s="16" t="s">
        <v>7414</v>
      </c>
      <c r="K1533" s="17">
        <v>45085</v>
      </c>
      <c r="L1533">
        <f t="shared" si="23"/>
        <v>60</v>
      </c>
    </row>
    <row r="1534" spans="1:12" ht="15.75" customHeight="1" x14ac:dyDescent="0.25">
      <c r="A1534" s="6" t="s">
        <v>806</v>
      </c>
      <c r="B1534" s="6">
        <v>1969</v>
      </c>
      <c r="C1534" s="6" t="s">
        <v>2364</v>
      </c>
      <c r="D1534" s="6">
        <v>13</v>
      </c>
      <c r="E1534" s="6">
        <v>0</v>
      </c>
      <c r="F1534" s="12">
        <v>13008.07</v>
      </c>
      <c r="G1534" s="6" t="s">
        <v>2357</v>
      </c>
      <c r="H1534" s="9" t="s">
        <v>2357</v>
      </c>
      <c r="I1534" s="6" t="s">
        <v>2363</v>
      </c>
      <c r="J1534" s="16" t="s">
        <v>7415</v>
      </c>
      <c r="K1534" s="17">
        <v>45085</v>
      </c>
      <c r="L1534">
        <f t="shared" si="23"/>
        <v>53</v>
      </c>
    </row>
    <row r="1535" spans="1:12" ht="15.75" customHeight="1" x14ac:dyDescent="0.25">
      <c r="A1535" s="6" t="s">
        <v>805</v>
      </c>
      <c r="B1535" s="6">
        <v>1972</v>
      </c>
      <c r="C1535" s="6" t="s">
        <v>2362</v>
      </c>
      <c r="D1535" s="6">
        <v>27</v>
      </c>
      <c r="E1535" s="6">
        <v>0</v>
      </c>
      <c r="F1535" s="12">
        <v>13010.86</v>
      </c>
      <c r="G1535" s="6" t="s">
        <v>2357</v>
      </c>
      <c r="H1535" s="9" t="s">
        <v>2356</v>
      </c>
      <c r="I1535" s="6" t="s">
        <v>2363</v>
      </c>
      <c r="J1535" s="16" t="s">
        <v>7416</v>
      </c>
      <c r="K1535" s="17">
        <v>45085</v>
      </c>
      <c r="L1535">
        <f t="shared" si="23"/>
        <v>50</v>
      </c>
    </row>
    <row r="1536" spans="1:12" ht="15.75" customHeight="1" x14ac:dyDescent="0.25">
      <c r="A1536" s="6" t="s">
        <v>804</v>
      </c>
      <c r="B1536" s="6">
        <v>1962</v>
      </c>
      <c r="C1536" s="6" t="s">
        <v>2355</v>
      </c>
      <c r="D1536" s="6">
        <v>20</v>
      </c>
      <c r="E1536" s="6">
        <v>0</v>
      </c>
      <c r="F1536" s="12">
        <v>13012.21</v>
      </c>
      <c r="G1536" s="6" t="s">
        <v>2357</v>
      </c>
      <c r="H1536" s="9" t="s">
        <v>2360</v>
      </c>
      <c r="I1536" s="6" t="s">
        <v>2363</v>
      </c>
      <c r="J1536" s="16" t="s">
        <v>7417</v>
      </c>
      <c r="K1536" s="17">
        <v>45085</v>
      </c>
      <c r="L1536">
        <f t="shared" si="23"/>
        <v>60</v>
      </c>
    </row>
    <row r="1537" spans="1:12" ht="15.75" customHeight="1" x14ac:dyDescent="0.25">
      <c r="A1537" s="6" t="s">
        <v>803</v>
      </c>
      <c r="B1537" s="6">
        <v>1964</v>
      </c>
      <c r="C1537" s="6" t="s">
        <v>2362</v>
      </c>
      <c r="D1537" s="6">
        <v>23</v>
      </c>
      <c r="E1537" s="6">
        <v>1</v>
      </c>
      <c r="F1537" s="12">
        <v>13019.16</v>
      </c>
      <c r="G1537" s="6" t="s">
        <v>2357</v>
      </c>
      <c r="H1537" s="9" t="s">
        <v>2360</v>
      </c>
      <c r="I1537" s="6" t="s">
        <v>2373</v>
      </c>
      <c r="J1537" s="16" t="s">
        <v>7418</v>
      </c>
      <c r="K1537" s="17">
        <v>45085</v>
      </c>
      <c r="L1537">
        <f t="shared" si="23"/>
        <v>58</v>
      </c>
    </row>
    <row r="1538" spans="1:12" ht="15.75" customHeight="1" x14ac:dyDescent="0.25">
      <c r="A1538" s="6" t="s">
        <v>802</v>
      </c>
      <c r="B1538" s="6">
        <v>1965</v>
      </c>
      <c r="C1538" s="6" t="s">
        <v>2359</v>
      </c>
      <c r="D1538" s="6">
        <v>4</v>
      </c>
      <c r="E1538" s="6">
        <v>0</v>
      </c>
      <c r="F1538" s="12">
        <v>13023.93</v>
      </c>
      <c r="G1538" s="6" t="s">
        <v>2357</v>
      </c>
      <c r="H1538" s="9" t="s">
        <v>2356</v>
      </c>
      <c r="I1538" s="6" t="s">
        <v>2372</v>
      </c>
      <c r="J1538" s="16" t="s">
        <v>7419</v>
      </c>
      <c r="K1538" s="17">
        <v>45085</v>
      </c>
      <c r="L1538">
        <f t="shared" si="23"/>
        <v>57</v>
      </c>
    </row>
    <row r="1539" spans="1:12" ht="15.75" customHeight="1" x14ac:dyDescent="0.25">
      <c r="A1539" s="6" t="s">
        <v>801</v>
      </c>
      <c r="B1539" s="6">
        <v>1961</v>
      </c>
      <c r="C1539" s="6" t="s">
        <v>2359</v>
      </c>
      <c r="D1539" s="6">
        <v>9</v>
      </c>
      <c r="E1539" s="6">
        <v>0</v>
      </c>
      <c r="F1539" s="12">
        <v>13041.92</v>
      </c>
      <c r="G1539" s="6" t="s">
        <v>2357</v>
      </c>
      <c r="H1539" s="9" t="s">
        <v>2360</v>
      </c>
      <c r="I1539" s="6" t="s">
        <v>2367</v>
      </c>
      <c r="J1539" s="16" t="s">
        <v>7420</v>
      </c>
      <c r="K1539" s="17">
        <v>45085</v>
      </c>
      <c r="L1539">
        <f t="shared" ref="L1539:L1602" si="24">DATEDIF(J1539,K1539,"Y")</f>
        <v>61</v>
      </c>
    </row>
    <row r="1540" spans="1:12" ht="15.75" customHeight="1" x14ac:dyDescent="0.25">
      <c r="A1540" s="6" t="s">
        <v>800</v>
      </c>
      <c r="B1540" s="6">
        <v>1969</v>
      </c>
      <c r="C1540" s="6" t="s">
        <v>2362</v>
      </c>
      <c r="D1540" s="6">
        <v>23</v>
      </c>
      <c r="E1540" s="6">
        <v>0</v>
      </c>
      <c r="F1540" s="12">
        <v>13044.41</v>
      </c>
      <c r="G1540" s="6" t="s">
        <v>2357</v>
      </c>
      <c r="H1540" s="9" t="s">
        <v>2360</v>
      </c>
      <c r="I1540" s="6" t="s">
        <v>2363</v>
      </c>
      <c r="J1540" s="16" t="s">
        <v>7421</v>
      </c>
      <c r="K1540" s="17">
        <v>45085</v>
      </c>
      <c r="L1540">
        <f t="shared" si="24"/>
        <v>53</v>
      </c>
    </row>
    <row r="1541" spans="1:12" ht="15.75" customHeight="1" x14ac:dyDescent="0.25">
      <c r="A1541" s="6" t="s">
        <v>799</v>
      </c>
      <c r="B1541" s="6">
        <v>1967</v>
      </c>
      <c r="C1541" s="6" t="s">
        <v>2365</v>
      </c>
      <c r="D1541" s="6">
        <v>6</v>
      </c>
      <c r="E1541" s="6">
        <v>3</v>
      </c>
      <c r="F1541" s="12">
        <v>13047.33</v>
      </c>
      <c r="G1541" s="6" t="s">
        <v>2357</v>
      </c>
      <c r="H1541" s="9" t="s">
        <v>2357</v>
      </c>
      <c r="I1541" s="6" t="s">
        <v>2373</v>
      </c>
      <c r="J1541" s="16" t="s">
        <v>7422</v>
      </c>
      <c r="K1541" s="17">
        <v>45085</v>
      </c>
      <c r="L1541">
        <f t="shared" si="24"/>
        <v>55</v>
      </c>
    </row>
    <row r="1542" spans="1:12" ht="15.75" customHeight="1" x14ac:dyDescent="0.25">
      <c r="A1542" s="6" t="s">
        <v>798</v>
      </c>
      <c r="B1542" s="6">
        <v>1985</v>
      </c>
      <c r="C1542" s="6" t="s">
        <v>2366</v>
      </c>
      <c r="D1542" s="6">
        <v>26</v>
      </c>
      <c r="E1542" s="6">
        <v>3</v>
      </c>
      <c r="F1542" s="12">
        <v>13051.22</v>
      </c>
      <c r="G1542" s="6" t="s">
        <v>2357</v>
      </c>
      <c r="H1542" s="9" t="s">
        <v>2360</v>
      </c>
      <c r="I1542" s="6" t="s">
        <v>2379</v>
      </c>
      <c r="J1542" s="16" t="s">
        <v>7423</v>
      </c>
      <c r="K1542" s="17">
        <v>45085</v>
      </c>
      <c r="L1542">
        <f t="shared" si="24"/>
        <v>37</v>
      </c>
    </row>
    <row r="1543" spans="1:12" ht="15.75" customHeight="1" x14ac:dyDescent="0.25">
      <c r="A1543" s="6" t="s">
        <v>797</v>
      </c>
      <c r="B1543" s="6">
        <v>1961</v>
      </c>
      <c r="C1543" s="6" t="s">
        <v>2359</v>
      </c>
      <c r="D1543" s="6">
        <v>6</v>
      </c>
      <c r="E1543" s="6">
        <v>0</v>
      </c>
      <c r="F1543" s="12">
        <v>13063.88</v>
      </c>
      <c r="G1543" s="6" t="s">
        <v>2357</v>
      </c>
      <c r="H1543" s="9" t="s">
        <v>2356</v>
      </c>
      <c r="I1543" s="6" t="s">
        <v>2367</v>
      </c>
      <c r="J1543" s="16" t="s">
        <v>7424</v>
      </c>
      <c r="K1543" s="17">
        <v>45085</v>
      </c>
      <c r="L1543">
        <f t="shared" si="24"/>
        <v>61</v>
      </c>
    </row>
    <row r="1544" spans="1:12" ht="15.75" customHeight="1" x14ac:dyDescent="0.25">
      <c r="A1544" s="6" t="s">
        <v>796</v>
      </c>
      <c r="B1544" s="6">
        <v>1978</v>
      </c>
      <c r="C1544" s="6" t="s">
        <v>2355</v>
      </c>
      <c r="D1544" s="6">
        <v>17</v>
      </c>
      <c r="E1544" s="6">
        <v>2</v>
      </c>
      <c r="F1544" s="12">
        <v>13101.74</v>
      </c>
      <c r="G1544" s="6" t="s">
        <v>2357</v>
      </c>
      <c r="H1544" s="9" t="s">
        <v>2356</v>
      </c>
      <c r="I1544" s="6" t="s">
        <v>2379</v>
      </c>
      <c r="J1544" s="16" t="s">
        <v>6912</v>
      </c>
      <c r="K1544" s="17">
        <v>45085</v>
      </c>
      <c r="L1544">
        <f t="shared" si="24"/>
        <v>44</v>
      </c>
    </row>
    <row r="1545" spans="1:12" ht="15.75" customHeight="1" x14ac:dyDescent="0.25">
      <c r="A1545" s="6" t="s">
        <v>795</v>
      </c>
      <c r="B1545" s="6">
        <v>1971</v>
      </c>
      <c r="C1545" s="6" t="s">
        <v>2366</v>
      </c>
      <c r="D1545" s="6">
        <v>30</v>
      </c>
      <c r="E1545" s="6">
        <v>0</v>
      </c>
      <c r="F1545" s="12">
        <v>13110.79</v>
      </c>
      <c r="G1545" s="6" t="s">
        <v>2357</v>
      </c>
      <c r="H1545" s="9" t="s">
        <v>2356</v>
      </c>
      <c r="I1545" s="6" t="s">
        <v>2367</v>
      </c>
      <c r="J1545" s="16" t="s">
        <v>7425</v>
      </c>
      <c r="K1545" s="17">
        <v>45085</v>
      </c>
      <c r="L1545">
        <f t="shared" si="24"/>
        <v>51</v>
      </c>
    </row>
    <row r="1546" spans="1:12" ht="15.75" customHeight="1" x14ac:dyDescent="0.25">
      <c r="A1546" s="6" t="s">
        <v>794</v>
      </c>
      <c r="B1546" s="6">
        <v>1962</v>
      </c>
      <c r="C1546" s="6" t="s">
        <v>2365</v>
      </c>
      <c r="D1546" s="6">
        <v>2</v>
      </c>
      <c r="E1546" s="6">
        <v>1</v>
      </c>
      <c r="F1546" s="12">
        <v>13112.6</v>
      </c>
      <c r="G1546" s="6" t="s">
        <v>2357</v>
      </c>
      <c r="H1546" s="9" t="s">
        <v>2357</v>
      </c>
      <c r="I1546" s="6" t="s">
        <v>2363</v>
      </c>
      <c r="J1546" s="16" t="s">
        <v>7426</v>
      </c>
      <c r="K1546" s="17">
        <v>45085</v>
      </c>
      <c r="L1546">
        <f t="shared" si="24"/>
        <v>60</v>
      </c>
    </row>
    <row r="1547" spans="1:12" ht="15.75" customHeight="1" x14ac:dyDescent="0.25">
      <c r="A1547" s="6" t="s">
        <v>793</v>
      </c>
      <c r="B1547" s="6">
        <v>1992</v>
      </c>
      <c r="C1547" s="6" t="s">
        <v>2365</v>
      </c>
      <c r="D1547" s="6">
        <v>12</v>
      </c>
      <c r="E1547" s="6">
        <v>0</v>
      </c>
      <c r="F1547" s="12">
        <v>13113.51</v>
      </c>
      <c r="G1547" s="6" t="s">
        <v>2357</v>
      </c>
      <c r="H1547" s="9" t="s">
        <v>2356</v>
      </c>
      <c r="I1547" s="6" t="s">
        <v>2379</v>
      </c>
      <c r="J1547" s="16" t="s">
        <v>6685</v>
      </c>
      <c r="K1547" s="17">
        <v>45085</v>
      </c>
      <c r="L1547">
        <f t="shared" si="24"/>
        <v>30</v>
      </c>
    </row>
    <row r="1548" spans="1:12" ht="15.75" customHeight="1" x14ac:dyDescent="0.25">
      <c r="A1548" s="6" t="s">
        <v>792</v>
      </c>
      <c r="B1548" s="6">
        <v>1963</v>
      </c>
      <c r="C1548" s="6" t="s">
        <v>2362</v>
      </c>
      <c r="D1548" s="6">
        <v>14</v>
      </c>
      <c r="E1548" s="6">
        <v>0</v>
      </c>
      <c r="F1548" s="12">
        <v>13116.84</v>
      </c>
      <c r="G1548" s="6" t="s">
        <v>2357</v>
      </c>
      <c r="H1548" s="9" t="s">
        <v>2360</v>
      </c>
      <c r="I1548" s="6" t="s">
        <v>2363</v>
      </c>
      <c r="J1548" s="16" t="s">
        <v>7427</v>
      </c>
      <c r="K1548" s="17">
        <v>45085</v>
      </c>
      <c r="L1548">
        <f t="shared" si="24"/>
        <v>59</v>
      </c>
    </row>
    <row r="1549" spans="1:12" ht="15.75" customHeight="1" x14ac:dyDescent="0.25">
      <c r="A1549" s="6" t="s">
        <v>791</v>
      </c>
      <c r="B1549" s="6">
        <v>1999</v>
      </c>
      <c r="C1549" s="6" t="s">
        <v>2365</v>
      </c>
      <c r="D1549" s="6">
        <v>16</v>
      </c>
      <c r="E1549" s="6">
        <v>0</v>
      </c>
      <c r="F1549" s="12">
        <v>13126.68</v>
      </c>
      <c r="G1549" s="6" t="s">
        <v>2357</v>
      </c>
      <c r="H1549" s="9" t="s">
        <v>2357</v>
      </c>
      <c r="I1549" s="6" t="s">
        <v>2367</v>
      </c>
      <c r="J1549" s="16" t="s">
        <v>7428</v>
      </c>
      <c r="K1549" s="17">
        <v>45085</v>
      </c>
      <c r="L1549">
        <f t="shared" si="24"/>
        <v>23</v>
      </c>
    </row>
    <row r="1550" spans="1:12" ht="15.75" customHeight="1" x14ac:dyDescent="0.25">
      <c r="A1550" s="6" t="s">
        <v>790</v>
      </c>
      <c r="B1550" s="6">
        <v>1961</v>
      </c>
      <c r="C1550" s="6" t="s">
        <v>2362</v>
      </c>
      <c r="D1550" s="6">
        <v>7</v>
      </c>
      <c r="E1550" s="6">
        <v>0</v>
      </c>
      <c r="F1550" s="12">
        <v>13129.6</v>
      </c>
      <c r="G1550" s="6" t="s">
        <v>2357</v>
      </c>
      <c r="H1550" s="9" t="s">
        <v>2356</v>
      </c>
      <c r="I1550" s="6" t="s">
        <v>2377</v>
      </c>
      <c r="J1550" s="16" t="s">
        <v>7429</v>
      </c>
      <c r="K1550" s="17">
        <v>45085</v>
      </c>
      <c r="L1550">
        <f t="shared" si="24"/>
        <v>61</v>
      </c>
    </row>
    <row r="1551" spans="1:12" ht="15.75" customHeight="1" x14ac:dyDescent="0.25">
      <c r="A1551" s="6" t="s">
        <v>789</v>
      </c>
      <c r="B1551" s="6">
        <v>1961</v>
      </c>
      <c r="C1551" s="6" t="s">
        <v>2364</v>
      </c>
      <c r="D1551" s="6">
        <v>6</v>
      </c>
      <c r="E1551" s="6">
        <v>0</v>
      </c>
      <c r="F1551" s="12">
        <v>13143.34</v>
      </c>
      <c r="G1551" s="6" t="s">
        <v>2357</v>
      </c>
      <c r="H1551" s="9" t="s">
        <v>2356</v>
      </c>
      <c r="I1551" s="6" t="s">
        <v>2378</v>
      </c>
      <c r="J1551" s="16" t="s">
        <v>7430</v>
      </c>
      <c r="K1551" s="17">
        <v>45085</v>
      </c>
      <c r="L1551">
        <f t="shared" si="24"/>
        <v>61</v>
      </c>
    </row>
    <row r="1552" spans="1:12" ht="15.75" customHeight="1" x14ac:dyDescent="0.25">
      <c r="A1552" s="6" t="s">
        <v>788</v>
      </c>
      <c r="B1552" s="6">
        <v>1961</v>
      </c>
      <c r="C1552" s="6" t="s">
        <v>2364</v>
      </c>
      <c r="D1552" s="6">
        <v>6</v>
      </c>
      <c r="E1552" s="6">
        <v>0</v>
      </c>
      <c r="F1552" s="12">
        <v>13143.86</v>
      </c>
      <c r="G1552" s="6" t="s">
        <v>2357</v>
      </c>
      <c r="H1552" s="9" t="s">
        <v>2356</v>
      </c>
      <c r="I1552" s="6" t="s">
        <v>2370</v>
      </c>
      <c r="J1552" s="16" t="s">
        <v>7430</v>
      </c>
      <c r="K1552" s="17">
        <v>45085</v>
      </c>
      <c r="L1552">
        <f t="shared" si="24"/>
        <v>61</v>
      </c>
    </row>
    <row r="1553" spans="1:12" ht="15.75" customHeight="1" x14ac:dyDescent="0.25">
      <c r="A1553" s="6" t="s">
        <v>787</v>
      </c>
      <c r="B1553" s="6">
        <v>1962</v>
      </c>
      <c r="C1553" s="6" t="s">
        <v>2365</v>
      </c>
      <c r="D1553" s="6">
        <v>5</v>
      </c>
      <c r="E1553" s="6">
        <v>0</v>
      </c>
      <c r="F1553" s="12">
        <v>13204.29</v>
      </c>
      <c r="G1553" s="6" t="s">
        <v>2357</v>
      </c>
      <c r="H1553" s="9" t="s">
        <v>2360</v>
      </c>
      <c r="I1553" s="6" t="s">
        <v>2373</v>
      </c>
      <c r="J1553" s="16" t="s">
        <v>7431</v>
      </c>
      <c r="K1553" s="17">
        <v>45085</v>
      </c>
      <c r="L1553">
        <f t="shared" si="24"/>
        <v>60</v>
      </c>
    </row>
    <row r="1554" spans="1:12" ht="15.75" customHeight="1" x14ac:dyDescent="0.25">
      <c r="A1554" s="6" t="s">
        <v>786</v>
      </c>
      <c r="B1554" s="6">
        <v>1982</v>
      </c>
      <c r="C1554" s="6" t="s">
        <v>2366</v>
      </c>
      <c r="D1554" s="6">
        <v>15</v>
      </c>
      <c r="E1554" s="6">
        <v>3</v>
      </c>
      <c r="F1554" s="12">
        <v>13214.43</v>
      </c>
      <c r="G1554" s="6" t="s">
        <v>2357</v>
      </c>
      <c r="H1554" s="9" t="s">
        <v>2356</v>
      </c>
      <c r="I1554" s="6" t="s">
        <v>2363</v>
      </c>
      <c r="J1554" s="16" t="s">
        <v>7432</v>
      </c>
      <c r="K1554" s="17">
        <v>45085</v>
      </c>
      <c r="L1554">
        <f t="shared" si="24"/>
        <v>40</v>
      </c>
    </row>
    <row r="1555" spans="1:12" ht="15.75" customHeight="1" x14ac:dyDescent="0.25">
      <c r="A1555" s="6" t="s">
        <v>785</v>
      </c>
      <c r="B1555" s="6">
        <v>1962</v>
      </c>
      <c r="C1555" s="6" t="s">
        <v>2364</v>
      </c>
      <c r="D1555" s="6">
        <v>7</v>
      </c>
      <c r="E1555" s="6">
        <v>0</v>
      </c>
      <c r="F1555" s="12">
        <v>13217.09</v>
      </c>
      <c r="G1555" s="6" t="s">
        <v>2357</v>
      </c>
      <c r="H1555" s="9" t="s">
        <v>2360</v>
      </c>
      <c r="I1555" s="6" t="s">
        <v>2373</v>
      </c>
      <c r="J1555" s="16" t="s">
        <v>7433</v>
      </c>
      <c r="K1555" s="17">
        <v>45085</v>
      </c>
      <c r="L1555">
        <f t="shared" si="24"/>
        <v>60</v>
      </c>
    </row>
    <row r="1556" spans="1:12" ht="15.75" customHeight="1" x14ac:dyDescent="0.25">
      <c r="A1556" s="6" t="s">
        <v>784</v>
      </c>
      <c r="B1556" s="6">
        <v>1965</v>
      </c>
      <c r="C1556" s="6" t="s">
        <v>2359</v>
      </c>
      <c r="D1556" s="6">
        <v>13</v>
      </c>
      <c r="E1556" s="6">
        <v>2</v>
      </c>
      <c r="F1556" s="12">
        <v>13224.06</v>
      </c>
      <c r="G1556" s="6" t="s">
        <v>2357</v>
      </c>
      <c r="H1556" s="9" t="s">
        <v>2357</v>
      </c>
      <c r="I1556" s="6" t="s">
        <v>2373</v>
      </c>
      <c r="J1556" s="16" t="s">
        <v>7434</v>
      </c>
      <c r="K1556" s="17">
        <v>45085</v>
      </c>
      <c r="L1556">
        <f t="shared" si="24"/>
        <v>57</v>
      </c>
    </row>
    <row r="1557" spans="1:12" ht="15.75" customHeight="1" x14ac:dyDescent="0.25">
      <c r="A1557" s="6" t="s">
        <v>783</v>
      </c>
      <c r="B1557" s="6">
        <v>1962</v>
      </c>
      <c r="C1557" s="6" t="s">
        <v>2359</v>
      </c>
      <c r="D1557" s="6">
        <v>24</v>
      </c>
      <c r="E1557" s="6">
        <v>1</v>
      </c>
      <c r="F1557" s="12">
        <v>13224.69</v>
      </c>
      <c r="G1557" s="6" t="s">
        <v>2357</v>
      </c>
      <c r="H1557" s="9" t="s">
        <v>2356</v>
      </c>
      <c r="I1557" s="6" t="s">
        <v>2367</v>
      </c>
      <c r="J1557" s="16" t="s">
        <v>7435</v>
      </c>
      <c r="K1557" s="17">
        <v>45085</v>
      </c>
      <c r="L1557">
        <f t="shared" si="24"/>
        <v>60</v>
      </c>
    </row>
    <row r="1558" spans="1:12" ht="15.75" customHeight="1" x14ac:dyDescent="0.25">
      <c r="A1558" s="6" t="s">
        <v>782</v>
      </c>
      <c r="B1558" s="6">
        <v>1962</v>
      </c>
      <c r="C1558" s="6" t="s">
        <v>2366</v>
      </c>
      <c r="D1558" s="6">
        <v>11</v>
      </c>
      <c r="E1558" s="6">
        <v>0</v>
      </c>
      <c r="F1558" s="12">
        <v>13228.85</v>
      </c>
      <c r="G1558" s="6" t="s">
        <v>2357</v>
      </c>
      <c r="H1558" s="9" t="s">
        <v>2357</v>
      </c>
      <c r="I1558" s="6" t="s">
        <v>2374</v>
      </c>
      <c r="J1558" s="16" t="s">
        <v>7436</v>
      </c>
      <c r="K1558" s="17">
        <v>45085</v>
      </c>
      <c r="L1558">
        <f t="shared" si="24"/>
        <v>60</v>
      </c>
    </row>
    <row r="1559" spans="1:12" ht="15.75" customHeight="1" x14ac:dyDescent="0.25">
      <c r="A1559" s="6" t="s">
        <v>781</v>
      </c>
      <c r="B1559" s="6">
        <v>1994</v>
      </c>
      <c r="C1559" s="6" t="s">
        <v>2355</v>
      </c>
      <c r="D1559" s="6">
        <v>1</v>
      </c>
      <c r="E1559" s="6">
        <v>0</v>
      </c>
      <c r="F1559" s="12">
        <v>13292.52</v>
      </c>
      <c r="G1559" s="6" t="s">
        <v>2357</v>
      </c>
      <c r="H1559" s="9" t="s">
        <v>2357</v>
      </c>
      <c r="I1559" s="6" t="s">
        <v>2363</v>
      </c>
      <c r="J1559" s="16" t="s">
        <v>6314</v>
      </c>
      <c r="K1559" s="17">
        <v>45085</v>
      </c>
      <c r="L1559">
        <f t="shared" si="24"/>
        <v>28</v>
      </c>
    </row>
    <row r="1560" spans="1:12" ht="15.75" customHeight="1" x14ac:dyDescent="0.25">
      <c r="A1560" s="6" t="s">
        <v>780</v>
      </c>
      <c r="B1560" s="6">
        <v>1976</v>
      </c>
      <c r="C1560" s="6" t="s">
        <v>2365</v>
      </c>
      <c r="D1560" s="6">
        <v>23</v>
      </c>
      <c r="E1560" s="6">
        <v>2</v>
      </c>
      <c r="F1560" s="12">
        <v>13333.71</v>
      </c>
      <c r="G1560" s="6" t="s">
        <v>2357</v>
      </c>
      <c r="H1560" s="9" t="s">
        <v>2356</v>
      </c>
      <c r="I1560" s="6" t="s">
        <v>2363</v>
      </c>
      <c r="J1560" s="16" t="s">
        <v>7437</v>
      </c>
      <c r="K1560" s="17">
        <v>45085</v>
      </c>
      <c r="L1560">
        <f t="shared" si="24"/>
        <v>46</v>
      </c>
    </row>
    <row r="1561" spans="1:12" ht="15.75" customHeight="1" x14ac:dyDescent="0.25">
      <c r="A1561" s="6" t="s">
        <v>779</v>
      </c>
      <c r="B1561" s="6">
        <v>1960</v>
      </c>
      <c r="C1561" s="6" t="s">
        <v>2359</v>
      </c>
      <c r="D1561" s="6">
        <v>11</v>
      </c>
      <c r="E1561" s="6">
        <v>0</v>
      </c>
      <c r="F1561" s="12">
        <v>13352.1</v>
      </c>
      <c r="G1561" s="6" t="s">
        <v>2357</v>
      </c>
      <c r="H1561" s="9" t="s">
        <v>2360</v>
      </c>
      <c r="I1561" s="6" t="s">
        <v>2363</v>
      </c>
      <c r="J1561" s="16" t="s">
        <v>7438</v>
      </c>
      <c r="K1561" s="17">
        <v>45085</v>
      </c>
      <c r="L1561">
        <f t="shared" si="24"/>
        <v>62</v>
      </c>
    </row>
    <row r="1562" spans="1:12" ht="15.75" customHeight="1" x14ac:dyDescent="0.25">
      <c r="A1562" s="6" t="s">
        <v>778</v>
      </c>
      <c r="B1562" s="6">
        <v>1990</v>
      </c>
      <c r="C1562" s="6" t="s">
        <v>2366</v>
      </c>
      <c r="D1562" s="6">
        <v>2</v>
      </c>
      <c r="E1562" s="6">
        <v>3</v>
      </c>
      <c r="F1562" s="12">
        <v>13360.94</v>
      </c>
      <c r="G1562" s="6" t="s">
        <v>2357</v>
      </c>
      <c r="H1562" s="9" t="s">
        <v>2360</v>
      </c>
      <c r="I1562" s="6" t="s">
        <v>2363</v>
      </c>
      <c r="J1562" s="16" t="s">
        <v>7439</v>
      </c>
      <c r="K1562" s="17">
        <v>45085</v>
      </c>
      <c r="L1562">
        <f t="shared" si="24"/>
        <v>32</v>
      </c>
    </row>
    <row r="1563" spans="1:12" ht="15.75" customHeight="1" x14ac:dyDescent="0.25">
      <c r="A1563" s="6" t="s">
        <v>777</v>
      </c>
      <c r="B1563" s="6">
        <v>1964</v>
      </c>
      <c r="C1563" s="6" t="s">
        <v>2362</v>
      </c>
      <c r="D1563" s="6">
        <v>24</v>
      </c>
      <c r="E1563" s="6">
        <v>0</v>
      </c>
      <c r="F1563" s="12">
        <v>13375.76</v>
      </c>
      <c r="G1563" s="6" t="s">
        <v>2357</v>
      </c>
      <c r="H1563" s="9" t="s">
        <v>2356</v>
      </c>
      <c r="I1563" s="6" t="s">
        <v>2372</v>
      </c>
      <c r="J1563" s="16" t="s">
        <v>7440</v>
      </c>
      <c r="K1563" s="17">
        <v>45085</v>
      </c>
      <c r="L1563">
        <f t="shared" si="24"/>
        <v>58</v>
      </c>
    </row>
    <row r="1564" spans="1:12" ht="15.75" customHeight="1" x14ac:dyDescent="0.25">
      <c r="A1564" s="6" t="s">
        <v>776</v>
      </c>
      <c r="B1564" s="6">
        <v>1979</v>
      </c>
      <c r="C1564" s="6" t="s">
        <v>2362</v>
      </c>
      <c r="D1564" s="6">
        <v>30</v>
      </c>
      <c r="E1564" s="6">
        <v>2</v>
      </c>
      <c r="F1564" s="12">
        <v>13377.41</v>
      </c>
      <c r="G1564" s="6" t="s">
        <v>2357</v>
      </c>
      <c r="H1564" s="9" t="s">
        <v>2357</v>
      </c>
      <c r="I1564" s="6" t="s">
        <v>2379</v>
      </c>
      <c r="J1564" s="16" t="s">
        <v>7441</v>
      </c>
      <c r="K1564" s="17">
        <v>45085</v>
      </c>
      <c r="L1564">
        <f t="shared" si="24"/>
        <v>43</v>
      </c>
    </row>
    <row r="1565" spans="1:12" ht="15.75" customHeight="1" x14ac:dyDescent="0.25">
      <c r="A1565" s="6" t="s">
        <v>775</v>
      </c>
      <c r="B1565" s="6">
        <v>1984</v>
      </c>
      <c r="C1565" s="6" t="s">
        <v>2361</v>
      </c>
      <c r="D1565" s="6">
        <v>6</v>
      </c>
      <c r="E1565" s="6">
        <v>3</v>
      </c>
      <c r="F1565" s="12">
        <v>13383.67</v>
      </c>
      <c r="G1565" s="6" t="s">
        <v>2357</v>
      </c>
      <c r="H1565" s="9" t="s">
        <v>2356</v>
      </c>
      <c r="I1565" s="6" t="s">
        <v>2374</v>
      </c>
      <c r="J1565" s="16" t="s">
        <v>7442</v>
      </c>
      <c r="K1565" s="17">
        <v>45085</v>
      </c>
      <c r="L1565">
        <f t="shared" si="24"/>
        <v>39</v>
      </c>
    </row>
    <row r="1566" spans="1:12" ht="15.75" customHeight="1" x14ac:dyDescent="0.25">
      <c r="A1566" s="6" t="s">
        <v>774</v>
      </c>
      <c r="B1566" s="6">
        <v>1959</v>
      </c>
      <c r="C1566" s="6" t="s">
        <v>2364</v>
      </c>
      <c r="D1566" s="6">
        <v>9</v>
      </c>
      <c r="E1566" s="6">
        <v>0</v>
      </c>
      <c r="F1566" s="12">
        <v>13390.56</v>
      </c>
      <c r="G1566" s="6" t="s">
        <v>2357</v>
      </c>
      <c r="H1566" s="9" t="s">
        <v>2357</v>
      </c>
      <c r="I1566" s="6" t="s">
        <v>2367</v>
      </c>
      <c r="J1566" s="16" t="s">
        <v>7443</v>
      </c>
      <c r="K1566" s="17">
        <v>45085</v>
      </c>
      <c r="L1566">
        <f t="shared" si="24"/>
        <v>63</v>
      </c>
    </row>
    <row r="1567" spans="1:12" ht="15.75" customHeight="1" x14ac:dyDescent="0.25">
      <c r="A1567" s="6" t="s">
        <v>773</v>
      </c>
      <c r="B1567" s="6">
        <v>1959</v>
      </c>
      <c r="C1567" s="6" t="s">
        <v>2359</v>
      </c>
      <c r="D1567" s="6">
        <v>25</v>
      </c>
      <c r="E1567" s="6">
        <v>0</v>
      </c>
      <c r="F1567" s="12">
        <v>13393.76</v>
      </c>
      <c r="G1567" s="6" t="s">
        <v>2357</v>
      </c>
      <c r="H1567" s="9" t="s">
        <v>2360</v>
      </c>
      <c r="I1567" s="6" t="s">
        <v>2367</v>
      </c>
      <c r="J1567" s="16" t="s">
        <v>7444</v>
      </c>
      <c r="K1567" s="17">
        <v>45085</v>
      </c>
      <c r="L1567">
        <f t="shared" si="24"/>
        <v>63</v>
      </c>
    </row>
    <row r="1568" spans="1:12" ht="15.75" customHeight="1" x14ac:dyDescent="0.25">
      <c r="A1568" s="6" t="s">
        <v>772</v>
      </c>
      <c r="B1568" s="6">
        <v>1959</v>
      </c>
      <c r="C1568" s="6" t="s">
        <v>2364</v>
      </c>
      <c r="D1568" s="6">
        <v>20</v>
      </c>
      <c r="E1568" s="6">
        <v>0</v>
      </c>
      <c r="F1568" s="12">
        <v>13405.39</v>
      </c>
      <c r="G1568" s="6" t="s">
        <v>2357</v>
      </c>
      <c r="H1568" s="9" t="s">
        <v>2357</v>
      </c>
      <c r="I1568" s="6" t="s">
        <v>2358</v>
      </c>
      <c r="J1568" s="16" t="s">
        <v>7445</v>
      </c>
      <c r="K1568" s="17">
        <v>45085</v>
      </c>
      <c r="L1568">
        <f t="shared" si="24"/>
        <v>63</v>
      </c>
    </row>
    <row r="1569" spans="1:12" ht="15.75" customHeight="1" x14ac:dyDescent="0.25">
      <c r="A1569" s="6" t="s">
        <v>771</v>
      </c>
      <c r="B1569" s="6">
        <v>1992</v>
      </c>
      <c r="C1569" s="6" t="s">
        <v>2364</v>
      </c>
      <c r="D1569" s="6">
        <v>19</v>
      </c>
      <c r="E1569" s="6">
        <v>0</v>
      </c>
      <c r="F1569" s="12">
        <v>13412.97</v>
      </c>
      <c r="G1569" s="6" t="s">
        <v>2357</v>
      </c>
      <c r="H1569" s="9" t="s">
        <v>2357</v>
      </c>
      <c r="I1569" s="6" t="s">
        <v>2374</v>
      </c>
      <c r="J1569" s="16" t="s">
        <v>7446</v>
      </c>
      <c r="K1569" s="17">
        <v>45085</v>
      </c>
      <c r="L1569">
        <f t="shared" si="24"/>
        <v>30</v>
      </c>
    </row>
    <row r="1570" spans="1:12" ht="15.75" customHeight="1" x14ac:dyDescent="0.25">
      <c r="A1570" s="6" t="s">
        <v>770</v>
      </c>
      <c r="B1570" s="6">
        <v>1961</v>
      </c>
      <c r="C1570" s="6" t="s">
        <v>2355</v>
      </c>
      <c r="D1570" s="6">
        <v>22</v>
      </c>
      <c r="E1570" s="6">
        <v>0</v>
      </c>
      <c r="F1570" s="12">
        <v>13415.04</v>
      </c>
      <c r="G1570" s="6" t="s">
        <v>2357</v>
      </c>
      <c r="H1570" s="9" t="s">
        <v>2356</v>
      </c>
      <c r="I1570" s="6" t="s">
        <v>2363</v>
      </c>
      <c r="J1570" s="16" t="s">
        <v>7447</v>
      </c>
      <c r="K1570" s="17">
        <v>45085</v>
      </c>
      <c r="L1570">
        <f t="shared" si="24"/>
        <v>61</v>
      </c>
    </row>
    <row r="1571" spans="1:12" ht="15.75" customHeight="1" x14ac:dyDescent="0.25">
      <c r="A1571" s="6" t="s">
        <v>769</v>
      </c>
      <c r="B1571" s="6">
        <v>1994</v>
      </c>
      <c r="C1571" s="6" t="s">
        <v>2361</v>
      </c>
      <c r="D1571" s="6">
        <v>17</v>
      </c>
      <c r="E1571" s="6">
        <v>0</v>
      </c>
      <c r="F1571" s="12">
        <v>13417.05</v>
      </c>
      <c r="G1571" s="6" t="s">
        <v>2357</v>
      </c>
      <c r="H1571" s="9" t="s">
        <v>2357</v>
      </c>
      <c r="I1571" s="6" t="s">
        <v>2363</v>
      </c>
      <c r="J1571" s="16" t="s">
        <v>7448</v>
      </c>
      <c r="K1571" s="17">
        <v>45085</v>
      </c>
      <c r="L1571">
        <f t="shared" si="24"/>
        <v>28</v>
      </c>
    </row>
    <row r="1572" spans="1:12" ht="15.75" customHeight="1" x14ac:dyDescent="0.25">
      <c r="A1572" s="6" t="s">
        <v>768</v>
      </c>
      <c r="B1572" s="6">
        <v>1961</v>
      </c>
      <c r="C1572" s="6" t="s">
        <v>2359</v>
      </c>
      <c r="D1572" s="6">
        <v>3</v>
      </c>
      <c r="E1572" s="6">
        <v>0</v>
      </c>
      <c r="F1572" s="12">
        <v>13429.04</v>
      </c>
      <c r="G1572" s="6" t="s">
        <v>2357</v>
      </c>
      <c r="H1572" s="9" t="s">
        <v>2357</v>
      </c>
      <c r="I1572" s="6" t="s">
        <v>2363</v>
      </c>
      <c r="J1572" s="16" t="s">
        <v>7449</v>
      </c>
      <c r="K1572" s="17">
        <v>45085</v>
      </c>
      <c r="L1572">
        <f t="shared" si="24"/>
        <v>61</v>
      </c>
    </row>
    <row r="1573" spans="1:12" ht="15.75" customHeight="1" x14ac:dyDescent="0.25">
      <c r="A1573" s="6" t="s">
        <v>767</v>
      </c>
      <c r="B1573" s="6">
        <v>1966</v>
      </c>
      <c r="C1573" s="6" t="s">
        <v>2359</v>
      </c>
      <c r="D1573" s="6">
        <v>14</v>
      </c>
      <c r="E1573" s="6">
        <v>3</v>
      </c>
      <c r="F1573" s="12">
        <v>13430.27</v>
      </c>
      <c r="G1573" s="6" t="s">
        <v>2357</v>
      </c>
      <c r="H1573" s="9" t="s">
        <v>2357</v>
      </c>
      <c r="I1573" s="6" t="s">
        <v>2373</v>
      </c>
      <c r="J1573" s="16" t="s">
        <v>7450</v>
      </c>
      <c r="K1573" s="17">
        <v>45085</v>
      </c>
      <c r="L1573">
        <f t="shared" si="24"/>
        <v>56</v>
      </c>
    </row>
    <row r="1574" spans="1:12" ht="15.75" customHeight="1" x14ac:dyDescent="0.25">
      <c r="A1574" s="6" t="s">
        <v>766</v>
      </c>
      <c r="B1574" s="6">
        <v>1975</v>
      </c>
      <c r="C1574" s="6" t="s">
        <v>2361</v>
      </c>
      <c r="D1574" s="6">
        <v>29</v>
      </c>
      <c r="E1574" s="6">
        <v>1</v>
      </c>
      <c r="F1574" s="12">
        <v>13440.7</v>
      </c>
      <c r="G1574" s="6" t="s">
        <v>2357</v>
      </c>
      <c r="H1574" s="9" t="s">
        <v>2356</v>
      </c>
      <c r="I1574" s="6" t="s">
        <v>2363</v>
      </c>
      <c r="J1574" s="16" t="s">
        <v>7451</v>
      </c>
      <c r="K1574" s="17">
        <v>45085</v>
      </c>
      <c r="L1574">
        <f t="shared" si="24"/>
        <v>47</v>
      </c>
    </row>
    <row r="1575" spans="1:12" ht="15.75" customHeight="1" x14ac:dyDescent="0.25">
      <c r="A1575" s="6" t="s">
        <v>765</v>
      </c>
      <c r="B1575" s="6">
        <v>1960</v>
      </c>
      <c r="C1575" s="6" t="s">
        <v>2365</v>
      </c>
      <c r="D1575" s="6">
        <v>13</v>
      </c>
      <c r="E1575" s="6">
        <v>0</v>
      </c>
      <c r="F1575" s="12">
        <v>13451.12</v>
      </c>
      <c r="G1575" s="6" t="s">
        <v>2357</v>
      </c>
      <c r="H1575" s="9" t="s">
        <v>2360</v>
      </c>
      <c r="I1575" s="6" t="s">
        <v>2367</v>
      </c>
      <c r="J1575" s="16" t="s">
        <v>7452</v>
      </c>
      <c r="K1575" s="17">
        <v>45085</v>
      </c>
      <c r="L1575">
        <f t="shared" si="24"/>
        <v>62</v>
      </c>
    </row>
    <row r="1576" spans="1:12" ht="15.75" customHeight="1" x14ac:dyDescent="0.25">
      <c r="A1576" s="6" t="s">
        <v>764</v>
      </c>
      <c r="B1576" s="6">
        <v>1960</v>
      </c>
      <c r="C1576" s="6" t="s">
        <v>2355</v>
      </c>
      <c r="D1576" s="6">
        <v>11</v>
      </c>
      <c r="E1576" s="6">
        <v>0</v>
      </c>
      <c r="F1576" s="12">
        <v>13457.96</v>
      </c>
      <c r="G1576" s="6" t="s">
        <v>2357</v>
      </c>
      <c r="H1576" s="9" t="s">
        <v>2360</v>
      </c>
      <c r="I1576" s="6" t="s">
        <v>2358</v>
      </c>
      <c r="J1576" s="16" t="s">
        <v>7453</v>
      </c>
      <c r="K1576" s="17">
        <v>45085</v>
      </c>
      <c r="L1576">
        <f t="shared" si="24"/>
        <v>62</v>
      </c>
    </row>
    <row r="1577" spans="1:12" ht="15.75" customHeight="1" x14ac:dyDescent="0.25">
      <c r="A1577" s="6" t="s">
        <v>763</v>
      </c>
      <c r="B1577" s="6">
        <v>1960</v>
      </c>
      <c r="C1577" s="6" t="s">
        <v>2364</v>
      </c>
      <c r="D1577" s="6">
        <v>16</v>
      </c>
      <c r="E1577" s="6">
        <v>0</v>
      </c>
      <c r="F1577" s="12">
        <v>13462.52</v>
      </c>
      <c r="G1577" s="6" t="s">
        <v>2357</v>
      </c>
      <c r="H1577" s="9" t="s">
        <v>2356</v>
      </c>
      <c r="I1577" s="6" t="s">
        <v>2367</v>
      </c>
      <c r="J1577" s="16" t="s">
        <v>7454</v>
      </c>
      <c r="K1577" s="17">
        <v>45085</v>
      </c>
      <c r="L1577">
        <f t="shared" si="24"/>
        <v>62</v>
      </c>
    </row>
    <row r="1578" spans="1:12" ht="15.75" customHeight="1" x14ac:dyDescent="0.25">
      <c r="A1578" s="6" t="s">
        <v>762</v>
      </c>
      <c r="B1578" s="6">
        <v>1985</v>
      </c>
      <c r="C1578" s="6" t="s">
        <v>2365</v>
      </c>
      <c r="D1578" s="6">
        <v>19</v>
      </c>
      <c r="E1578" s="6">
        <v>3</v>
      </c>
      <c r="F1578" s="12">
        <v>13465.8</v>
      </c>
      <c r="G1578" s="6" t="s">
        <v>2357</v>
      </c>
      <c r="H1578" s="9" t="s">
        <v>2360</v>
      </c>
      <c r="I1578" s="6" t="s">
        <v>2363</v>
      </c>
      <c r="J1578" s="16" t="s">
        <v>7119</v>
      </c>
      <c r="K1578" s="17">
        <v>45085</v>
      </c>
      <c r="L1578">
        <f t="shared" si="24"/>
        <v>37</v>
      </c>
    </row>
    <row r="1579" spans="1:12" ht="15.75" customHeight="1" x14ac:dyDescent="0.25">
      <c r="A1579" s="6" t="s">
        <v>761</v>
      </c>
      <c r="B1579" s="6">
        <v>1960</v>
      </c>
      <c r="C1579" s="6" t="s">
        <v>2355</v>
      </c>
      <c r="D1579" s="6">
        <v>28</v>
      </c>
      <c r="E1579" s="6">
        <v>0</v>
      </c>
      <c r="F1579" s="12">
        <v>13470.8</v>
      </c>
      <c r="G1579" s="6" t="s">
        <v>2357</v>
      </c>
      <c r="H1579" s="9" t="s">
        <v>2356</v>
      </c>
      <c r="I1579" s="6" t="s">
        <v>2358</v>
      </c>
      <c r="J1579" s="16" t="s">
        <v>7455</v>
      </c>
      <c r="K1579" s="17">
        <v>45085</v>
      </c>
      <c r="L1579">
        <f t="shared" si="24"/>
        <v>62</v>
      </c>
    </row>
    <row r="1580" spans="1:12" ht="15.75" customHeight="1" x14ac:dyDescent="0.25">
      <c r="A1580" s="6" t="s">
        <v>760</v>
      </c>
      <c r="B1580" s="6">
        <v>1960</v>
      </c>
      <c r="C1580" s="6" t="s">
        <v>2355</v>
      </c>
      <c r="D1580" s="6">
        <v>24</v>
      </c>
      <c r="E1580" s="6">
        <v>0</v>
      </c>
      <c r="F1580" s="12">
        <v>13470.86</v>
      </c>
      <c r="G1580" s="6" t="s">
        <v>2357</v>
      </c>
      <c r="H1580" s="9" t="s">
        <v>2357</v>
      </c>
      <c r="I1580" s="6" t="s">
        <v>2367</v>
      </c>
      <c r="J1580" s="16" t="s">
        <v>7456</v>
      </c>
      <c r="K1580" s="17">
        <v>45085</v>
      </c>
      <c r="L1580">
        <f t="shared" si="24"/>
        <v>62</v>
      </c>
    </row>
    <row r="1581" spans="1:12" ht="15.75" customHeight="1" x14ac:dyDescent="0.25">
      <c r="A1581" s="6" t="s">
        <v>759</v>
      </c>
      <c r="B1581" s="6">
        <v>1975</v>
      </c>
      <c r="C1581" s="6" t="s">
        <v>2365</v>
      </c>
      <c r="D1581" s="6">
        <v>7</v>
      </c>
      <c r="E1581" s="6">
        <v>1</v>
      </c>
      <c r="F1581" s="12">
        <v>13472.19</v>
      </c>
      <c r="G1581" s="6" t="s">
        <v>2357</v>
      </c>
      <c r="H1581" s="9" t="s">
        <v>2356</v>
      </c>
      <c r="I1581" s="6" t="s">
        <v>2363</v>
      </c>
      <c r="J1581" s="16" t="s">
        <v>7457</v>
      </c>
      <c r="K1581" s="17">
        <v>45085</v>
      </c>
      <c r="L1581">
        <f t="shared" si="24"/>
        <v>47</v>
      </c>
    </row>
    <row r="1582" spans="1:12" ht="15.75" customHeight="1" x14ac:dyDescent="0.25">
      <c r="A1582" s="6" t="s">
        <v>758</v>
      </c>
      <c r="B1582" s="6">
        <v>1990</v>
      </c>
      <c r="C1582" s="6" t="s">
        <v>2365</v>
      </c>
      <c r="D1582" s="6">
        <v>30</v>
      </c>
      <c r="E1582" s="6">
        <v>3</v>
      </c>
      <c r="F1582" s="12">
        <v>13480.83</v>
      </c>
      <c r="G1582" s="6" t="s">
        <v>2357</v>
      </c>
      <c r="H1582" s="9" t="s">
        <v>2356</v>
      </c>
      <c r="I1582" s="6" t="s">
        <v>2374</v>
      </c>
      <c r="J1582" s="16" t="s">
        <v>7458</v>
      </c>
      <c r="K1582" s="17">
        <v>45085</v>
      </c>
      <c r="L1582">
        <f t="shared" si="24"/>
        <v>32</v>
      </c>
    </row>
    <row r="1583" spans="1:12" ht="15.75" customHeight="1" x14ac:dyDescent="0.25">
      <c r="A1583" s="6" t="s">
        <v>757</v>
      </c>
      <c r="B1583" s="6">
        <v>1963</v>
      </c>
      <c r="C1583" s="6" t="s">
        <v>2366</v>
      </c>
      <c r="D1583" s="6">
        <v>14</v>
      </c>
      <c r="E1583" s="6">
        <v>0</v>
      </c>
      <c r="F1583" s="12">
        <v>13511.28</v>
      </c>
      <c r="G1583" s="6" t="s">
        <v>2357</v>
      </c>
      <c r="H1583" s="9" t="s">
        <v>2360</v>
      </c>
      <c r="I1583" s="6" t="s">
        <v>2363</v>
      </c>
      <c r="J1583" s="16" t="s">
        <v>7459</v>
      </c>
      <c r="K1583" s="17">
        <v>45085</v>
      </c>
      <c r="L1583">
        <f t="shared" si="24"/>
        <v>59</v>
      </c>
    </row>
    <row r="1584" spans="1:12" ht="15.75" customHeight="1" x14ac:dyDescent="0.25">
      <c r="A1584" s="6" t="s">
        <v>756</v>
      </c>
      <c r="B1584" s="6">
        <v>1960</v>
      </c>
      <c r="C1584" s="6" t="s">
        <v>2355</v>
      </c>
      <c r="D1584" s="6">
        <v>11</v>
      </c>
      <c r="E1584" s="6">
        <v>0</v>
      </c>
      <c r="F1584" s="12">
        <v>13555</v>
      </c>
      <c r="G1584" s="6" t="s">
        <v>2357</v>
      </c>
      <c r="H1584" s="9" t="s">
        <v>2357</v>
      </c>
      <c r="I1584" s="6" t="s">
        <v>2377</v>
      </c>
      <c r="J1584" s="16" t="s">
        <v>7453</v>
      </c>
      <c r="K1584" s="17">
        <v>45085</v>
      </c>
      <c r="L1584">
        <f t="shared" si="24"/>
        <v>62</v>
      </c>
    </row>
    <row r="1585" spans="1:12" ht="15.75" customHeight="1" x14ac:dyDescent="0.25">
      <c r="A1585" s="6" t="s">
        <v>755</v>
      </c>
      <c r="B1585" s="6">
        <v>1968</v>
      </c>
      <c r="C1585" s="6" t="s">
        <v>2355</v>
      </c>
      <c r="D1585" s="6">
        <v>15</v>
      </c>
      <c r="E1585" s="6">
        <v>0</v>
      </c>
      <c r="F1585" s="12">
        <v>13566.04</v>
      </c>
      <c r="G1585" s="6" t="s">
        <v>2357</v>
      </c>
      <c r="H1585" s="9" t="s">
        <v>2357</v>
      </c>
      <c r="I1585" s="6" t="s">
        <v>2379</v>
      </c>
      <c r="J1585" s="16" t="s">
        <v>7460</v>
      </c>
      <c r="K1585" s="17">
        <v>45085</v>
      </c>
      <c r="L1585">
        <f t="shared" si="24"/>
        <v>54</v>
      </c>
    </row>
    <row r="1586" spans="1:12" ht="15.75" customHeight="1" x14ac:dyDescent="0.25">
      <c r="A1586" s="6" t="s">
        <v>754</v>
      </c>
      <c r="B1586" s="6">
        <v>1992</v>
      </c>
      <c r="C1586" s="6" t="s">
        <v>2365</v>
      </c>
      <c r="D1586" s="6">
        <v>14</v>
      </c>
      <c r="E1586" s="6">
        <v>0</v>
      </c>
      <c r="F1586" s="12">
        <v>13588.17</v>
      </c>
      <c r="G1586" s="6" t="s">
        <v>2357</v>
      </c>
      <c r="H1586" s="9" t="s">
        <v>2360</v>
      </c>
      <c r="I1586" s="6" t="s">
        <v>2363</v>
      </c>
      <c r="J1586" s="16" t="s">
        <v>7461</v>
      </c>
      <c r="K1586" s="17">
        <v>45085</v>
      </c>
      <c r="L1586">
        <f t="shared" si="24"/>
        <v>30</v>
      </c>
    </row>
    <row r="1587" spans="1:12" ht="15.75" customHeight="1" x14ac:dyDescent="0.25">
      <c r="A1587" s="6" t="s">
        <v>753</v>
      </c>
      <c r="B1587" s="6">
        <v>1964</v>
      </c>
      <c r="C1587" s="6" t="s">
        <v>2362</v>
      </c>
      <c r="D1587" s="6">
        <v>10</v>
      </c>
      <c r="E1587" s="6">
        <v>2</v>
      </c>
      <c r="F1587" s="12">
        <v>13607.37</v>
      </c>
      <c r="G1587" s="6" t="s">
        <v>2357</v>
      </c>
      <c r="H1587" s="9" t="s">
        <v>2360</v>
      </c>
      <c r="I1587" s="6" t="s">
        <v>2373</v>
      </c>
      <c r="J1587" s="16" t="s">
        <v>7462</v>
      </c>
      <c r="K1587" s="17">
        <v>45085</v>
      </c>
      <c r="L1587">
        <f t="shared" si="24"/>
        <v>58</v>
      </c>
    </row>
    <row r="1588" spans="1:12" ht="15.75" customHeight="1" x14ac:dyDescent="0.25">
      <c r="A1588" s="6" t="s">
        <v>752</v>
      </c>
      <c r="B1588" s="6">
        <v>1961</v>
      </c>
      <c r="C1588" s="6" t="s">
        <v>2359</v>
      </c>
      <c r="D1588" s="6">
        <v>18</v>
      </c>
      <c r="E1588" s="6">
        <v>0</v>
      </c>
      <c r="F1588" s="12">
        <v>13616.36</v>
      </c>
      <c r="G1588" s="6" t="s">
        <v>2357</v>
      </c>
      <c r="H1588" s="9" t="s">
        <v>2357</v>
      </c>
      <c r="I1588" s="6" t="s">
        <v>2373</v>
      </c>
      <c r="J1588" s="16" t="s">
        <v>7463</v>
      </c>
      <c r="K1588" s="17">
        <v>45085</v>
      </c>
      <c r="L1588">
        <f t="shared" si="24"/>
        <v>61</v>
      </c>
    </row>
    <row r="1589" spans="1:12" ht="15.75" customHeight="1" x14ac:dyDescent="0.25">
      <c r="A1589" s="6" t="s">
        <v>751</v>
      </c>
      <c r="B1589" s="6">
        <v>1969</v>
      </c>
      <c r="C1589" s="6" t="s">
        <v>2355</v>
      </c>
      <c r="D1589" s="6">
        <v>26</v>
      </c>
      <c r="E1589" s="6">
        <v>0</v>
      </c>
      <c r="F1589" s="12">
        <v>13622.01</v>
      </c>
      <c r="G1589" s="6" t="s">
        <v>2357</v>
      </c>
      <c r="H1589" s="9" t="s">
        <v>2357</v>
      </c>
      <c r="I1589" s="6" t="s">
        <v>2363</v>
      </c>
      <c r="J1589" s="16" t="s">
        <v>7464</v>
      </c>
      <c r="K1589" s="17">
        <v>45085</v>
      </c>
      <c r="L1589">
        <f t="shared" si="24"/>
        <v>53</v>
      </c>
    </row>
    <row r="1590" spans="1:12" ht="15.75" customHeight="1" x14ac:dyDescent="0.25">
      <c r="A1590" s="6" t="s">
        <v>750</v>
      </c>
      <c r="B1590" s="6">
        <v>1961</v>
      </c>
      <c r="C1590" s="6" t="s">
        <v>2364</v>
      </c>
      <c r="D1590" s="6">
        <v>24</v>
      </c>
      <c r="E1590" s="6">
        <v>0</v>
      </c>
      <c r="F1590" s="12">
        <v>13635.64</v>
      </c>
      <c r="G1590" s="6" t="s">
        <v>2357</v>
      </c>
      <c r="H1590" s="9" t="s">
        <v>2357</v>
      </c>
      <c r="I1590" s="6" t="s">
        <v>2373</v>
      </c>
      <c r="J1590" s="16" t="s">
        <v>7465</v>
      </c>
      <c r="K1590" s="17">
        <v>45085</v>
      </c>
      <c r="L1590">
        <f t="shared" si="24"/>
        <v>61</v>
      </c>
    </row>
    <row r="1591" spans="1:12" ht="15.75" customHeight="1" x14ac:dyDescent="0.25">
      <c r="A1591" s="6" t="s">
        <v>749</v>
      </c>
      <c r="B1591" s="6">
        <v>1984</v>
      </c>
      <c r="C1591" s="6" t="s">
        <v>2355</v>
      </c>
      <c r="D1591" s="6">
        <v>20</v>
      </c>
      <c r="E1591" s="6">
        <v>3</v>
      </c>
      <c r="F1591" s="12">
        <v>13638.06</v>
      </c>
      <c r="G1591" s="6" t="s">
        <v>2357</v>
      </c>
      <c r="H1591" s="9" t="s">
        <v>2357</v>
      </c>
      <c r="I1591" s="6" t="s">
        <v>2374</v>
      </c>
      <c r="J1591" s="16" t="s">
        <v>7466</v>
      </c>
      <c r="K1591" s="17">
        <v>45085</v>
      </c>
      <c r="L1591">
        <f t="shared" si="24"/>
        <v>38</v>
      </c>
    </row>
    <row r="1592" spans="1:12" ht="15.75" customHeight="1" x14ac:dyDescent="0.25">
      <c r="A1592" s="6" t="s">
        <v>748</v>
      </c>
      <c r="B1592" s="6">
        <v>1963</v>
      </c>
      <c r="C1592" s="6" t="s">
        <v>2365</v>
      </c>
      <c r="D1592" s="6">
        <v>4</v>
      </c>
      <c r="E1592" s="6">
        <v>0</v>
      </c>
      <c r="F1592" s="12">
        <v>13677.68</v>
      </c>
      <c r="G1592" s="6" t="s">
        <v>2357</v>
      </c>
      <c r="H1592" s="9" t="s">
        <v>2356</v>
      </c>
      <c r="I1592" s="6" t="s">
        <v>2376</v>
      </c>
      <c r="J1592" s="16" t="s">
        <v>7467</v>
      </c>
      <c r="K1592" s="17">
        <v>45085</v>
      </c>
      <c r="L1592">
        <f t="shared" si="24"/>
        <v>59</v>
      </c>
    </row>
    <row r="1593" spans="1:12" ht="15.75" customHeight="1" x14ac:dyDescent="0.25">
      <c r="A1593" s="6" t="s">
        <v>747</v>
      </c>
      <c r="B1593" s="6">
        <v>1985</v>
      </c>
      <c r="C1593" s="6" t="s">
        <v>2362</v>
      </c>
      <c r="D1593" s="6">
        <v>14</v>
      </c>
      <c r="E1593" s="6">
        <v>3</v>
      </c>
      <c r="F1593" s="12">
        <v>13685.51</v>
      </c>
      <c r="G1593" s="6" t="s">
        <v>2357</v>
      </c>
      <c r="H1593" s="9" t="s">
        <v>2360</v>
      </c>
      <c r="I1593" s="6" t="s">
        <v>2379</v>
      </c>
      <c r="J1593" s="16" t="s">
        <v>7468</v>
      </c>
      <c r="K1593" s="17">
        <v>45085</v>
      </c>
      <c r="L1593">
        <f t="shared" si="24"/>
        <v>37</v>
      </c>
    </row>
    <row r="1594" spans="1:12" ht="15.75" customHeight="1" x14ac:dyDescent="0.25">
      <c r="A1594" s="6" t="s">
        <v>746</v>
      </c>
      <c r="B1594" s="6">
        <v>1986</v>
      </c>
      <c r="C1594" s="6" t="s">
        <v>2359</v>
      </c>
      <c r="D1594" s="6">
        <v>24</v>
      </c>
      <c r="E1594" s="6">
        <v>3</v>
      </c>
      <c r="F1594" s="12">
        <v>13714.55</v>
      </c>
      <c r="G1594" s="6" t="s">
        <v>2357</v>
      </c>
      <c r="H1594" s="9" t="s">
        <v>2356</v>
      </c>
      <c r="I1594" s="6" t="s">
        <v>2374</v>
      </c>
      <c r="J1594" s="16" t="s">
        <v>7469</v>
      </c>
      <c r="K1594" s="17">
        <v>45085</v>
      </c>
      <c r="L1594">
        <f t="shared" si="24"/>
        <v>36</v>
      </c>
    </row>
    <row r="1595" spans="1:12" ht="15.75" customHeight="1" x14ac:dyDescent="0.25">
      <c r="A1595" s="6" t="s">
        <v>745</v>
      </c>
      <c r="B1595" s="6">
        <v>1981</v>
      </c>
      <c r="C1595" s="6" t="s">
        <v>2365</v>
      </c>
      <c r="D1595" s="6">
        <v>2</v>
      </c>
      <c r="E1595" s="6">
        <v>1</v>
      </c>
      <c r="F1595" s="12">
        <v>13725.47</v>
      </c>
      <c r="G1595" s="6" t="s">
        <v>2357</v>
      </c>
      <c r="H1595" s="9" t="s">
        <v>2356</v>
      </c>
      <c r="I1595" s="6" t="s">
        <v>2373</v>
      </c>
      <c r="J1595" s="16" t="s">
        <v>7470</v>
      </c>
      <c r="K1595" s="17">
        <v>45085</v>
      </c>
      <c r="L1595">
        <f t="shared" si="24"/>
        <v>41</v>
      </c>
    </row>
    <row r="1596" spans="1:12" ht="15.75" customHeight="1" x14ac:dyDescent="0.25">
      <c r="A1596" s="6" t="s">
        <v>744</v>
      </c>
      <c r="B1596" s="6">
        <v>1985</v>
      </c>
      <c r="C1596" s="6" t="s">
        <v>2365</v>
      </c>
      <c r="D1596" s="6">
        <v>29</v>
      </c>
      <c r="E1596" s="6">
        <v>3</v>
      </c>
      <c r="F1596" s="12">
        <v>13726.21</v>
      </c>
      <c r="G1596" s="6" t="s">
        <v>2357</v>
      </c>
      <c r="H1596" s="9" t="s">
        <v>2357</v>
      </c>
      <c r="I1596" s="6" t="s">
        <v>2379</v>
      </c>
      <c r="J1596" s="16" t="s">
        <v>7471</v>
      </c>
      <c r="K1596" s="17">
        <v>45085</v>
      </c>
      <c r="L1596">
        <f t="shared" si="24"/>
        <v>37</v>
      </c>
    </row>
    <row r="1597" spans="1:12" ht="15.75" customHeight="1" x14ac:dyDescent="0.25">
      <c r="A1597" s="6" t="s">
        <v>743</v>
      </c>
      <c r="B1597" s="6">
        <v>1969</v>
      </c>
      <c r="C1597" s="6" t="s">
        <v>2366</v>
      </c>
      <c r="D1597" s="6">
        <v>23</v>
      </c>
      <c r="E1597" s="6">
        <v>0</v>
      </c>
      <c r="F1597" s="12">
        <v>13746.74</v>
      </c>
      <c r="G1597" s="6" t="s">
        <v>2357</v>
      </c>
      <c r="H1597" s="9" t="s">
        <v>2356</v>
      </c>
      <c r="I1597" s="6" t="s">
        <v>2379</v>
      </c>
      <c r="J1597" s="16" t="s">
        <v>6777</v>
      </c>
      <c r="K1597" s="17">
        <v>45085</v>
      </c>
      <c r="L1597">
        <f t="shared" si="24"/>
        <v>53</v>
      </c>
    </row>
    <row r="1598" spans="1:12" ht="15.75" customHeight="1" x14ac:dyDescent="0.25">
      <c r="A1598" s="6" t="s">
        <v>742</v>
      </c>
      <c r="B1598" s="6">
        <v>2004</v>
      </c>
      <c r="C1598" s="6" t="s">
        <v>2355</v>
      </c>
      <c r="D1598" s="6">
        <v>16</v>
      </c>
      <c r="E1598" s="6">
        <v>0</v>
      </c>
      <c r="F1598" s="12">
        <v>13747.87</v>
      </c>
      <c r="G1598" s="6" t="s">
        <v>2357</v>
      </c>
      <c r="H1598" s="9" t="s">
        <v>2356</v>
      </c>
      <c r="I1598" s="6" t="s">
        <v>2371</v>
      </c>
      <c r="J1598" s="16" t="s">
        <v>6328</v>
      </c>
      <c r="K1598" s="17">
        <v>45085</v>
      </c>
      <c r="L1598">
        <f t="shared" si="24"/>
        <v>18</v>
      </c>
    </row>
    <row r="1599" spans="1:12" ht="15.75" customHeight="1" x14ac:dyDescent="0.25">
      <c r="A1599" s="6" t="s">
        <v>741</v>
      </c>
      <c r="B1599" s="6">
        <v>1959</v>
      </c>
      <c r="C1599" s="6" t="s">
        <v>2365</v>
      </c>
      <c r="D1599" s="6">
        <v>6</v>
      </c>
      <c r="E1599" s="6">
        <v>0</v>
      </c>
      <c r="F1599" s="12">
        <v>13770.1</v>
      </c>
      <c r="G1599" s="6" t="s">
        <v>2357</v>
      </c>
      <c r="H1599" s="9" t="s">
        <v>2360</v>
      </c>
      <c r="I1599" s="6" t="s">
        <v>2363</v>
      </c>
      <c r="J1599" s="16" t="s">
        <v>7472</v>
      </c>
      <c r="K1599" s="17">
        <v>45085</v>
      </c>
      <c r="L1599">
        <f t="shared" si="24"/>
        <v>63</v>
      </c>
    </row>
    <row r="1600" spans="1:12" ht="15.75" customHeight="1" x14ac:dyDescent="0.25">
      <c r="A1600" s="6" t="s">
        <v>740</v>
      </c>
      <c r="B1600" s="6">
        <v>1966</v>
      </c>
      <c r="C1600" s="6" t="s">
        <v>2359</v>
      </c>
      <c r="D1600" s="6">
        <v>10</v>
      </c>
      <c r="E1600" s="6">
        <v>0</v>
      </c>
      <c r="F1600" s="12">
        <v>13801.61</v>
      </c>
      <c r="G1600" s="6" t="s">
        <v>2357</v>
      </c>
      <c r="H1600" s="9" t="s">
        <v>2357</v>
      </c>
      <c r="I1600" s="6" t="s">
        <v>2379</v>
      </c>
      <c r="J1600" s="16" t="s">
        <v>7473</v>
      </c>
      <c r="K1600" s="17">
        <v>45085</v>
      </c>
      <c r="L1600">
        <f t="shared" si="24"/>
        <v>56</v>
      </c>
    </row>
    <row r="1601" spans="1:12" ht="15.75" customHeight="1" x14ac:dyDescent="0.25">
      <c r="A1601" s="6" t="s">
        <v>739</v>
      </c>
      <c r="B1601" s="6">
        <v>1986</v>
      </c>
      <c r="C1601" s="6" t="s">
        <v>2364</v>
      </c>
      <c r="D1601" s="6">
        <v>8</v>
      </c>
      <c r="E1601" s="6">
        <v>3</v>
      </c>
      <c r="F1601" s="12">
        <v>13819.49</v>
      </c>
      <c r="G1601" s="6" t="s">
        <v>2357</v>
      </c>
      <c r="H1601" s="9" t="s">
        <v>2356</v>
      </c>
      <c r="I1601" s="6" t="s">
        <v>2363</v>
      </c>
      <c r="J1601" s="16" t="s">
        <v>7474</v>
      </c>
      <c r="K1601" s="17">
        <v>45085</v>
      </c>
      <c r="L1601">
        <f t="shared" si="24"/>
        <v>36</v>
      </c>
    </row>
    <row r="1602" spans="1:12" ht="15.75" customHeight="1" x14ac:dyDescent="0.25">
      <c r="A1602" s="6" t="s">
        <v>738</v>
      </c>
      <c r="B1602" s="6">
        <v>1958</v>
      </c>
      <c r="C1602" s="6" t="s">
        <v>2359</v>
      </c>
      <c r="D1602" s="6">
        <v>25</v>
      </c>
      <c r="E1602" s="6">
        <v>0</v>
      </c>
      <c r="F1602" s="12">
        <v>13822.8</v>
      </c>
      <c r="G1602" s="6" t="s">
        <v>2357</v>
      </c>
      <c r="H1602" s="9" t="s">
        <v>2357</v>
      </c>
      <c r="I1602" s="6" t="s">
        <v>2367</v>
      </c>
      <c r="J1602" s="16" t="s">
        <v>7475</v>
      </c>
      <c r="K1602" s="17">
        <v>45085</v>
      </c>
      <c r="L1602">
        <f t="shared" si="24"/>
        <v>64</v>
      </c>
    </row>
    <row r="1603" spans="1:12" ht="15.75" customHeight="1" x14ac:dyDescent="0.25">
      <c r="A1603" s="6" t="s">
        <v>737</v>
      </c>
      <c r="B1603" s="6">
        <v>1958</v>
      </c>
      <c r="C1603" s="6" t="s">
        <v>2364</v>
      </c>
      <c r="D1603" s="6">
        <v>10</v>
      </c>
      <c r="E1603" s="6">
        <v>0</v>
      </c>
      <c r="F1603" s="12">
        <v>13831.12</v>
      </c>
      <c r="G1603" s="6" t="s">
        <v>2357</v>
      </c>
      <c r="H1603" s="9" t="s">
        <v>2360</v>
      </c>
      <c r="I1603" s="6" t="s">
        <v>2358</v>
      </c>
      <c r="J1603" s="16" t="s">
        <v>7476</v>
      </c>
      <c r="K1603" s="17">
        <v>45085</v>
      </c>
      <c r="L1603">
        <f t="shared" ref="L1603:L1666" si="25">DATEDIF(J1603,K1603,"Y")</f>
        <v>64</v>
      </c>
    </row>
    <row r="1604" spans="1:12" ht="15.75" customHeight="1" x14ac:dyDescent="0.25">
      <c r="A1604" s="6" t="s">
        <v>736</v>
      </c>
      <c r="B1604" s="6">
        <v>2003</v>
      </c>
      <c r="C1604" s="6" t="s">
        <v>2361</v>
      </c>
      <c r="D1604" s="6">
        <v>7</v>
      </c>
      <c r="E1604" s="6">
        <v>0</v>
      </c>
      <c r="F1604" s="12">
        <v>13844.51</v>
      </c>
      <c r="G1604" s="6" t="s">
        <v>2356</v>
      </c>
      <c r="H1604" s="9" t="s">
        <v>2360</v>
      </c>
      <c r="I1604" s="6" t="s">
        <v>2367</v>
      </c>
      <c r="J1604" s="16" t="s">
        <v>7477</v>
      </c>
      <c r="K1604" s="17">
        <v>45085</v>
      </c>
      <c r="L1604">
        <f t="shared" si="25"/>
        <v>20</v>
      </c>
    </row>
    <row r="1605" spans="1:12" ht="15.75" customHeight="1" x14ac:dyDescent="0.25">
      <c r="A1605" s="6" t="s">
        <v>735</v>
      </c>
      <c r="B1605" s="6">
        <v>1960</v>
      </c>
      <c r="C1605" s="6" t="s">
        <v>2355</v>
      </c>
      <c r="D1605" s="6">
        <v>21</v>
      </c>
      <c r="E1605" s="6">
        <v>0</v>
      </c>
      <c r="F1605" s="12">
        <v>13844.8</v>
      </c>
      <c r="G1605" s="6" t="s">
        <v>2356</v>
      </c>
      <c r="H1605" s="9" t="s">
        <v>2356</v>
      </c>
      <c r="I1605" s="6" t="s">
        <v>2363</v>
      </c>
      <c r="J1605" s="16" t="s">
        <v>7478</v>
      </c>
      <c r="K1605" s="17">
        <v>45085</v>
      </c>
      <c r="L1605">
        <f t="shared" si="25"/>
        <v>62</v>
      </c>
    </row>
    <row r="1606" spans="1:12" ht="15.75" customHeight="1" x14ac:dyDescent="0.25">
      <c r="A1606" s="6" t="s">
        <v>734</v>
      </c>
      <c r="B1606" s="6">
        <v>1978</v>
      </c>
      <c r="C1606" s="6" t="s">
        <v>2364</v>
      </c>
      <c r="D1606" s="6">
        <v>19</v>
      </c>
      <c r="E1606" s="6">
        <v>2</v>
      </c>
      <c r="F1606" s="12">
        <v>13874.89</v>
      </c>
      <c r="G1606" s="6" t="s">
        <v>2356</v>
      </c>
      <c r="H1606" s="9" t="s">
        <v>2360</v>
      </c>
      <c r="I1606" s="6" t="s">
        <v>2363</v>
      </c>
      <c r="J1606" s="16" t="s">
        <v>7479</v>
      </c>
      <c r="K1606" s="17">
        <v>45085</v>
      </c>
      <c r="L1606">
        <f t="shared" si="25"/>
        <v>44</v>
      </c>
    </row>
    <row r="1607" spans="1:12" ht="15.75" customHeight="1" x14ac:dyDescent="0.25">
      <c r="A1607" s="6" t="s">
        <v>733</v>
      </c>
      <c r="B1607" s="6">
        <v>1959</v>
      </c>
      <c r="C1607" s="6" t="s">
        <v>2366</v>
      </c>
      <c r="D1607" s="6">
        <v>5</v>
      </c>
      <c r="E1607" s="6">
        <v>0</v>
      </c>
      <c r="F1607" s="12">
        <v>13880.95</v>
      </c>
      <c r="G1607" s="6" t="s">
        <v>2356</v>
      </c>
      <c r="H1607" s="9" t="s">
        <v>2356</v>
      </c>
      <c r="I1607" s="6" t="s">
        <v>2367</v>
      </c>
      <c r="J1607" s="16" t="s">
        <v>7480</v>
      </c>
      <c r="K1607" s="17">
        <v>45085</v>
      </c>
      <c r="L1607">
        <f t="shared" si="25"/>
        <v>63</v>
      </c>
    </row>
    <row r="1608" spans="1:12" ht="15.75" customHeight="1" x14ac:dyDescent="0.25">
      <c r="A1608" s="6" t="s">
        <v>732</v>
      </c>
      <c r="B1608" s="6">
        <v>1985</v>
      </c>
      <c r="C1608" s="6" t="s">
        <v>2362</v>
      </c>
      <c r="D1608" s="6">
        <v>25</v>
      </c>
      <c r="E1608" s="6">
        <v>3</v>
      </c>
      <c r="F1608" s="12">
        <v>13886.4</v>
      </c>
      <c r="G1608" s="6" t="s">
        <v>2356</v>
      </c>
      <c r="H1608" s="9" t="s">
        <v>2356</v>
      </c>
      <c r="I1608" s="6" t="s">
        <v>2363</v>
      </c>
      <c r="J1608" s="16" t="s">
        <v>7481</v>
      </c>
      <c r="K1608" s="17">
        <v>45085</v>
      </c>
      <c r="L1608">
        <f t="shared" si="25"/>
        <v>37</v>
      </c>
    </row>
    <row r="1609" spans="1:12" ht="15.75" customHeight="1" x14ac:dyDescent="0.25">
      <c r="A1609" s="6" t="s">
        <v>731</v>
      </c>
      <c r="B1609" s="6">
        <v>1959</v>
      </c>
      <c r="C1609" s="6" t="s">
        <v>2364</v>
      </c>
      <c r="D1609" s="6">
        <v>29</v>
      </c>
      <c r="E1609" s="6">
        <v>0</v>
      </c>
      <c r="F1609" s="12">
        <v>13887.2</v>
      </c>
      <c r="G1609" s="6" t="s">
        <v>2356</v>
      </c>
      <c r="H1609" s="9" t="s">
        <v>2357</v>
      </c>
      <c r="I1609" s="6" t="s">
        <v>2358</v>
      </c>
      <c r="J1609" s="16" t="s">
        <v>7482</v>
      </c>
      <c r="K1609" s="17">
        <v>45085</v>
      </c>
      <c r="L1609">
        <f t="shared" si="25"/>
        <v>63</v>
      </c>
    </row>
    <row r="1610" spans="1:12" ht="15.75" customHeight="1" x14ac:dyDescent="0.25">
      <c r="A1610" s="6" t="s">
        <v>730</v>
      </c>
      <c r="B1610" s="6">
        <v>1959</v>
      </c>
      <c r="C1610" s="6" t="s">
        <v>2355</v>
      </c>
      <c r="D1610" s="6">
        <v>7</v>
      </c>
      <c r="E1610" s="6">
        <v>0</v>
      </c>
      <c r="F1610" s="12">
        <v>13887.97</v>
      </c>
      <c r="G1610" s="6" t="s">
        <v>2356</v>
      </c>
      <c r="H1610" s="9" t="s">
        <v>2356</v>
      </c>
      <c r="I1610" s="6" t="s">
        <v>2358</v>
      </c>
      <c r="J1610" s="16" t="s">
        <v>7483</v>
      </c>
      <c r="K1610" s="17">
        <v>45085</v>
      </c>
      <c r="L1610">
        <f t="shared" si="25"/>
        <v>63</v>
      </c>
    </row>
    <row r="1611" spans="1:12" ht="15.75" customHeight="1" x14ac:dyDescent="0.25">
      <c r="A1611" s="6" t="s">
        <v>729</v>
      </c>
      <c r="B1611" s="6">
        <v>1962</v>
      </c>
      <c r="C1611" s="6" t="s">
        <v>2355</v>
      </c>
      <c r="D1611" s="6">
        <v>27</v>
      </c>
      <c r="E1611" s="6">
        <v>3</v>
      </c>
      <c r="F1611" s="12">
        <v>13919.82</v>
      </c>
      <c r="G1611" s="6" t="s">
        <v>2356</v>
      </c>
      <c r="H1611" s="9" t="s">
        <v>2356</v>
      </c>
      <c r="I1611" s="6" t="s">
        <v>2358</v>
      </c>
      <c r="J1611" s="16" t="s">
        <v>7484</v>
      </c>
      <c r="K1611" s="17">
        <v>45085</v>
      </c>
      <c r="L1611">
        <f t="shared" si="25"/>
        <v>60</v>
      </c>
    </row>
    <row r="1612" spans="1:12" ht="15.75" customHeight="1" x14ac:dyDescent="0.25">
      <c r="A1612" s="6" t="s">
        <v>728</v>
      </c>
      <c r="B1612" s="6">
        <v>1960</v>
      </c>
      <c r="C1612" s="6" t="s">
        <v>2361</v>
      </c>
      <c r="D1612" s="6">
        <v>18</v>
      </c>
      <c r="E1612" s="6">
        <v>1</v>
      </c>
      <c r="F1612" s="12">
        <v>13937.67</v>
      </c>
      <c r="G1612" s="6" t="s">
        <v>2356</v>
      </c>
      <c r="H1612" s="9" t="s">
        <v>2360</v>
      </c>
      <c r="I1612" s="6" t="s">
        <v>2363</v>
      </c>
      <c r="J1612" s="16" t="s">
        <v>7485</v>
      </c>
      <c r="K1612" s="17">
        <v>45085</v>
      </c>
      <c r="L1612">
        <f t="shared" si="25"/>
        <v>62</v>
      </c>
    </row>
    <row r="1613" spans="1:12" ht="15.75" customHeight="1" x14ac:dyDescent="0.25">
      <c r="A1613" s="6" t="s">
        <v>727</v>
      </c>
      <c r="B1613" s="6">
        <v>1959</v>
      </c>
      <c r="C1613" s="6" t="s">
        <v>2365</v>
      </c>
      <c r="D1613" s="6">
        <v>29</v>
      </c>
      <c r="E1613" s="6">
        <v>0</v>
      </c>
      <c r="F1613" s="12">
        <v>13974.46</v>
      </c>
      <c r="G1613" s="6" t="s">
        <v>2356</v>
      </c>
      <c r="H1613" s="9" t="s">
        <v>2356</v>
      </c>
      <c r="I1613" s="6" t="s">
        <v>2369</v>
      </c>
      <c r="J1613" s="16" t="s">
        <v>7486</v>
      </c>
      <c r="K1613" s="17">
        <v>45085</v>
      </c>
      <c r="L1613">
        <f t="shared" si="25"/>
        <v>63</v>
      </c>
    </row>
    <row r="1614" spans="1:12" ht="15.75" customHeight="1" x14ac:dyDescent="0.25">
      <c r="A1614" s="6" t="s">
        <v>726</v>
      </c>
      <c r="B1614" s="6">
        <v>1990</v>
      </c>
      <c r="C1614" s="6" t="s">
        <v>2355</v>
      </c>
      <c r="D1614" s="6">
        <v>13</v>
      </c>
      <c r="E1614" s="6">
        <v>3</v>
      </c>
      <c r="F1614" s="12">
        <v>13979.45</v>
      </c>
      <c r="G1614" s="6" t="s">
        <v>2356</v>
      </c>
      <c r="H1614" s="9" t="s">
        <v>2360</v>
      </c>
      <c r="I1614" s="6" t="s">
        <v>2374</v>
      </c>
      <c r="J1614" s="16" t="s">
        <v>6480</v>
      </c>
      <c r="K1614" s="17">
        <v>45085</v>
      </c>
      <c r="L1614">
        <f t="shared" si="25"/>
        <v>32</v>
      </c>
    </row>
    <row r="1615" spans="1:12" ht="15.75" customHeight="1" x14ac:dyDescent="0.25">
      <c r="A1615" s="6" t="s">
        <v>725</v>
      </c>
      <c r="B1615" s="6">
        <v>1959</v>
      </c>
      <c r="C1615" s="6" t="s">
        <v>2362</v>
      </c>
      <c r="D1615" s="6">
        <v>6</v>
      </c>
      <c r="E1615" s="6">
        <v>0</v>
      </c>
      <c r="F1615" s="12">
        <v>13981.85</v>
      </c>
      <c r="G1615" s="6" t="s">
        <v>2356</v>
      </c>
      <c r="H1615" s="9" t="s">
        <v>2360</v>
      </c>
      <c r="I1615" s="6" t="s">
        <v>2370</v>
      </c>
      <c r="J1615" s="16" t="s">
        <v>7487</v>
      </c>
      <c r="K1615" s="17">
        <v>45085</v>
      </c>
      <c r="L1615">
        <f t="shared" si="25"/>
        <v>63</v>
      </c>
    </row>
    <row r="1616" spans="1:12" ht="15.75" customHeight="1" x14ac:dyDescent="0.25">
      <c r="A1616" s="6" t="s">
        <v>724</v>
      </c>
      <c r="B1616" s="6">
        <v>1963</v>
      </c>
      <c r="C1616" s="6" t="s">
        <v>2364</v>
      </c>
      <c r="D1616" s="6">
        <v>23</v>
      </c>
      <c r="E1616" s="6">
        <v>3</v>
      </c>
      <c r="F1616" s="12">
        <v>14001.13</v>
      </c>
      <c r="G1616" s="6" t="s">
        <v>2356</v>
      </c>
      <c r="H1616" s="9" t="s">
        <v>2360</v>
      </c>
      <c r="I1616" s="6" t="s">
        <v>2358</v>
      </c>
      <c r="J1616" s="16" t="s">
        <v>7488</v>
      </c>
      <c r="K1616" s="17">
        <v>45085</v>
      </c>
      <c r="L1616">
        <f t="shared" si="25"/>
        <v>59</v>
      </c>
    </row>
    <row r="1617" spans="1:12" ht="15.75" customHeight="1" x14ac:dyDescent="0.25">
      <c r="A1617" s="6" t="s">
        <v>723</v>
      </c>
      <c r="B1617" s="6">
        <v>1963</v>
      </c>
      <c r="C1617" s="6" t="s">
        <v>2355</v>
      </c>
      <c r="D1617" s="6">
        <v>6</v>
      </c>
      <c r="E1617" s="6">
        <v>3</v>
      </c>
      <c r="F1617" s="12">
        <v>14001.29</v>
      </c>
      <c r="G1617" s="6" t="s">
        <v>2356</v>
      </c>
      <c r="H1617" s="9" t="s">
        <v>2356</v>
      </c>
      <c r="I1617" s="6" t="s">
        <v>2358</v>
      </c>
      <c r="J1617" s="16" t="s">
        <v>7489</v>
      </c>
      <c r="K1617" s="17">
        <v>45085</v>
      </c>
      <c r="L1617">
        <f t="shared" si="25"/>
        <v>59</v>
      </c>
    </row>
    <row r="1618" spans="1:12" ht="15.75" customHeight="1" x14ac:dyDescent="0.25">
      <c r="A1618" s="6" t="s">
        <v>722</v>
      </c>
      <c r="B1618" s="6">
        <v>1963</v>
      </c>
      <c r="C1618" s="6" t="s">
        <v>2355</v>
      </c>
      <c r="D1618" s="6">
        <v>8</v>
      </c>
      <c r="E1618" s="6">
        <v>3</v>
      </c>
      <c r="F1618" s="12">
        <v>14007.22</v>
      </c>
      <c r="G1618" s="6" t="s">
        <v>2356</v>
      </c>
      <c r="H1618" s="9" t="s">
        <v>2357</v>
      </c>
      <c r="I1618" s="6" t="s">
        <v>2367</v>
      </c>
      <c r="J1618" s="16" t="s">
        <v>7490</v>
      </c>
      <c r="K1618" s="17">
        <v>45085</v>
      </c>
      <c r="L1618">
        <f t="shared" si="25"/>
        <v>59</v>
      </c>
    </row>
    <row r="1619" spans="1:12" ht="15.75" customHeight="1" x14ac:dyDescent="0.25">
      <c r="A1619" s="6" t="s">
        <v>721</v>
      </c>
      <c r="B1619" s="6">
        <v>1960</v>
      </c>
      <c r="C1619" s="6" t="s">
        <v>2359</v>
      </c>
      <c r="D1619" s="6">
        <v>8</v>
      </c>
      <c r="E1619" s="6">
        <v>0</v>
      </c>
      <c r="F1619" s="12">
        <v>14043.48</v>
      </c>
      <c r="G1619" s="6" t="s">
        <v>2356</v>
      </c>
      <c r="H1619" s="9" t="s">
        <v>2357</v>
      </c>
      <c r="I1619" s="6" t="s">
        <v>2373</v>
      </c>
      <c r="J1619" s="16" t="s">
        <v>7491</v>
      </c>
      <c r="K1619" s="17">
        <v>45085</v>
      </c>
      <c r="L1619">
        <f t="shared" si="25"/>
        <v>62</v>
      </c>
    </row>
    <row r="1620" spans="1:12" ht="15.75" customHeight="1" x14ac:dyDescent="0.25">
      <c r="A1620" s="6" t="s">
        <v>720</v>
      </c>
      <c r="B1620" s="6">
        <v>1991</v>
      </c>
      <c r="C1620" s="6" t="s">
        <v>2362</v>
      </c>
      <c r="D1620" s="6">
        <v>12</v>
      </c>
      <c r="E1620" s="6">
        <v>3</v>
      </c>
      <c r="F1620" s="12">
        <v>14081.93</v>
      </c>
      <c r="G1620" s="6" t="s">
        <v>2356</v>
      </c>
      <c r="H1620" s="9" t="s">
        <v>2357</v>
      </c>
      <c r="I1620" s="6" t="s">
        <v>2363</v>
      </c>
      <c r="J1620" s="16" t="s">
        <v>7492</v>
      </c>
      <c r="K1620" s="17">
        <v>45085</v>
      </c>
      <c r="L1620">
        <f t="shared" si="25"/>
        <v>31</v>
      </c>
    </row>
    <row r="1621" spans="1:12" ht="15.75" customHeight="1" x14ac:dyDescent="0.25">
      <c r="A1621" s="6" t="s">
        <v>719</v>
      </c>
      <c r="B1621" s="6">
        <v>1976</v>
      </c>
      <c r="C1621" s="6" t="s">
        <v>2362</v>
      </c>
      <c r="D1621" s="6">
        <v>26</v>
      </c>
      <c r="E1621" s="6">
        <v>2</v>
      </c>
      <c r="F1621" s="12">
        <v>14098.07</v>
      </c>
      <c r="G1621" s="6" t="s">
        <v>2356</v>
      </c>
      <c r="H1621" s="9" t="s">
        <v>2357</v>
      </c>
      <c r="I1621" s="6" t="s">
        <v>2374</v>
      </c>
      <c r="J1621" s="16" t="s">
        <v>7493</v>
      </c>
      <c r="K1621" s="17">
        <v>45085</v>
      </c>
      <c r="L1621">
        <f t="shared" si="25"/>
        <v>46</v>
      </c>
    </row>
    <row r="1622" spans="1:12" ht="15.75" customHeight="1" x14ac:dyDescent="0.25">
      <c r="A1622" s="6" t="s">
        <v>718</v>
      </c>
      <c r="B1622" s="6">
        <v>1961</v>
      </c>
      <c r="C1622" s="6" t="s">
        <v>2361</v>
      </c>
      <c r="D1622" s="6">
        <v>14</v>
      </c>
      <c r="E1622" s="6">
        <v>2</v>
      </c>
      <c r="F1622" s="12">
        <v>14119.62</v>
      </c>
      <c r="G1622" s="6" t="s">
        <v>2356</v>
      </c>
      <c r="H1622" s="9" t="s">
        <v>2360</v>
      </c>
      <c r="I1622" s="6" t="s">
        <v>2363</v>
      </c>
      <c r="J1622" s="16" t="s">
        <v>7494</v>
      </c>
      <c r="K1622" s="17">
        <v>45085</v>
      </c>
      <c r="L1622">
        <f t="shared" si="25"/>
        <v>61</v>
      </c>
    </row>
    <row r="1623" spans="1:12" ht="15.75" customHeight="1" x14ac:dyDescent="0.25">
      <c r="A1623" s="6" t="s">
        <v>717</v>
      </c>
      <c r="B1623" s="6">
        <v>2004</v>
      </c>
      <c r="C1623" s="6" t="s">
        <v>2355</v>
      </c>
      <c r="D1623" s="6">
        <v>6</v>
      </c>
      <c r="E1623" s="6">
        <v>0</v>
      </c>
      <c r="F1623" s="12">
        <v>14133.04</v>
      </c>
      <c r="G1623" s="6" t="s">
        <v>2356</v>
      </c>
      <c r="H1623" s="9" t="s">
        <v>2357</v>
      </c>
      <c r="I1623" s="6" t="s">
        <v>2358</v>
      </c>
      <c r="J1623" s="16" t="s">
        <v>7495</v>
      </c>
      <c r="K1623" s="17">
        <v>45085</v>
      </c>
      <c r="L1623">
        <f t="shared" si="25"/>
        <v>18</v>
      </c>
    </row>
    <row r="1624" spans="1:12" ht="15.75" customHeight="1" x14ac:dyDescent="0.25">
      <c r="A1624" s="6" t="s">
        <v>716</v>
      </c>
      <c r="B1624" s="6">
        <v>1984</v>
      </c>
      <c r="C1624" s="6" t="s">
        <v>2355</v>
      </c>
      <c r="D1624" s="6">
        <v>7</v>
      </c>
      <c r="E1624" s="6">
        <v>3</v>
      </c>
      <c r="F1624" s="12">
        <v>14152.46</v>
      </c>
      <c r="G1624" s="6" t="s">
        <v>2356</v>
      </c>
      <c r="H1624" s="9" t="s">
        <v>2360</v>
      </c>
      <c r="I1624" s="6" t="s">
        <v>2363</v>
      </c>
      <c r="J1624" s="16" t="s">
        <v>6405</v>
      </c>
      <c r="K1624" s="17">
        <v>45085</v>
      </c>
      <c r="L1624">
        <f t="shared" si="25"/>
        <v>38</v>
      </c>
    </row>
    <row r="1625" spans="1:12" ht="15.75" customHeight="1" x14ac:dyDescent="0.25">
      <c r="A1625" s="6" t="s">
        <v>715</v>
      </c>
      <c r="B1625" s="6">
        <v>1968</v>
      </c>
      <c r="C1625" s="6" t="s">
        <v>2364</v>
      </c>
      <c r="D1625" s="6">
        <v>25</v>
      </c>
      <c r="E1625" s="6">
        <v>0</v>
      </c>
      <c r="F1625" s="12">
        <v>14193.55</v>
      </c>
      <c r="G1625" s="6" t="s">
        <v>2356</v>
      </c>
      <c r="H1625" s="9" t="s">
        <v>2360</v>
      </c>
      <c r="I1625" s="6" t="s">
        <v>2379</v>
      </c>
      <c r="J1625" s="16" t="s">
        <v>7496</v>
      </c>
      <c r="K1625" s="17">
        <v>45085</v>
      </c>
      <c r="L1625">
        <f t="shared" si="25"/>
        <v>54</v>
      </c>
    </row>
    <row r="1626" spans="1:12" ht="15.75" customHeight="1" x14ac:dyDescent="0.25">
      <c r="A1626" s="6" t="s">
        <v>714</v>
      </c>
      <c r="B1626" s="6">
        <v>1983</v>
      </c>
      <c r="C1626" s="6" t="s">
        <v>2359</v>
      </c>
      <c r="D1626" s="6">
        <v>17</v>
      </c>
      <c r="E1626" s="6">
        <v>3</v>
      </c>
      <c r="F1626" s="12">
        <v>14209.4</v>
      </c>
      <c r="G1626" s="6" t="s">
        <v>2356</v>
      </c>
      <c r="H1626" s="9" t="s">
        <v>2360</v>
      </c>
      <c r="I1626" s="6" t="s">
        <v>2379</v>
      </c>
      <c r="J1626" s="16" t="s">
        <v>7497</v>
      </c>
      <c r="K1626" s="17">
        <v>45085</v>
      </c>
      <c r="L1626">
        <f t="shared" si="25"/>
        <v>39</v>
      </c>
    </row>
    <row r="1627" spans="1:12" ht="15.75" customHeight="1" x14ac:dyDescent="0.25">
      <c r="A1627" s="6" t="s">
        <v>713</v>
      </c>
      <c r="B1627" s="6">
        <v>1958</v>
      </c>
      <c r="C1627" s="6" t="s">
        <v>2362</v>
      </c>
      <c r="D1627" s="6">
        <v>21</v>
      </c>
      <c r="E1627" s="6">
        <v>0</v>
      </c>
      <c r="F1627" s="12">
        <v>14210.54</v>
      </c>
      <c r="G1627" s="6" t="s">
        <v>2356</v>
      </c>
      <c r="H1627" s="9" t="s">
        <v>2356</v>
      </c>
      <c r="I1627" s="6" t="s">
        <v>2363</v>
      </c>
      <c r="J1627" s="16" t="s">
        <v>7498</v>
      </c>
      <c r="K1627" s="17">
        <v>45085</v>
      </c>
      <c r="L1627">
        <f t="shared" si="25"/>
        <v>64</v>
      </c>
    </row>
    <row r="1628" spans="1:12" ht="15.75" customHeight="1" x14ac:dyDescent="0.25">
      <c r="A1628" s="6" t="s">
        <v>712</v>
      </c>
      <c r="B1628" s="6">
        <v>1961</v>
      </c>
      <c r="C1628" s="6" t="s">
        <v>2362</v>
      </c>
      <c r="D1628" s="6">
        <v>25</v>
      </c>
      <c r="E1628" s="6">
        <v>2</v>
      </c>
      <c r="F1628" s="12">
        <v>14235.07</v>
      </c>
      <c r="G1628" s="6" t="s">
        <v>2356</v>
      </c>
      <c r="H1628" s="9" t="s">
        <v>2360</v>
      </c>
      <c r="I1628" s="6" t="s">
        <v>2367</v>
      </c>
      <c r="J1628" s="16" t="s">
        <v>7499</v>
      </c>
      <c r="K1628" s="17">
        <v>45085</v>
      </c>
      <c r="L1628">
        <f t="shared" si="25"/>
        <v>61</v>
      </c>
    </row>
    <row r="1629" spans="1:12" ht="15.75" customHeight="1" x14ac:dyDescent="0.25">
      <c r="A1629" s="6" t="s">
        <v>711</v>
      </c>
      <c r="B1629" s="6">
        <v>1959</v>
      </c>
      <c r="C1629" s="6" t="s">
        <v>2366</v>
      </c>
      <c r="D1629" s="6">
        <v>10</v>
      </c>
      <c r="E1629" s="6">
        <v>0</v>
      </c>
      <c r="F1629" s="12">
        <v>14254.61</v>
      </c>
      <c r="G1629" s="6" t="s">
        <v>2356</v>
      </c>
      <c r="H1629" s="9" t="s">
        <v>2360</v>
      </c>
      <c r="I1629" s="6" t="s">
        <v>2363</v>
      </c>
      <c r="J1629" s="16" t="s">
        <v>7500</v>
      </c>
      <c r="K1629" s="17">
        <v>45085</v>
      </c>
      <c r="L1629">
        <f t="shared" si="25"/>
        <v>63</v>
      </c>
    </row>
    <row r="1630" spans="1:12" ht="15.75" customHeight="1" x14ac:dyDescent="0.25">
      <c r="A1630" s="6" t="s">
        <v>710</v>
      </c>
      <c r="B1630" s="6">
        <v>1959</v>
      </c>
      <c r="C1630" s="6" t="s">
        <v>2359</v>
      </c>
      <c r="D1630" s="6">
        <v>8</v>
      </c>
      <c r="E1630" s="6">
        <v>0</v>
      </c>
      <c r="F1630" s="12">
        <v>14256.19</v>
      </c>
      <c r="G1630" s="6" t="s">
        <v>2356</v>
      </c>
      <c r="H1630" s="9" t="s">
        <v>2357</v>
      </c>
      <c r="I1630" s="6" t="s">
        <v>2363</v>
      </c>
      <c r="J1630" s="16" t="s">
        <v>7501</v>
      </c>
      <c r="K1630" s="17">
        <v>45085</v>
      </c>
      <c r="L1630">
        <f t="shared" si="25"/>
        <v>63</v>
      </c>
    </row>
    <row r="1631" spans="1:12" ht="15.75" customHeight="1" x14ac:dyDescent="0.25">
      <c r="A1631" s="6" t="s">
        <v>709</v>
      </c>
      <c r="B1631" s="6">
        <v>1974</v>
      </c>
      <c r="C1631" s="6" t="s">
        <v>2364</v>
      </c>
      <c r="D1631" s="6">
        <v>26</v>
      </c>
      <c r="E1631" s="6">
        <v>0</v>
      </c>
      <c r="F1631" s="12">
        <v>14256.79</v>
      </c>
      <c r="G1631" s="6" t="s">
        <v>2356</v>
      </c>
      <c r="H1631" s="9" t="s">
        <v>2356</v>
      </c>
      <c r="I1631" s="6" t="s">
        <v>2379</v>
      </c>
      <c r="J1631" s="16" t="s">
        <v>7502</v>
      </c>
      <c r="K1631" s="17">
        <v>45085</v>
      </c>
      <c r="L1631">
        <f t="shared" si="25"/>
        <v>48</v>
      </c>
    </row>
    <row r="1632" spans="1:12" ht="15.75" customHeight="1" x14ac:dyDescent="0.25">
      <c r="A1632" s="6" t="s">
        <v>708</v>
      </c>
      <c r="B1632" s="6">
        <v>1972</v>
      </c>
      <c r="C1632" s="6" t="s">
        <v>2355</v>
      </c>
      <c r="D1632" s="6">
        <v>13</v>
      </c>
      <c r="E1632" s="6">
        <v>0</v>
      </c>
      <c r="F1632" s="12">
        <v>14258.33</v>
      </c>
      <c r="G1632" s="6" t="s">
        <v>2356</v>
      </c>
      <c r="H1632" s="9" t="s">
        <v>2356</v>
      </c>
      <c r="I1632" s="6" t="s">
        <v>2379</v>
      </c>
      <c r="J1632" s="16" t="s">
        <v>7503</v>
      </c>
      <c r="K1632" s="17">
        <v>45085</v>
      </c>
      <c r="L1632">
        <f t="shared" si="25"/>
        <v>50</v>
      </c>
    </row>
    <row r="1633" spans="1:12" ht="15.75" customHeight="1" x14ac:dyDescent="0.25">
      <c r="A1633" s="6" t="s">
        <v>707</v>
      </c>
      <c r="B1633" s="6">
        <v>2004</v>
      </c>
      <c r="C1633" s="6" t="s">
        <v>2362</v>
      </c>
      <c r="D1633" s="6">
        <v>6</v>
      </c>
      <c r="E1633" s="6">
        <v>0</v>
      </c>
      <c r="F1633" s="12">
        <v>14283.46</v>
      </c>
      <c r="G1633" s="6" t="s">
        <v>2356</v>
      </c>
      <c r="H1633" s="9" t="s">
        <v>2356</v>
      </c>
      <c r="I1633" s="6" t="s">
        <v>2373</v>
      </c>
      <c r="J1633" s="16" t="s">
        <v>6215</v>
      </c>
      <c r="K1633" s="17">
        <v>45085</v>
      </c>
      <c r="L1633">
        <f t="shared" si="25"/>
        <v>18</v>
      </c>
    </row>
    <row r="1634" spans="1:12" ht="15.75" customHeight="1" x14ac:dyDescent="0.25">
      <c r="A1634" s="6" t="s">
        <v>706</v>
      </c>
      <c r="B1634" s="6">
        <v>1968</v>
      </c>
      <c r="C1634" s="6" t="s">
        <v>2364</v>
      </c>
      <c r="D1634" s="6">
        <v>15</v>
      </c>
      <c r="E1634" s="6">
        <v>0</v>
      </c>
      <c r="F1634" s="12">
        <v>14285.9</v>
      </c>
      <c r="G1634" s="6" t="s">
        <v>2356</v>
      </c>
      <c r="H1634" s="9" t="s">
        <v>2357</v>
      </c>
      <c r="I1634" s="6" t="s">
        <v>2363</v>
      </c>
      <c r="J1634" s="16" t="s">
        <v>7504</v>
      </c>
      <c r="K1634" s="17">
        <v>45085</v>
      </c>
      <c r="L1634">
        <f t="shared" si="25"/>
        <v>54</v>
      </c>
    </row>
    <row r="1635" spans="1:12" ht="15.75" customHeight="1" x14ac:dyDescent="0.25">
      <c r="A1635" s="6" t="s">
        <v>705</v>
      </c>
      <c r="B1635" s="6">
        <v>1958</v>
      </c>
      <c r="C1635" s="6" t="s">
        <v>2366</v>
      </c>
      <c r="D1635" s="6">
        <v>15</v>
      </c>
      <c r="E1635" s="6">
        <v>0</v>
      </c>
      <c r="F1635" s="12">
        <v>14313.85</v>
      </c>
      <c r="G1635" s="6" t="s">
        <v>2356</v>
      </c>
      <c r="H1635" s="9" t="s">
        <v>2357</v>
      </c>
      <c r="I1635" s="6" t="s">
        <v>2358</v>
      </c>
      <c r="J1635" s="16" t="s">
        <v>7505</v>
      </c>
      <c r="K1635" s="17">
        <v>45085</v>
      </c>
      <c r="L1635">
        <f t="shared" si="25"/>
        <v>64</v>
      </c>
    </row>
    <row r="1636" spans="1:12" ht="15.75" customHeight="1" x14ac:dyDescent="0.25">
      <c r="A1636" s="6" t="s">
        <v>704</v>
      </c>
      <c r="B1636" s="6">
        <v>1958</v>
      </c>
      <c r="C1636" s="6" t="s">
        <v>2355</v>
      </c>
      <c r="D1636" s="6">
        <v>10</v>
      </c>
      <c r="E1636" s="6">
        <v>0</v>
      </c>
      <c r="F1636" s="12">
        <v>14319.03</v>
      </c>
      <c r="G1636" s="6" t="s">
        <v>2356</v>
      </c>
      <c r="H1636" s="9" t="s">
        <v>2356</v>
      </c>
      <c r="I1636" s="6" t="s">
        <v>2367</v>
      </c>
      <c r="J1636" s="16" t="s">
        <v>7506</v>
      </c>
      <c r="K1636" s="17">
        <v>45085</v>
      </c>
      <c r="L1636">
        <f t="shared" si="25"/>
        <v>64</v>
      </c>
    </row>
    <row r="1637" spans="1:12" ht="15.75" customHeight="1" x14ac:dyDescent="0.25">
      <c r="A1637" s="6" t="s">
        <v>703</v>
      </c>
      <c r="B1637" s="6">
        <v>1969</v>
      </c>
      <c r="C1637" s="6" t="s">
        <v>2362</v>
      </c>
      <c r="D1637" s="6">
        <v>26</v>
      </c>
      <c r="E1637" s="6">
        <v>0</v>
      </c>
      <c r="F1637" s="12">
        <v>14337.91</v>
      </c>
      <c r="G1637" s="6" t="s">
        <v>2356</v>
      </c>
      <c r="H1637" s="9" t="s">
        <v>2357</v>
      </c>
      <c r="I1637" s="6" t="s">
        <v>2380</v>
      </c>
      <c r="J1637" s="16" t="s">
        <v>7507</v>
      </c>
      <c r="K1637" s="17">
        <v>45085</v>
      </c>
      <c r="L1637">
        <f t="shared" si="25"/>
        <v>53</v>
      </c>
    </row>
    <row r="1638" spans="1:12" ht="15.75" customHeight="1" x14ac:dyDescent="0.25">
      <c r="A1638" s="6" t="s">
        <v>702</v>
      </c>
      <c r="B1638" s="6">
        <v>1959</v>
      </c>
      <c r="C1638" s="6" t="s">
        <v>2364</v>
      </c>
      <c r="D1638" s="6">
        <v>24</v>
      </c>
      <c r="E1638" s="6">
        <v>1</v>
      </c>
      <c r="F1638" s="12">
        <v>14349.85</v>
      </c>
      <c r="G1638" s="6" t="s">
        <v>2356</v>
      </c>
      <c r="H1638" s="9" t="s">
        <v>2356</v>
      </c>
      <c r="I1638" s="6" t="s">
        <v>2363</v>
      </c>
      <c r="J1638" s="16" t="s">
        <v>7508</v>
      </c>
      <c r="K1638" s="17">
        <v>45085</v>
      </c>
      <c r="L1638">
        <f t="shared" si="25"/>
        <v>63</v>
      </c>
    </row>
    <row r="1639" spans="1:12" ht="15.75" customHeight="1" x14ac:dyDescent="0.25">
      <c r="A1639" s="6" t="s">
        <v>701</v>
      </c>
      <c r="B1639" s="6">
        <v>1967</v>
      </c>
      <c r="C1639" s="6" t="s">
        <v>2366</v>
      </c>
      <c r="D1639" s="6">
        <v>10</v>
      </c>
      <c r="E1639" s="6">
        <v>0</v>
      </c>
      <c r="F1639" s="12">
        <v>14355.43</v>
      </c>
      <c r="G1639" s="6" t="s">
        <v>2356</v>
      </c>
      <c r="H1639" s="9" t="s">
        <v>2360</v>
      </c>
      <c r="I1639" s="6" t="s">
        <v>2379</v>
      </c>
      <c r="J1639" s="16" t="s">
        <v>7509</v>
      </c>
      <c r="K1639" s="17">
        <v>45085</v>
      </c>
      <c r="L1639">
        <f t="shared" si="25"/>
        <v>55</v>
      </c>
    </row>
    <row r="1640" spans="1:12" ht="15.75" customHeight="1" x14ac:dyDescent="0.25">
      <c r="A1640" s="6" t="s">
        <v>700</v>
      </c>
      <c r="B1640" s="6">
        <v>1988</v>
      </c>
      <c r="C1640" s="6" t="s">
        <v>2359</v>
      </c>
      <c r="D1640" s="6">
        <v>16</v>
      </c>
      <c r="E1640" s="6">
        <v>1</v>
      </c>
      <c r="F1640" s="12">
        <v>14358.36</v>
      </c>
      <c r="G1640" s="6" t="s">
        <v>2356</v>
      </c>
      <c r="H1640" s="9" t="s">
        <v>2356</v>
      </c>
      <c r="I1640" s="6" t="s">
        <v>2367</v>
      </c>
      <c r="J1640" s="16" t="s">
        <v>7510</v>
      </c>
      <c r="K1640" s="17">
        <v>45085</v>
      </c>
      <c r="L1640">
        <f t="shared" si="25"/>
        <v>34</v>
      </c>
    </row>
    <row r="1641" spans="1:12" ht="15.75" customHeight="1" x14ac:dyDescent="0.25">
      <c r="A1641" s="6" t="s">
        <v>699</v>
      </c>
      <c r="B1641" s="6">
        <v>1963</v>
      </c>
      <c r="C1641" s="6" t="s">
        <v>2355</v>
      </c>
      <c r="D1641" s="6">
        <v>16</v>
      </c>
      <c r="E1641" s="6">
        <v>3</v>
      </c>
      <c r="F1641" s="12">
        <v>14382.71</v>
      </c>
      <c r="G1641" s="6" t="s">
        <v>2356</v>
      </c>
      <c r="H1641" s="9" t="s">
        <v>2356</v>
      </c>
      <c r="I1641" s="6" t="s">
        <v>2363</v>
      </c>
      <c r="J1641" s="16" t="s">
        <v>7511</v>
      </c>
      <c r="K1641" s="17">
        <v>45085</v>
      </c>
      <c r="L1641">
        <f t="shared" si="25"/>
        <v>59</v>
      </c>
    </row>
    <row r="1642" spans="1:12" ht="15.75" customHeight="1" x14ac:dyDescent="0.25">
      <c r="A1642" s="6" t="s">
        <v>698</v>
      </c>
      <c r="B1642" s="6">
        <v>1965</v>
      </c>
      <c r="C1642" s="6" t="s">
        <v>2361</v>
      </c>
      <c r="D1642" s="6">
        <v>22</v>
      </c>
      <c r="E1642" s="6">
        <v>4</v>
      </c>
      <c r="F1642" s="12">
        <v>14394.4</v>
      </c>
      <c r="G1642" s="6" t="s">
        <v>2356</v>
      </c>
      <c r="H1642" s="9" t="s">
        <v>2357</v>
      </c>
      <c r="I1642" s="6" t="s">
        <v>2373</v>
      </c>
      <c r="J1642" s="16" t="s">
        <v>7512</v>
      </c>
      <c r="K1642" s="17">
        <v>45085</v>
      </c>
      <c r="L1642">
        <f t="shared" si="25"/>
        <v>57</v>
      </c>
    </row>
    <row r="1643" spans="1:12" ht="15.75" customHeight="1" x14ac:dyDescent="0.25">
      <c r="A1643" s="6" t="s">
        <v>697</v>
      </c>
      <c r="B1643" s="6">
        <v>1958</v>
      </c>
      <c r="C1643" s="6" t="s">
        <v>2362</v>
      </c>
      <c r="D1643" s="6">
        <v>14</v>
      </c>
      <c r="E1643" s="6">
        <v>0</v>
      </c>
      <c r="F1643" s="12">
        <v>14394.56</v>
      </c>
      <c r="G1643" s="6" t="s">
        <v>2356</v>
      </c>
      <c r="H1643" s="9" t="s">
        <v>2360</v>
      </c>
      <c r="I1643" s="6" t="s">
        <v>2371</v>
      </c>
      <c r="J1643" s="16" t="s">
        <v>7513</v>
      </c>
      <c r="K1643" s="17">
        <v>45085</v>
      </c>
      <c r="L1643">
        <f t="shared" si="25"/>
        <v>64</v>
      </c>
    </row>
    <row r="1644" spans="1:12" ht="15.75" customHeight="1" x14ac:dyDescent="0.25">
      <c r="A1644" s="6" t="s">
        <v>696</v>
      </c>
      <c r="B1644" s="6">
        <v>1958</v>
      </c>
      <c r="C1644" s="6" t="s">
        <v>2355</v>
      </c>
      <c r="D1644" s="6">
        <v>29</v>
      </c>
      <c r="E1644" s="6">
        <v>0</v>
      </c>
      <c r="F1644" s="12">
        <v>14410.93</v>
      </c>
      <c r="G1644" s="6" t="s">
        <v>2356</v>
      </c>
      <c r="H1644" s="9" t="s">
        <v>2356</v>
      </c>
      <c r="I1644" s="6" t="s">
        <v>2370</v>
      </c>
      <c r="J1644" s="16" t="s">
        <v>7514</v>
      </c>
      <c r="K1644" s="17">
        <v>45085</v>
      </c>
      <c r="L1644">
        <f t="shared" si="25"/>
        <v>64</v>
      </c>
    </row>
    <row r="1645" spans="1:12" ht="15.75" customHeight="1" x14ac:dyDescent="0.25">
      <c r="A1645" s="6" t="s">
        <v>695</v>
      </c>
      <c r="B1645" s="6">
        <v>1958</v>
      </c>
      <c r="C1645" s="6" t="s">
        <v>2362</v>
      </c>
      <c r="D1645" s="6">
        <v>20</v>
      </c>
      <c r="E1645" s="6">
        <v>1</v>
      </c>
      <c r="F1645" s="12">
        <v>14418.28</v>
      </c>
      <c r="G1645" s="6" t="s">
        <v>2356</v>
      </c>
      <c r="H1645" s="9" t="s">
        <v>2357</v>
      </c>
      <c r="I1645" s="6" t="s">
        <v>2358</v>
      </c>
      <c r="J1645" s="16" t="s">
        <v>7515</v>
      </c>
      <c r="K1645" s="17">
        <v>45085</v>
      </c>
      <c r="L1645">
        <f t="shared" si="25"/>
        <v>64</v>
      </c>
    </row>
    <row r="1646" spans="1:12" ht="15.75" customHeight="1" x14ac:dyDescent="0.25">
      <c r="A1646" s="6" t="s">
        <v>694</v>
      </c>
      <c r="B1646" s="6">
        <v>1999</v>
      </c>
      <c r="C1646" s="6" t="s">
        <v>2365</v>
      </c>
      <c r="D1646" s="6">
        <v>10</v>
      </c>
      <c r="E1646" s="6">
        <v>2</v>
      </c>
      <c r="F1646" s="12">
        <v>14426.07</v>
      </c>
      <c r="G1646" s="6" t="s">
        <v>2356</v>
      </c>
      <c r="H1646" s="9" t="s">
        <v>2360</v>
      </c>
      <c r="I1646" s="6" t="s">
        <v>2363</v>
      </c>
      <c r="J1646" s="16" t="s">
        <v>6222</v>
      </c>
      <c r="K1646" s="17">
        <v>45085</v>
      </c>
      <c r="L1646">
        <f t="shared" si="25"/>
        <v>23</v>
      </c>
    </row>
    <row r="1647" spans="1:12" ht="15.75" customHeight="1" x14ac:dyDescent="0.25">
      <c r="A1647" s="6" t="s">
        <v>693</v>
      </c>
      <c r="B1647" s="6">
        <v>1967</v>
      </c>
      <c r="C1647" s="6" t="s">
        <v>2365</v>
      </c>
      <c r="D1647" s="6">
        <v>15</v>
      </c>
      <c r="E1647" s="6">
        <v>0</v>
      </c>
      <c r="F1647" s="12">
        <v>14426.66</v>
      </c>
      <c r="G1647" s="6" t="s">
        <v>2356</v>
      </c>
      <c r="H1647" s="9" t="s">
        <v>2356</v>
      </c>
      <c r="I1647" s="6" t="s">
        <v>2379</v>
      </c>
      <c r="J1647" s="16" t="s">
        <v>7516</v>
      </c>
      <c r="K1647" s="17">
        <v>45085</v>
      </c>
      <c r="L1647">
        <f t="shared" si="25"/>
        <v>55</v>
      </c>
    </row>
    <row r="1648" spans="1:12" ht="15.75" customHeight="1" x14ac:dyDescent="0.25">
      <c r="A1648" s="6" t="s">
        <v>692</v>
      </c>
      <c r="B1648" s="6">
        <v>1967</v>
      </c>
      <c r="C1648" s="6" t="s">
        <v>2359</v>
      </c>
      <c r="D1648" s="6">
        <v>4</v>
      </c>
      <c r="E1648" s="6">
        <v>0</v>
      </c>
      <c r="F1648" s="12">
        <v>14427.63</v>
      </c>
      <c r="G1648" s="6" t="s">
        <v>2356</v>
      </c>
      <c r="H1648" s="9" t="s">
        <v>2356</v>
      </c>
      <c r="I1648" s="6" t="s">
        <v>2376</v>
      </c>
      <c r="J1648" s="16" t="s">
        <v>7517</v>
      </c>
      <c r="K1648" s="17">
        <v>45085</v>
      </c>
      <c r="L1648">
        <f t="shared" si="25"/>
        <v>55</v>
      </c>
    </row>
    <row r="1649" spans="1:12" ht="15.75" customHeight="1" x14ac:dyDescent="0.25">
      <c r="A1649" s="6" t="s">
        <v>691</v>
      </c>
      <c r="B1649" s="6">
        <v>1959</v>
      </c>
      <c r="C1649" s="6" t="s">
        <v>2361</v>
      </c>
      <c r="D1649" s="6">
        <v>29</v>
      </c>
      <c r="E1649" s="6">
        <v>0</v>
      </c>
      <c r="F1649" s="12">
        <v>14449.85</v>
      </c>
      <c r="G1649" s="6" t="s">
        <v>2356</v>
      </c>
      <c r="H1649" s="9" t="s">
        <v>2360</v>
      </c>
      <c r="I1649" s="6" t="s">
        <v>2373</v>
      </c>
      <c r="J1649" s="16" t="s">
        <v>7518</v>
      </c>
      <c r="K1649" s="17">
        <v>45085</v>
      </c>
      <c r="L1649">
        <f t="shared" si="25"/>
        <v>63</v>
      </c>
    </row>
    <row r="1650" spans="1:12" ht="15.75" customHeight="1" x14ac:dyDescent="0.25">
      <c r="A1650" s="6" t="s">
        <v>690</v>
      </c>
      <c r="B1650" s="6">
        <v>1959</v>
      </c>
      <c r="C1650" s="6" t="s">
        <v>2365</v>
      </c>
      <c r="D1650" s="6">
        <v>3</v>
      </c>
      <c r="E1650" s="6">
        <v>0</v>
      </c>
      <c r="F1650" s="12">
        <v>14451.84</v>
      </c>
      <c r="G1650" s="6" t="s">
        <v>2356</v>
      </c>
      <c r="H1650" s="9" t="s">
        <v>2357</v>
      </c>
      <c r="I1650" s="6" t="s">
        <v>2374</v>
      </c>
      <c r="J1650" s="16" t="s">
        <v>7519</v>
      </c>
      <c r="K1650" s="17">
        <v>45085</v>
      </c>
      <c r="L1650">
        <f t="shared" si="25"/>
        <v>63</v>
      </c>
    </row>
    <row r="1651" spans="1:12" ht="15.75" customHeight="1" x14ac:dyDescent="0.25">
      <c r="A1651" s="6" t="s">
        <v>689</v>
      </c>
      <c r="B1651" s="6">
        <v>1996</v>
      </c>
      <c r="C1651" s="6" t="s">
        <v>2359</v>
      </c>
      <c r="D1651" s="6">
        <v>10</v>
      </c>
      <c r="E1651" s="6">
        <v>2</v>
      </c>
      <c r="F1651" s="12">
        <v>14455.64</v>
      </c>
      <c r="G1651" s="6" t="s">
        <v>2356</v>
      </c>
      <c r="H1651" s="9" t="s">
        <v>2357</v>
      </c>
      <c r="I1651" s="6" t="s">
        <v>2373</v>
      </c>
      <c r="J1651" s="16" t="s">
        <v>7520</v>
      </c>
      <c r="K1651" s="17">
        <v>45085</v>
      </c>
      <c r="L1651">
        <f t="shared" si="25"/>
        <v>26</v>
      </c>
    </row>
    <row r="1652" spans="1:12" ht="15.75" customHeight="1" x14ac:dyDescent="0.25">
      <c r="A1652" s="6" t="s">
        <v>688</v>
      </c>
      <c r="B1652" s="6">
        <v>1976</v>
      </c>
      <c r="C1652" s="6" t="s">
        <v>2359</v>
      </c>
      <c r="D1652" s="6">
        <v>27</v>
      </c>
      <c r="E1652" s="6">
        <v>2</v>
      </c>
      <c r="F1652" s="12">
        <v>14470.01</v>
      </c>
      <c r="G1652" s="6" t="s">
        <v>2356</v>
      </c>
      <c r="H1652" s="9" t="s">
        <v>2357</v>
      </c>
      <c r="I1652" s="6" t="s">
        <v>2363</v>
      </c>
      <c r="J1652" s="16" t="s">
        <v>7521</v>
      </c>
      <c r="K1652" s="17">
        <v>45085</v>
      </c>
      <c r="L1652">
        <f t="shared" si="25"/>
        <v>46</v>
      </c>
    </row>
    <row r="1653" spans="1:12" ht="15.75" customHeight="1" x14ac:dyDescent="0.25">
      <c r="A1653" s="6" t="s">
        <v>687</v>
      </c>
      <c r="B1653" s="6">
        <v>1959</v>
      </c>
      <c r="C1653" s="6" t="s">
        <v>2359</v>
      </c>
      <c r="D1653" s="6">
        <v>20</v>
      </c>
      <c r="E1653" s="6">
        <v>1</v>
      </c>
      <c r="F1653" s="12">
        <v>14474.68</v>
      </c>
      <c r="G1653" s="6" t="s">
        <v>2356</v>
      </c>
      <c r="H1653" s="9" t="s">
        <v>2356</v>
      </c>
      <c r="I1653" s="6" t="s">
        <v>2358</v>
      </c>
      <c r="J1653" s="16" t="s">
        <v>7522</v>
      </c>
      <c r="K1653" s="17">
        <v>45085</v>
      </c>
      <c r="L1653">
        <f t="shared" si="25"/>
        <v>63</v>
      </c>
    </row>
    <row r="1654" spans="1:12" ht="15.75" customHeight="1" x14ac:dyDescent="0.25">
      <c r="A1654" s="6" t="s">
        <v>686</v>
      </c>
      <c r="B1654" s="6">
        <v>1979</v>
      </c>
      <c r="C1654" s="6" t="s">
        <v>2366</v>
      </c>
      <c r="D1654" s="6">
        <v>20</v>
      </c>
      <c r="E1654" s="6">
        <v>5</v>
      </c>
      <c r="F1654" s="12">
        <v>14478.33</v>
      </c>
      <c r="G1654" s="6" t="s">
        <v>2356</v>
      </c>
      <c r="H1654" s="9" t="s">
        <v>2356</v>
      </c>
      <c r="I1654" s="6" t="s">
        <v>2358</v>
      </c>
      <c r="J1654" s="16" t="s">
        <v>7523</v>
      </c>
      <c r="K1654" s="17">
        <v>45085</v>
      </c>
      <c r="L1654">
        <f t="shared" si="25"/>
        <v>43</v>
      </c>
    </row>
    <row r="1655" spans="1:12" ht="15.75" customHeight="1" x14ac:dyDescent="0.25">
      <c r="A1655" s="6" t="s">
        <v>685</v>
      </c>
      <c r="B1655" s="6">
        <v>1989</v>
      </c>
      <c r="C1655" s="6" t="s">
        <v>2355</v>
      </c>
      <c r="D1655" s="6">
        <v>22</v>
      </c>
      <c r="E1655" s="6">
        <v>3</v>
      </c>
      <c r="F1655" s="12">
        <v>14507.46</v>
      </c>
      <c r="G1655" s="6" t="s">
        <v>2356</v>
      </c>
      <c r="H1655" s="9" t="s">
        <v>2357</v>
      </c>
      <c r="I1655" s="6" t="s">
        <v>2363</v>
      </c>
      <c r="J1655" s="16" t="s">
        <v>6647</v>
      </c>
      <c r="K1655" s="17">
        <v>45085</v>
      </c>
      <c r="L1655">
        <f t="shared" si="25"/>
        <v>33</v>
      </c>
    </row>
    <row r="1656" spans="1:12" ht="15.75" customHeight="1" x14ac:dyDescent="0.25">
      <c r="A1656" s="6" t="s">
        <v>684</v>
      </c>
      <c r="B1656" s="6">
        <v>1989</v>
      </c>
      <c r="C1656" s="6" t="s">
        <v>2355</v>
      </c>
      <c r="D1656" s="6">
        <v>14</v>
      </c>
      <c r="E1656" s="6">
        <v>3</v>
      </c>
      <c r="F1656" s="12">
        <v>14547.26</v>
      </c>
      <c r="G1656" s="6" t="s">
        <v>2356</v>
      </c>
      <c r="H1656" s="9" t="s">
        <v>2357</v>
      </c>
      <c r="I1656" s="6" t="s">
        <v>2367</v>
      </c>
      <c r="J1656" s="16" t="s">
        <v>7524</v>
      </c>
      <c r="K1656" s="17">
        <v>45085</v>
      </c>
      <c r="L1656">
        <f t="shared" si="25"/>
        <v>33</v>
      </c>
    </row>
    <row r="1657" spans="1:12" ht="15.75" customHeight="1" x14ac:dyDescent="0.25">
      <c r="A1657" s="6" t="s">
        <v>683</v>
      </c>
      <c r="B1657" s="6">
        <v>1998</v>
      </c>
      <c r="C1657" s="6" t="s">
        <v>2362</v>
      </c>
      <c r="D1657" s="6">
        <v>12</v>
      </c>
      <c r="E1657" s="6">
        <v>0</v>
      </c>
      <c r="F1657" s="12">
        <v>14571.89</v>
      </c>
      <c r="G1657" s="6" t="s">
        <v>2356</v>
      </c>
      <c r="H1657" s="9" t="s">
        <v>2360</v>
      </c>
      <c r="I1657" s="6" t="s">
        <v>2373</v>
      </c>
      <c r="J1657" s="16" t="s">
        <v>7525</v>
      </c>
      <c r="K1657" s="17">
        <v>45085</v>
      </c>
      <c r="L1657">
        <f t="shared" si="25"/>
        <v>24</v>
      </c>
    </row>
    <row r="1658" spans="1:12" ht="15.75" customHeight="1" x14ac:dyDescent="0.25">
      <c r="A1658" s="6" t="s">
        <v>682</v>
      </c>
      <c r="B1658" s="6">
        <v>1962</v>
      </c>
      <c r="C1658" s="6" t="s">
        <v>2364</v>
      </c>
      <c r="D1658" s="6">
        <v>3</v>
      </c>
      <c r="E1658" s="6">
        <v>0</v>
      </c>
      <c r="F1658" s="12">
        <v>14574.64</v>
      </c>
      <c r="G1658" s="6" t="s">
        <v>2356</v>
      </c>
      <c r="H1658" s="9" t="s">
        <v>2360</v>
      </c>
      <c r="I1658" s="6" t="s">
        <v>2372</v>
      </c>
      <c r="J1658" s="16" t="s">
        <v>7526</v>
      </c>
      <c r="K1658" s="17">
        <v>45085</v>
      </c>
      <c r="L1658">
        <f t="shared" si="25"/>
        <v>60</v>
      </c>
    </row>
    <row r="1659" spans="1:12" ht="15.75" customHeight="1" x14ac:dyDescent="0.25">
      <c r="A1659" s="6" t="s">
        <v>681</v>
      </c>
      <c r="B1659" s="6">
        <v>1963</v>
      </c>
      <c r="C1659" s="6" t="s">
        <v>2366</v>
      </c>
      <c r="D1659" s="6">
        <v>14</v>
      </c>
      <c r="E1659" s="6">
        <v>3</v>
      </c>
      <c r="F1659" s="12">
        <v>14590.63</v>
      </c>
      <c r="G1659" s="6" t="s">
        <v>2356</v>
      </c>
      <c r="H1659" s="9" t="s">
        <v>2360</v>
      </c>
      <c r="I1659" s="6" t="s">
        <v>2373</v>
      </c>
      <c r="J1659" s="16" t="s">
        <v>7459</v>
      </c>
      <c r="K1659" s="17">
        <v>45085</v>
      </c>
      <c r="L1659">
        <f t="shared" si="25"/>
        <v>59</v>
      </c>
    </row>
    <row r="1660" spans="1:12" ht="15.75" customHeight="1" x14ac:dyDescent="0.25">
      <c r="A1660" s="6" t="s">
        <v>680</v>
      </c>
      <c r="B1660" s="6">
        <v>1967</v>
      </c>
      <c r="C1660" s="6" t="s">
        <v>2355</v>
      </c>
      <c r="D1660" s="6">
        <v>18</v>
      </c>
      <c r="E1660" s="6">
        <v>0</v>
      </c>
      <c r="F1660" s="12">
        <v>14600.62</v>
      </c>
      <c r="G1660" s="6" t="s">
        <v>2356</v>
      </c>
      <c r="H1660" s="9" t="s">
        <v>2357</v>
      </c>
      <c r="I1660" s="6" t="s">
        <v>2380</v>
      </c>
      <c r="J1660" s="16" t="s">
        <v>7527</v>
      </c>
      <c r="K1660" s="17">
        <v>45085</v>
      </c>
      <c r="L1660">
        <f t="shared" si="25"/>
        <v>55</v>
      </c>
    </row>
    <row r="1661" spans="1:12" ht="15.75" customHeight="1" x14ac:dyDescent="0.25">
      <c r="A1661" s="6" t="s">
        <v>679</v>
      </c>
      <c r="B1661" s="6">
        <v>1965</v>
      </c>
      <c r="C1661" s="6" t="s">
        <v>2359</v>
      </c>
      <c r="D1661" s="6">
        <v>8</v>
      </c>
      <c r="E1661" s="6">
        <v>0</v>
      </c>
      <c r="F1661" s="12">
        <v>14612.33</v>
      </c>
      <c r="G1661" s="6" t="s">
        <v>2356</v>
      </c>
      <c r="H1661" s="9" t="s">
        <v>2357</v>
      </c>
      <c r="I1661" s="6" t="s">
        <v>2376</v>
      </c>
      <c r="J1661" s="16" t="s">
        <v>7528</v>
      </c>
      <c r="K1661" s="17">
        <v>45085</v>
      </c>
      <c r="L1661">
        <f t="shared" si="25"/>
        <v>57</v>
      </c>
    </row>
    <row r="1662" spans="1:12" ht="15.75" customHeight="1" x14ac:dyDescent="0.25">
      <c r="A1662" s="6" t="s">
        <v>678</v>
      </c>
      <c r="B1662" s="6">
        <v>1991</v>
      </c>
      <c r="C1662" s="6" t="s">
        <v>2365</v>
      </c>
      <c r="D1662" s="6">
        <v>21</v>
      </c>
      <c r="E1662" s="6">
        <v>3</v>
      </c>
      <c r="F1662" s="12">
        <v>14630.52</v>
      </c>
      <c r="G1662" s="6" t="s">
        <v>2356</v>
      </c>
      <c r="H1662" s="9" t="s">
        <v>2357</v>
      </c>
      <c r="I1662" s="6" t="s">
        <v>2367</v>
      </c>
      <c r="J1662" s="16" t="s">
        <v>7151</v>
      </c>
      <c r="K1662" s="17">
        <v>45085</v>
      </c>
      <c r="L1662">
        <f t="shared" si="25"/>
        <v>31</v>
      </c>
    </row>
    <row r="1663" spans="1:12" ht="15.75" customHeight="1" x14ac:dyDescent="0.25">
      <c r="A1663" s="6" t="s">
        <v>677</v>
      </c>
      <c r="B1663" s="6">
        <v>1967</v>
      </c>
      <c r="C1663" s="6" t="s">
        <v>2362</v>
      </c>
      <c r="D1663" s="6">
        <v>1</v>
      </c>
      <c r="E1663" s="6">
        <v>0</v>
      </c>
      <c r="F1663" s="12">
        <v>14640.35</v>
      </c>
      <c r="G1663" s="6" t="s">
        <v>2356</v>
      </c>
      <c r="H1663" s="9" t="s">
        <v>2357</v>
      </c>
      <c r="I1663" s="6" t="s">
        <v>2379</v>
      </c>
      <c r="J1663" s="16" t="s">
        <v>7368</v>
      </c>
      <c r="K1663" s="17">
        <v>45085</v>
      </c>
      <c r="L1663">
        <f t="shared" si="25"/>
        <v>55</v>
      </c>
    </row>
    <row r="1664" spans="1:12" ht="15.75" customHeight="1" x14ac:dyDescent="0.25">
      <c r="A1664" s="6" t="s">
        <v>676</v>
      </c>
      <c r="B1664" s="6">
        <v>1981</v>
      </c>
      <c r="C1664" s="6" t="s">
        <v>2359</v>
      </c>
      <c r="D1664" s="6">
        <v>13</v>
      </c>
      <c r="E1664" s="6">
        <v>1</v>
      </c>
      <c r="F1664" s="12">
        <v>14657.2</v>
      </c>
      <c r="G1664" s="6" t="s">
        <v>2356</v>
      </c>
      <c r="H1664" s="9" t="s">
        <v>2360</v>
      </c>
      <c r="I1664" s="6" t="s">
        <v>2363</v>
      </c>
      <c r="J1664" s="16" t="s">
        <v>7529</v>
      </c>
      <c r="K1664" s="17">
        <v>45085</v>
      </c>
      <c r="L1664">
        <f t="shared" si="25"/>
        <v>41</v>
      </c>
    </row>
    <row r="1665" spans="1:12" ht="15.75" customHeight="1" x14ac:dyDescent="0.25">
      <c r="A1665" s="6" t="s">
        <v>675</v>
      </c>
      <c r="B1665" s="6">
        <v>1969</v>
      </c>
      <c r="C1665" s="6" t="s">
        <v>2366</v>
      </c>
      <c r="D1665" s="6">
        <v>20</v>
      </c>
      <c r="E1665" s="6">
        <v>0</v>
      </c>
      <c r="F1665" s="12">
        <v>14665.75</v>
      </c>
      <c r="G1665" s="6" t="s">
        <v>2356</v>
      </c>
      <c r="H1665" s="9" t="s">
        <v>2360</v>
      </c>
      <c r="I1665" s="6" t="s">
        <v>2363</v>
      </c>
      <c r="J1665" s="16" t="s">
        <v>7107</v>
      </c>
      <c r="K1665" s="17">
        <v>45085</v>
      </c>
      <c r="L1665">
        <f t="shared" si="25"/>
        <v>53</v>
      </c>
    </row>
    <row r="1666" spans="1:12" ht="15.75" customHeight="1" x14ac:dyDescent="0.25">
      <c r="A1666" s="6" t="s">
        <v>674</v>
      </c>
      <c r="B1666" s="6">
        <v>1958</v>
      </c>
      <c r="C1666" s="6" t="s">
        <v>2355</v>
      </c>
      <c r="D1666" s="6">
        <v>23</v>
      </c>
      <c r="E1666" s="6">
        <v>0</v>
      </c>
      <c r="F1666" s="12">
        <v>14692.67</v>
      </c>
      <c r="G1666" s="6" t="s">
        <v>2356</v>
      </c>
      <c r="H1666" s="9" t="s">
        <v>2360</v>
      </c>
      <c r="I1666" s="6" t="s">
        <v>2363</v>
      </c>
      <c r="J1666" s="16" t="s">
        <v>7530</v>
      </c>
      <c r="K1666" s="17">
        <v>45085</v>
      </c>
      <c r="L1666">
        <f t="shared" si="25"/>
        <v>64</v>
      </c>
    </row>
    <row r="1667" spans="1:12" ht="15.75" customHeight="1" x14ac:dyDescent="0.25">
      <c r="A1667" s="6" t="s">
        <v>673</v>
      </c>
      <c r="B1667" s="6">
        <v>1982</v>
      </c>
      <c r="C1667" s="6" t="s">
        <v>2362</v>
      </c>
      <c r="D1667" s="6">
        <v>4</v>
      </c>
      <c r="E1667" s="6">
        <v>3</v>
      </c>
      <c r="F1667" s="12">
        <v>14696.77</v>
      </c>
      <c r="G1667" s="6" t="s">
        <v>2356</v>
      </c>
      <c r="H1667" s="9" t="s">
        <v>2356</v>
      </c>
      <c r="I1667" s="6" t="s">
        <v>2367</v>
      </c>
      <c r="J1667" s="16" t="s">
        <v>7531</v>
      </c>
      <c r="K1667" s="17">
        <v>45085</v>
      </c>
      <c r="L1667">
        <f t="shared" ref="L1667:L1730" si="26">DATEDIF(J1667,K1667,"Y")</f>
        <v>40</v>
      </c>
    </row>
    <row r="1668" spans="1:12" ht="15.75" customHeight="1" x14ac:dyDescent="0.25">
      <c r="A1668" s="6" t="s">
        <v>672</v>
      </c>
      <c r="B1668" s="6">
        <v>2002</v>
      </c>
      <c r="C1668" s="6" t="s">
        <v>2362</v>
      </c>
      <c r="D1668" s="6">
        <v>24</v>
      </c>
      <c r="E1668" s="6">
        <v>0</v>
      </c>
      <c r="F1668" s="12">
        <v>14711.74</v>
      </c>
      <c r="G1668" s="6" t="s">
        <v>2356</v>
      </c>
      <c r="H1668" s="9" t="s">
        <v>2356</v>
      </c>
      <c r="I1668" s="6" t="s">
        <v>2363</v>
      </c>
      <c r="J1668" s="16" t="s">
        <v>7532</v>
      </c>
      <c r="K1668" s="17">
        <v>45085</v>
      </c>
      <c r="L1668">
        <f t="shared" si="26"/>
        <v>20</v>
      </c>
    </row>
    <row r="1669" spans="1:12" ht="15.75" customHeight="1" x14ac:dyDescent="0.25">
      <c r="A1669" s="6" t="s">
        <v>671</v>
      </c>
      <c r="B1669" s="6">
        <v>1962</v>
      </c>
      <c r="C1669" s="6" t="s">
        <v>2355</v>
      </c>
      <c r="D1669" s="6">
        <v>29</v>
      </c>
      <c r="E1669" s="6">
        <v>0</v>
      </c>
      <c r="F1669" s="12">
        <v>14738.43</v>
      </c>
      <c r="G1669" s="6" t="s">
        <v>2356</v>
      </c>
      <c r="H1669" s="9" t="s">
        <v>2357</v>
      </c>
      <c r="I1669" s="6" t="s">
        <v>2376</v>
      </c>
      <c r="J1669" s="16" t="s">
        <v>7533</v>
      </c>
      <c r="K1669" s="17">
        <v>45085</v>
      </c>
      <c r="L1669">
        <f t="shared" si="26"/>
        <v>60</v>
      </c>
    </row>
    <row r="1670" spans="1:12" ht="15.75" customHeight="1" x14ac:dyDescent="0.25">
      <c r="A1670" s="6" t="s">
        <v>670</v>
      </c>
      <c r="B1670" s="6">
        <v>1965</v>
      </c>
      <c r="C1670" s="6" t="s">
        <v>2355</v>
      </c>
      <c r="D1670" s="6">
        <v>27</v>
      </c>
      <c r="E1670" s="6">
        <v>0</v>
      </c>
      <c r="F1670" s="12">
        <v>14750.42</v>
      </c>
      <c r="G1670" s="6" t="s">
        <v>2356</v>
      </c>
      <c r="H1670" s="9" t="s">
        <v>2356</v>
      </c>
      <c r="I1670" s="6" t="s">
        <v>2379</v>
      </c>
      <c r="J1670" s="16" t="s">
        <v>7534</v>
      </c>
      <c r="K1670" s="17">
        <v>45085</v>
      </c>
      <c r="L1670">
        <f t="shared" si="26"/>
        <v>57</v>
      </c>
    </row>
    <row r="1671" spans="1:12" ht="15.75" customHeight="1" x14ac:dyDescent="0.25">
      <c r="A1671" s="6" t="s">
        <v>669</v>
      </c>
      <c r="B1671" s="6">
        <v>1975</v>
      </c>
      <c r="C1671" s="6" t="s">
        <v>2364</v>
      </c>
      <c r="D1671" s="6">
        <v>10</v>
      </c>
      <c r="E1671" s="6">
        <v>1</v>
      </c>
      <c r="F1671" s="12">
        <v>14819</v>
      </c>
      <c r="G1671" s="6" t="s">
        <v>2356</v>
      </c>
      <c r="H1671" s="9" t="s">
        <v>2357</v>
      </c>
      <c r="I1671" s="6" t="s">
        <v>2374</v>
      </c>
      <c r="J1671" s="16" t="s">
        <v>7535</v>
      </c>
      <c r="K1671" s="17">
        <v>45085</v>
      </c>
      <c r="L1671">
        <f t="shared" si="26"/>
        <v>47</v>
      </c>
    </row>
    <row r="1672" spans="1:12" ht="15.75" customHeight="1" x14ac:dyDescent="0.25">
      <c r="A1672" s="6" t="s">
        <v>668</v>
      </c>
      <c r="B1672" s="6">
        <v>1979</v>
      </c>
      <c r="C1672" s="6" t="s">
        <v>2366</v>
      </c>
      <c r="D1672" s="6">
        <v>18</v>
      </c>
      <c r="E1672" s="6">
        <v>2</v>
      </c>
      <c r="F1672" s="12">
        <v>14839.34</v>
      </c>
      <c r="G1672" s="6" t="s">
        <v>2356</v>
      </c>
      <c r="H1672" s="9" t="s">
        <v>2357</v>
      </c>
      <c r="I1672" s="6" t="s">
        <v>2379</v>
      </c>
      <c r="J1672" s="16" t="s">
        <v>6481</v>
      </c>
      <c r="K1672" s="17">
        <v>45085</v>
      </c>
      <c r="L1672">
        <f t="shared" si="26"/>
        <v>43</v>
      </c>
    </row>
    <row r="1673" spans="1:12" ht="15.75" customHeight="1" x14ac:dyDescent="0.25">
      <c r="A1673" s="6" t="s">
        <v>667</v>
      </c>
      <c r="B1673" s="6">
        <v>1981</v>
      </c>
      <c r="C1673" s="6" t="s">
        <v>2361</v>
      </c>
      <c r="D1673" s="6">
        <v>5</v>
      </c>
      <c r="E1673" s="6">
        <v>1</v>
      </c>
      <c r="F1673" s="12">
        <v>14843.96</v>
      </c>
      <c r="G1673" s="6" t="s">
        <v>2356</v>
      </c>
      <c r="H1673" s="9" t="s">
        <v>2357</v>
      </c>
      <c r="I1673" s="6" t="s">
        <v>2379</v>
      </c>
      <c r="J1673" s="16" t="s">
        <v>7536</v>
      </c>
      <c r="K1673" s="17">
        <v>45085</v>
      </c>
      <c r="L1673">
        <f t="shared" si="26"/>
        <v>42</v>
      </c>
    </row>
    <row r="1674" spans="1:12" ht="15.75" customHeight="1" x14ac:dyDescent="0.25">
      <c r="A1674" s="6" t="s">
        <v>666</v>
      </c>
      <c r="B1674" s="6">
        <v>1970</v>
      </c>
      <c r="C1674" s="6" t="s">
        <v>2359</v>
      </c>
      <c r="D1674" s="6">
        <v>11</v>
      </c>
      <c r="E1674" s="6">
        <v>0</v>
      </c>
      <c r="F1674" s="12">
        <v>14847.63</v>
      </c>
      <c r="G1674" s="6" t="s">
        <v>2356</v>
      </c>
      <c r="H1674" s="9" t="s">
        <v>2356</v>
      </c>
      <c r="I1674" s="6" t="s">
        <v>2374</v>
      </c>
      <c r="J1674" s="16" t="s">
        <v>7537</v>
      </c>
      <c r="K1674" s="17">
        <v>45085</v>
      </c>
      <c r="L1674">
        <f t="shared" si="26"/>
        <v>52</v>
      </c>
    </row>
    <row r="1675" spans="1:12" ht="15.75" customHeight="1" x14ac:dyDescent="0.25">
      <c r="A1675" s="6" t="s">
        <v>665</v>
      </c>
      <c r="B1675" s="6">
        <v>1958</v>
      </c>
      <c r="C1675" s="6" t="s">
        <v>2366</v>
      </c>
      <c r="D1675" s="6">
        <v>17</v>
      </c>
      <c r="E1675" s="6">
        <v>0</v>
      </c>
      <c r="F1675" s="12">
        <v>14901.52</v>
      </c>
      <c r="G1675" s="6" t="s">
        <v>2356</v>
      </c>
      <c r="H1675" s="9" t="s">
        <v>2356</v>
      </c>
      <c r="I1675" s="6" t="s">
        <v>2373</v>
      </c>
      <c r="J1675" s="16" t="s">
        <v>7538</v>
      </c>
      <c r="K1675" s="17">
        <v>45085</v>
      </c>
      <c r="L1675">
        <f t="shared" si="26"/>
        <v>64</v>
      </c>
    </row>
    <row r="1676" spans="1:12" ht="15.75" customHeight="1" x14ac:dyDescent="0.25">
      <c r="A1676" s="6" t="s">
        <v>664</v>
      </c>
      <c r="B1676" s="6">
        <v>1981</v>
      </c>
      <c r="C1676" s="6" t="s">
        <v>2355</v>
      </c>
      <c r="D1676" s="6">
        <v>4</v>
      </c>
      <c r="E1676" s="6">
        <v>1</v>
      </c>
      <c r="F1676" s="12">
        <v>14908.27</v>
      </c>
      <c r="G1676" s="6" t="s">
        <v>2356</v>
      </c>
      <c r="H1676" s="9" t="s">
        <v>2360</v>
      </c>
      <c r="I1676" s="6" t="s">
        <v>2367</v>
      </c>
      <c r="J1676" s="16" t="s">
        <v>7539</v>
      </c>
      <c r="K1676" s="17">
        <v>45085</v>
      </c>
      <c r="L1676">
        <f t="shared" si="26"/>
        <v>41</v>
      </c>
    </row>
    <row r="1677" spans="1:12" ht="15.75" customHeight="1" x14ac:dyDescent="0.25">
      <c r="A1677" s="6" t="s">
        <v>663</v>
      </c>
      <c r="B1677" s="6">
        <v>1968</v>
      </c>
      <c r="C1677" s="6" t="s">
        <v>2359</v>
      </c>
      <c r="D1677" s="6">
        <v>8</v>
      </c>
      <c r="E1677" s="6">
        <v>0</v>
      </c>
      <c r="F1677" s="12">
        <v>14926.97</v>
      </c>
      <c r="G1677" s="6" t="s">
        <v>2356</v>
      </c>
      <c r="H1677" s="9" t="s">
        <v>2356</v>
      </c>
      <c r="I1677" s="6" t="s">
        <v>2363</v>
      </c>
      <c r="J1677" s="16" t="s">
        <v>7167</v>
      </c>
      <c r="K1677" s="17">
        <v>45085</v>
      </c>
      <c r="L1677">
        <f t="shared" si="26"/>
        <v>54</v>
      </c>
    </row>
    <row r="1678" spans="1:12" ht="15.75" customHeight="1" x14ac:dyDescent="0.25">
      <c r="A1678" s="6" t="s">
        <v>662</v>
      </c>
      <c r="B1678" s="6">
        <v>1962</v>
      </c>
      <c r="C1678" s="6" t="s">
        <v>2359</v>
      </c>
      <c r="D1678" s="6">
        <v>29</v>
      </c>
      <c r="E1678" s="6">
        <v>0</v>
      </c>
      <c r="F1678" s="12">
        <v>14945.34</v>
      </c>
      <c r="G1678" s="6" t="s">
        <v>2356</v>
      </c>
      <c r="H1678" s="9" t="s">
        <v>2360</v>
      </c>
      <c r="I1678" s="6" t="s">
        <v>2376</v>
      </c>
      <c r="J1678" s="16" t="s">
        <v>7540</v>
      </c>
      <c r="K1678" s="17">
        <v>45085</v>
      </c>
      <c r="L1678">
        <f t="shared" si="26"/>
        <v>60</v>
      </c>
    </row>
    <row r="1679" spans="1:12" ht="15.75" customHeight="1" x14ac:dyDescent="0.25">
      <c r="A1679" s="6" t="s">
        <v>661</v>
      </c>
      <c r="B1679" s="6">
        <v>1958</v>
      </c>
      <c r="C1679" s="6" t="s">
        <v>2355</v>
      </c>
      <c r="D1679" s="6">
        <v>29</v>
      </c>
      <c r="E1679" s="6">
        <v>2</v>
      </c>
      <c r="F1679" s="12">
        <v>14988.43</v>
      </c>
      <c r="G1679" s="6" t="s">
        <v>2356</v>
      </c>
      <c r="H1679" s="9" t="s">
        <v>2357</v>
      </c>
      <c r="I1679" s="6" t="s">
        <v>2367</v>
      </c>
      <c r="J1679" s="16" t="s">
        <v>7514</v>
      </c>
      <c r="K1679" s="17">
        <v>45085</v>
      </c>
      <c r="L1679">
        <f t="shared" si="26"/>
        <v>64</v>
      </c>
    </row>
    <row r="1680" spans="1:12" ht="15.75" customHeight="1" x14ac:dyDescent="0.25">
      <c r="A1680" s="6" t="s">
        <v>660</v>
      </c>
      <c r="B1680" s="6">
        <v>1995</v>
      </c>
      <c r="C1680" s="6" t="s">
        <v>2365</v>
      </c>
      <c r="D1680" s="6">
        <v>2</v>
      </c>
      <c r="E1680" s="6">
        <v>2</v>
      </c>
      <c r="F1680" s="12">
        <v>15006.58</v>
      </c>
      <c r="G1680" s="6" t="s">
        <v>2356</v>
      </c>
      <c r="H1680" s="9" t="s">
        <v>2356</v>
      </c>
      <c r="I1680" s="6" t="s">
        <v>2373</v>
      </c>
      <c r="J1680" s="16" t="s">
        <v>7541</v>
      </c>
      <c r="K1680" s="17">
        <v>45085</v>
      </c>
      <c r="L1680">
        <f t="shared" si="26"/>
        <v>27</v>
      </c>
    </row>
    <row r="1681" spans="1:12" ht="15.75" customHeight="1" x14ac:dyDescent="0.25">
      <c r="A1681" s="6" t="s">
        <v>659</v>
      </c>
      <c r="B1681" s="6">
        <v>1960</v>
      </c>
      <c r="C1681" s="6" t="s">
        <v>2365</v>
      </c>
      <c r="D1681" s="6">
        <v>8</v>
      </c>
      <c r="E1681" s="6">
        <v>2</v>
      </c>
      <c r="F1681" s="12">
        <v>15019.76</v>
      </c>
      <c r="G1681" s="6" t="s">
        <v>2356</v>
      </c>
      <c r="H1681" s="9" t="s">
        <v>2356</v>
      </c>
      <c r="I1681" s="6" t="s">
        <v>2363</v>
      </c>
      <c r="J1681" s="16" t="s">
        <v>7542</v>
      </c>
      <c r="K1681" s="17">
        <v>45085</v>
      </c>
      <c r="L1681">
        <f t="shared" si="26"/>
        <v>62</v>
      </c>
    </row>
    <row r="1682" spans="1:12" ht="15.75" customHeight="1" x14ac:dyDescent="0.25">
      <c r="A1682" s="6" t="s">
        <v>658</v>
      </c>
      <c r="B1682" s="6">
        <v>1979</v>
      </c>
      <c r="C1682" s="6" t="s">
        <v>2359</v>
      </c>
      <c r="D1682" s="6">
        <v>25</v>
      </c>
      <c r="E1682" s="6">
        <v>2</v>
      </c>
      <c r="F1682" s="12">
        <v>15025.76</v>
      </c>
      <c r="G1682" s="6" t="s">
        <v>2356</v>
      </c>
      <c r="H1682" s="9" t="s">
        <v>2360</v>
      </c>
      <c r="I1682" s="6" t="s">
        <v>2367</v>
      </c>
      <c r="J1682" s="16" t="s">
        <v>7163</v>
      </c>
      <c r="K1682" s="17">
        <v>45085</v>
      </c>
      <c r="L1682">
        <f t="shared" si="26"/>
        <v>43</v>
      </c>
    </row>
    <row r="1683" spans="1:12" ht="15.75" customHeight="1" x14ac:dyDescent="0.25">
      <c r="A1683" s="6" t="s">
        <v>657</v>
      </c>
      <c r="B1683" s="6">
        <v>1970</v>
      </c>
      <c r="C1683" s="6" t="s">
        <v>2362</v>
      </c>
      <c r="D1683" s="6">
        <v>11</v>
      </c>
      <c r="E1683" s="6">
        <v>0</v>
      </c>
      <c r="F1683" s="12">
        <v>15026.3</v>
      </c>
      <c r="G1683" s="6" t="s">
        <v>2356</v>
      </c>
      <c r="H1683" s="9" t="s">
        <v>2357</v>
      </c>
      <c r="I1683" s="6" t="s">
        <v>2367</v>
      </c>
      <c r="J1683" s="16" t="s">
        <v>7543</v>
      </c>
      <c r="K1683" s="17">
        <v>45085</v>
      </c>
      <c r="L1683">
        <f t="shared" si="26"/>
        <v>52</v>
      </c>
    </row>
    <row r="1684" spans="1:12" ht="15.75" customHeight="1" x14ac:dyDescent="0.25">
      <c r="A1684" s="6" t="s">
        <v>656</v>
      </c>
      <c r="B1684" s="6">
        <v>1971</v>
      </c>
      <c r="C1684" s="6" t="s">
        <v>2365</v>
      </c>
      <c r="D1684" s="6">
        <v>15</v>
      </c>
      <c r="E1684" s="6">
        <v>0</v>
      </c>
      <c r="F1684" s="12">
        <v>15038.51</v>
      </c>
      <c r="G1684" s="6" t="s">
        <v>2356</v>
      </c>
      <c r="H1684" s="9" t="s">
        <v>2357</v>
      </c>
      <c r="I1684" s="6" t="s">
        <v>2374</v>
      </c>
      <c r="J1684" s="16" t="s">
        <v>7544</v>
      </c>
      <c r="K1684" s="17">
        <v>45085</v>
      </c>
      <c r="L1684">
        <f t="shared" si="26"/>
        <v>51</v>
      </c>
    </row>
    <row r="1685" spans="1:12" ht="15.75" customHeight="1" x14ac:dyDescent="0.25">
      <c r="A1685" s="6" t="s">
        <v>655</v>
      </c>
      <c r="B1685" s="6">
        <v>1968</v>
      </c>
      <c r="C1685" s="6" t="s">
        <v>2361</v>
      </c>
      <c r="D1685" s="6">
        <v>12</v>
      </c>
      <c r="E1685" s="6">
        <v>0</v>
      </c>
      <c r="F1685" s="12">
        <v>15052.68</v>
      </c>
      <c r="G1685" s="6" t="s">
        <v>2356</v>
      </c>
      <c r="H1685" s="9" t="s">
        <v>2356</v>
      </c>
      <c r="I1685" s="6" t="s">
        <v>2380</v>
      </c>
      <c r="J1685" s="16" t="s">
        <v>7545</v>
      </c>
      <c r="K1685" s="17">
        <v>45085</v>
      </c>
      <c r="L1685">
        <f t="shared" si="26"/>
        <v>54</v>
      </c>
    </row>
    <row r="1686" spans="1:12" ht="15.75" customHeight="1" x14ac:dyDescent="0.25">
      <c r="A1686" s="6" t="s">
        <v>654</v>
      </c>
      <c r="B1686" s="6">
        <v>1975</v>
      </c>
      <c r="C1686" s="6" t="s">
        <v>2366</v>
      </c>
      <c r="D1686" s="6">
        <v>26</v>
      </c>
      <c r="E1686" s="6">
        <v>1</v>
      </c>
      <c r="F1686" s="12">
        <v>15090.35</v>
      </c>
      <c r="G1686" s="6" t="s">
        <v>2356</v>
      </c>
      <c r="H1686" s="9" t="s">
        <v>2360</v>
      </c>
      <c r="I1686" s="6" t="s">
        <v>2374</v>
      </c>
      <c r="J1686" s="16" t="s">
        <v>7546</v>
      </c>
      <c r="K1686" s="17">
        <v>45085</v>
      </c>
      <c r="L1686">
        <f t="shared" si="26"/>
        <v>47</v>
      </c>
    </row>
    <row r="1687" spans="1:12" ht="15.75" customHeight="1" x14ac:dyDescent="0.25">
      <c r="A1687" s="6" t="s">
        <v>653</v>
      </c>
      <c r="B1687" s="6">
        <v>1972</v>
      </c>
      <c r="C1687" s="6" t="s">
        <v>2359</v>
      </c>
      <c r="D1687" s="6">
        <v>7</v>
      </c>
      <c r="E1687" s="6">
        <v>0</v>
      </c>
      <c r="F1687" s="12">
        <v>15103.69</v>
      </c>
      <c r="G1687" s="6" t="s">
        <v>2356</v>
      </c>
      <c r="H1687" s="9" t="s">
        <v>2360</v>
      </c>
      <c r="I1687" s="6" t="s">
        <v>2363</v>
      </c>
      <c r="J1687" s="16" t="s">
        <v>7547</v>
      </c>
      <c r="K1687" s="17">
        <v>45085</v>
      </c>
      <c r="L1687">
        <f t="shared" si="26"/>
        <v>50</v>
      </c>
    </row>
    <row r="1688" spans="1:12" ht="15.75" customHeight="1" x14ac:dyDescent="0.25">
      <c r="A1688" s="6" t="s">
        <v>652</v>
      </c>
      <c r="B1688" s="6">
        <v>1978</v>
      </c>
      <c r="C1688" s="6" t="s">
        <v>2362</v>
      </c>
      <c r="D1688" s="6">
        <v>5</v>
      </c>
      <c r="E1688" s="6">
        <v>2</v>
      </c>
      <c r="F1688" s="12">
        <v>15123.19</v>
      </c>
      <c r="G1688" s="6" t="s">
        <v>2356</v>
      </c>
      <c r="H1688" s="9" t="s">
        <v>2360</v>
      </c>
      <c r="I1688" s="6" t="s">
        <v>2367</v>
      </c>
      <c r="J1688" s="16" t="s">
        <v>6670</v>
      </c>
      <c r="K1688" s="17">
        <v>45085</v>
      </c>
      <c r="L1688">
        <f t="shared" si="26"/>
        <v>44</v>
      </c>
    </row>
    <row r="1689" spans="1:12" ht="15.75" customHeight="1" x14ac:dyDescent="0.25">
      <c r="A1689" s="6" t="s">
        <v>651</v>
      </c>
      <c r="B1689" s="6">
        <v>1971</v>
      </c>
      <c r="C1689" s="6" t="s">
        <v>2359</v>
      </c>
      <c r="D1689" s="6">
        <v>25</v>
      </c>
      <c r="E1689" s="6">
        <v>0</v>
      </c>
      <c r="F1689" s="12">
        <v>15150.44</v>
      </c>
      <c r="G1689" s="6" t="s">
        <v>2356</v>
      </c>
      <c r="H1689" s="9" t="s">
        <v>2360</v>
      </c>
      <c r="I1689" s="6" t="s">
        <v>2374</v>
      </c>
      <c r="J1689" s="16" t="s">
        <v>7548</v>
      </c>
      <c r="K1689" s="17">
        <v>45085</v>
      </c>
      <c r="L1689">
        <f t="shared" si="26"/>
        <v>51</v>
      </c>
    </row>
    <row r="1690" spans="1:12" ht="15.75" customHeight="1" x14ac:dyDescent="0.25">
      <c r="A1690" s="6" t="s">
        <v>650</v>
      </c>
      <c r="B1690" s="6">
        <v>1962</v>
      </c>
      <c r="C1690" s="6" t="s">
        <v>2366</v>
      </c>
      <c r="D1690" s="6">
        <v>25</v>
      </c>
      <c r="E1690" s="6">
        <v>0</v>
      </c>
      <c r="F1690" s="12">
        <v>15161.25</v>
      </c>
      <c r="G1690" s="6" t="s">
        <v>2356</v>
      </c>
      <c r="H1690" s="9" t="s">
        <v>2356</v>
      </c>
      <c r="I1690" s="6" t="s">
        <v>2363</v>
      </c>
      <c r="J1690" s="16" t="s">
        <v>7549</v>
      </c>
      <c r="K1690" s="17">
        <v>45085</v>
      </c>
      <c r="L1690">
        <f t="shared" si="26"/>
        <v>60</v>
      </c>
    </row>
    <row r="1691" spans="1:12" ht="15.75" customHeight="1" x14ac:dyDescent="0.25">
      <c r="A1691" s="6" t="s">
        <v>649</v>
      </c>
      <c r="B1691" s="6">
        <v>1959</v>
      </c>
      <c r="C1691" s="6" t="s">
        <v>2361</v>
      </c>
      <c r="D1691" s="6">
        <v>4</v>
      </c>
      <c r="E1691" s="6">
        <v>3</v>
      </c>
      <c r="F1691" s="12">
        <v>15161.53</v>
      </c>
      <c r="G1691" s="6" t="s">
        <v>2356</v>
      </c>
      <c r="H1691" s="9" t="s">
        <v>2360</v>
      </c>
      <c r="I1691" s="6" t="s">
        <v>2358</v>
      </c>
      <c r="J1691" s="16" t="s">
        <v>7550</v>
      </c>
      <c r="K1691" s="17">
        <v>45085</v>
      </c>
      <c r="L1691">
        <f t="shared" si="26"/>
        <v>64</v>
      </c>
    </row>
    <row r="1692" spans="1:12" ht="15.75" customHeight="1" x14ac:dyDescent="0.25">
      <c r="A1692" s="6" t="s">
        <v>648</v>
      </c>
      <c r="B1692" s="6">
        <v>1959</v>
      </c>
      <c r="C1692" s="6" t="s">
        <v>2364</v>
      </c>
      <c r="D1692" s="6">
        <v>3</v>
      </c>
      <c r="E1692" s="6">
        <v>3</v>
      </c>
      <c r="F1692" s="12">
        <v>15170.07</v>
      </c>
      <c r="G1692" s="6" t="s">
        <v>2356</v>
      </c>
      <c r="H1692" s="9" t="s">
        <v>2357</v>
      </c>
      <c r="I1692" s="6" t="s">
        <v>2367</v>
      </c>
      <c r="J1692" s="16" t="s">
        <v>7551</v>
      </c>
      <c r="K1692" s="17">
        <v>45085</v>
      </c>
      <c r="L1692">
        <f t="shared" si="26"/>
        <v>63</v>
      </c>
    </row>
    <row r="1693" spans="1:12" ht="15.75" customHeight="1" x14ac:dyDescent="0.25">
      <c r="A1693" s="6" t="s">
        <v>647</v>
      </c>
      <c r="B1693" s="6">
        <v>1962</v>
      </c>
      <c r="C1693" s="6" t="s">
        <v>2361</v>
      </c>
      <c r="D1693" s="6">
        <v>17</v>
      </c>
      <c r="E1693" s="6">
        <v>0</v>
      </c>
      <c r="F1693" s="12">
        <v>15174.81</v>
      </c>
      <c r="G1693" s="6" t="s">
        <v>2356</v>
      </c>
      <c r="H1693" s="9" t="s">
        <v>2360</v>
      </c>
      <c r="I1693" s="6" t="s">
        <v>2363</v>
      </c>
      <c r="J1693" s="16" t="s">
        <v>7552</v>
      </c>
      <c r="K1693" s="17">
        <v>45085</v>
      </c>
      <c r="L1693">
        <f t="shared" si="26"/>
        <v>60</v>
      </c>
    </row>
    <row r="1694" spans="1:12" ht="15.75" customHeight="1" x14ac:dyDescent="0.25">
      <c r="A1694" s="6" t="s">
        <v>646</v>
      </c>
      <c r="B1694" s="6">
        <v>1978</v>
      </c>
      <c r="C1694" s="6" t="s">
        <v>2359</v>
      </c>
      <c r="D1694" s="6">
        <v>23</v>
      </c>
      <c r="E1694" s="6">
        <v>2</v>
      </c>
      <c r="F1694" s="12">
        <v>15207.92</v>
      </c>
      <c r="G1694" s="6" t="s">
        <v>2356</v>
      </c>
      <c r="H1694" s="9" t="s">
        <v>2360</v>
      </c>
      <c r="I1694" s="6" t="s">
        <v>2363</v>
      </c>
      <c r="J1694" s="16" t="s">
        <v>7553</v>
      </c>
      <c r="K1694" s="17">
        <v>45085</v>
      </c>
      <c r="L1694">
        <f t="shared" si="26"/>
        <v>44</v>
      </c>
    </row>
    <row r="1695" spans="1:12" ht="15.75" customHeight="1" x14ac:dyDescent="0.25">
      <c r="A1695" s="6" t="s">
        <v>645</v>
      </c>
      <c r="B1695" s="6">
        <v>1960</v>
      </c>
      <c r="C1695" s="6" t="s">
        <v>2355</v>
      </c>
      <c r="D1695" s="6">
        <v>25</v>
      </c>
      <c r="E1695" s="6">
        <v>2</v>
      </c>
      <c r="F1695" s="12">
        <v>15230.32</v>
      </c>
      <c r="G1695" s="6" t="s">
        <v>2356</v>
      </c>
      <c r="H1695" s="9" t="s">
        <v>2356</v>
      </c>
      <c r="I1695" s="6" t="s">
        <v>2373</v>
      </c>
      <c r="J1695" s="16" t="s">
        <v>7554</v>
      </c>
      <c r="K1695" s="17">
        <v>45085</v>
      </c>
      <c r="L1695">
        <f t="shared" si="26"/>
        <v>62</v>
      </c>
    </row>
    <row r="1696" spans="1:12" ht="15.75" customHeight="1" x14ac:dyDescent="0.25">
      <c r="A1696" s="6" t="s">
        <v>644</v>
      </c>
      <c r="B1696" s="6">
        <v>1969</v>
      </c>
      <c r="C1696" s="6" t="s">
        <v>2362</v>
      </c>
      <c r="D1696" s="6">
        <v>16</v>
      </c>
      <c r="E1696" s="6">
        <v>0</v>
      </c>
      <c r="F1696" s="12">
        <v>15260.52</v>
      </c>
      <c r="G1696" s="6" t="s">
        <v>2356</v>
      </c>
      <c r="H1696" s="9" t="s">
        <v>2356</v>
      </c>
      <c r="I1696" s="6" t="s">
        <v>2374</v>
      </c>
      <c r="J1696" s="16" t="s">
        <v>7555</v>
      </c>
      <c r="K1696" s="17">
        <v>45085</v>
      </c>
      <c r="L1696">
        <f t="shared" si="26"/>
        <v>53</v>
      </c>
    </row>
    <row r="1697" spans="1:12" ht="15.75" customHeight="1" x14ac:dyDescent="0.25">
      <c r="A1697" s="6" t="s">
        <v>643</v>
      </c>
      <c r="B1697" s="6">
        <v>1963</v>
      </c>
      <c r="C1697" s="6" t="s">
        <v>2364</v>
      </c>
      <c r="D1697" s="6">
        <v>13</v>
      </c>
      <c r="E1697" s="6">
        <v>0</v>
      </c>
      <c r="F1697" s="12">
        <v>15322.77</v>
      </c>
      <c r="G1697" s="6" t="s">
        <v>2356</v>
      </c>
      <c r="H1697" s="9" t="s">
        <v>2357</v>
      </c>
      <c r="I1697" s="6" t="s">
        <v>2376</v>
      </c>
      <c r="J1697" s="16" t="s">
        <v>7556</v>
      </c>
      <c r="K1697" s="17">
        <v>45085</v>
      </c>
      <c r="L1697">
        <f t="shared" si="26"/>
        <v>59</v>
      </c>
    </row>
    <row r="1698" spans="1:12" ht="15.75" customHeight="1" x14ac:dyDescent="0.25">
      <c r="A1698" s="6" t="s">
        <v>642</v>
      </c>
      <c r="B1698" s="6">
        <v>2001</v>
      </c>
      <c r="C1698" s="6" t="s">
        <v>2355</v>
      </c>
      <c r="D1698" s="6">
        <v>14</v>
      </c>
      <c r="E1698" s="6">
        <v>1</v>
      </c>
      <c r="F1698" s="12">
        <v>15359.1</v>
      </c>
      <c r="G1698" s="6" t="s">
        <v>2356</v>
      </c>
      <c r="H1698" s="9" t="s">
        <v>2357</v>
      </c>
      <c r="I1698" s="6" t="s">
        <v>2373</v>
      </c>
      <c r="J1698" s="16" t="s">
        <v>7096</v>
      </c>
      <c r="K1698" s="17">
        <v>45085</v>
      </c>
      <c r="L1698">
        <f t="shared" si="26"/>
        <v>21</v>
      </c>
    </row>
    <row r="1699" spans="1:12" ht="15.75" customHeight="1" x14ac:dyDescent="0.25">
      <c r="A1699" s="6" t="s">
        <v>641</v>
      </c>
      <c r="B1699" s="6">
        <v>1988</v>
      </c>
      <c r="C1699" s="6" t="s">
        <v>2364</v>
      </c>
      <c r="D1699" s="6">
        <v>17</v>
      </c>
      <c r="E1699" s="6">
        <v>3</v>
      </c>
      <c r="F1699" s="12">
        <v>15361.5</v>
      </c>
      <c r="G1699" s="6" t="s">
        <v>2356</v>
      </c>
      <c r="H1699" s="9" t="s">
        <v>2357</v>
      </c>
      <c r="I1699" s="6" t="s">
        <v>2374</v>
      </c>
      <c r="J1699" s="16" t="s">
        <v>7557</v>
      </c>
      <c r="K1699" s="17">
        <v>45085</v>
      </c>
      <c r="L1699">
        <f t="shared" si="26"/>
        <v>34</v>
      </c>
    </row>
    <row r="1700" spans="1:12" ht="15.75" customHeight="1" x14ac:dyDescent="0.25">
      <c r="A1700" s="6" t="s">
        <v>640</v>
      </c>
      <c r="B1700" s="6">
        <v>1968</v>
      </c>
      <c r="C1700" s="6" t="s">
        <v>2355</v>
      </c>
      <c r="D1700" s="6">
        <v>18</v>
      </c>
      <c r="E1700" s="6">
        <v>0</v>
      </c>
      <c r="F1700" s="12">
        <v>15363.77</v>
      </c>
      <c r="G1700" s="6" t="s">
        <v>2356</v>
      </c>
      <c r="H1700" s="9" t="s">
        <v>2360</v>
      </c>
      <c r="I1700" s="6" t="s">
        <v>2379</v>
      </c>
      <c r="J1700" s="16" t="s">
        <v>6757</v>
      </c>
      <c r="K1700" s="17">
        <v>45085</v>
      </c>
      <c r="L1700">
        <f t="shared" si="26"/>
        <v>54</v>
      </c>
    </row>
    <row r="1701" spans="1:12" ht="15.75" customHeight="1" x14ac:dyDescent="0.25">
      <c r="A1701" s="6" t="s">
        <v>639</v>
      </c>
      <c r="B1701" s="6">
        <v>1962</v>
      </c>
      <c r="C1701" s="6" t="s">
        <v>2362</v>
      </c>
      <c r="D1701" s="6">
        <v>6</v>
      </c>
      <c r="E1701" s="6">
        <v>0</v>
      </c>
      <c r="F1701" s="12">
        <v>15368.22</v>
      </c>
      <c r="G1701" s="6" t="s">
        <v>2356</v>
      </c>
      <c r="H1701" s="9" t="s">
        <v>2356</v>
      </c>
      <c r="I1701" s="6" t="s">
        <v>2367</v>
      </c>
      <c r="J1701" s="16" t="s">
        <v>7558</v>
      </c>
      <c r="K1701" s="17">
        <v>45085</v>
      </c>
      <c r="L1701">
        <f t="shared" si="26"/>
        <v>60</v>
      </c>
    </row>
    <row r="1702" spans="1:12" ht="15.75" customHeight="1" x14ac:dyDescent="0.25">
      <c r="A1702" s="6" t="s">
        <v>638</v>
      </c>
      <c r="B1702" s="6">
        <v>1964</v>
      </c>
      <c r="C1702" s="6" t="s">
        <v>2362</v>
      </c>
      <c r="D1702" s="6">
        <v>4</v>
      </c>
      <c r="E1702" s="6">
        <v>0</v>
      </c>
      <c r="F1702" s="12">
        <v>15377.77</v>
      </c>
      <c r="G1702" s="6" t="s">
        <v>2356</v>
      </c>
      <c r="H1702" s="9" t="s">
        <v>2356</v>
      </c>
      <c r="I1702" s="6" t="s">
        <v>2363</v>
      </c>
      <c r="J1702" s="16" t="s">
        <v>7559</v>
      </c>
      <c r="K1702" s="17">
        <v>45085</v>
      </c>
      <c r="L1702">
        <f t="shared" si="26"/>
        <v>58</v>
      </c>
    </row>
    <row r="1703" spans="1:12" ht="15.75" customHeight="1" x14ac:dyDescent="0.25">
      <c r="A1703" s="6" t="s">
        <v>637</v>
      </c>
      <c r="B1703" s="6">
        <v>1990</v>
      </c>
      <c r="C1703" s="6" t="s">
        <v>2366</v>
      </c>
      <c r="D1703" s="6">
        <v>25</v>
      </c>
      <c r="E1703" s="6">
        <v>3</v>
      </c>
      <c r="F1703" s="12">
        <v>15440.2</v>
      </c>
      <c r="G1703" s="6" t="s">
        <v>2356</v>
      </c>
      <c r="H1703" s="9" t="s">
        <v>2360</v>
      </c>
      <c r="I1703" s="6" t="s">
        <v>2363</v>
      </c>
      <c r="J1703" s="16" t="s">
        <v>7560</v>
      </c>
      <c r="K1703" s="17">
        <v>45085</v>
      </c>
      <c r="L1703">
        <f t="shared" si="26"/>
        <v>32</v>
      </c>
    </row>
    <row r="1704" spans="1:12" ht="15.75" customHeight="1" x14ac:dyDescent="0.25">
      <c r="A1704" s="6" t="s">
        <v>636</v>
      </c>
      <c r="B1704" s="6">
        <v>1976</v>
      </c>
      <c r="C1704" s="6" t="s">
        <v>2355</v>
      </c>
      <c r="D1704" s="6">
        <v>20</v>
      </c>
      <c r="E1704" s="6">
        <v>2</v>
      </c>
      <c r="F1704" s="12">
        <v>15450.48</v>
      </c>
      <c r="G1704" s="6" t="s">
        <v>2356</v>
      </c>
      <c r="H1704" s="9" t="s">
        <v>2360</v>
      </c>
      <c r="I1704" s="6" t="s">
        <v>2379</v>
      </c>
      <c r="J1704" s="16" t="s">
        <v>6952</v>
      </c>
      <c r="K1704" s="17">
        <v>45085</v>
      </c>
      <c r="L1704">
        <f t="shared" si="26"/>
        <v>46</v>
      </c>
    </row>
    <row r="1705" spans="1:12" ht="15.75" customHeight="1" x14ac:dyDescent="0.25">
      <c r="A1705" s="6" t="s">
        <v>635</v>
      </c>
      <c r="B1705" s="6">
        <v>2004</v>
      </c>
      <c r="C1705" s="6" t="s">
        <v>2355</v>
      </c>
      <c r="D1705" s="6">
        <v>17</v>
      </c>
      <c r="E1705" s="6">
        <v>0</v>
      </c>
      <c r="F1705" s="12">
        <v>15518.18</v>
      </c>
      <c r="G1705" s="6" t="s">
        <v>2356</v>
      </c>
      <c r="H1705" s="9" t="s">
        <v>2357</v>
      </c>
      <c r="I1705" s="6" t="s">
        <v>2368</v>
      </c>
      <c r="J1705" s="16" t="s">
        <v>7561</v>
      </c>
      <c r="K1705" s="17">
        <v>45085</v>
      </c>
      <c r="L1705">
        <f t="shared" si="26"/>
        <v>18</v>
      </c>
    </row>
    <row r="1706" spans="1:12" ht="15.75" customHeight="1" x14ac:dyDescent="0.25">
      <c r="A1706" s="6" t="s">
        <v>634</v>
      </c>
      <c r="B1706" s="6">
        <v>1974</v>
      </c>
      <c r="C1706" s="6" t="s">
        <v>2361</v>
      </c>
      <c r="D1706" s="6">
        <v>28</v>
      </c>
      <c r="E1706" s="6">
        <v>0</v>
      </c>
      <c r="F1706" s="12">
        <v>15532.16</v>
      </c>
      <c r="G1706" s="6" t="s">
        <v>2356</v>
      </c>
      <c r="H1706" s="9" t="s">
        <v>2356</v>
      </c>
      <c r="I1706" s="6" t="s">
        <v>2379</v>
      </c>
      <c r="J1706" s="16" t="s">
        <v>7562</v>
      </c>
      <c r="K1706" s="17">
        <v>45085</v>
      </c>
      <c r="L1706">
        <f t="shared" si="26"/>
        <v>48</v>
      </c>
    </row>
    <row r="1707" spans="1:12" ht="15.75" customHeight="1" x14ac:dyDescent="0.25">
      <c r="A1707" s="6" t="s">
        <v>633</v>
      </c>
      <c r="B1707" s="6">
        <v>1959</v>
      </c>
      <c r="C1707" s="6" t="s">
        <v>2366</v>
      </c>
      <c r="D1707" s="6">
        <v>2</v>
      </c>
      <c r="E1707" s="6">
        <v>3</v>
      </c>
      <c r="F1707" s="12">
        <v>15555.19</v>
      </c>
      <c r="G1707" s="6" t="s">
        <v>2356</v>
      </c>
      <c r="H1707" s="9" t="s">
        <v>2357</v>
      </c>
      <c r="I1707" s="6" t="s">
        <v>2363</v>
      </c>
      <c r="J1707" s="16" t="s">
        <v>7563</v>
      </c>
      <c r="K1707" s="17">
        <v>45085</v>
      </c>
      <c r="L1707">
        <f t="shared" si="26"/>
        <v>63</v>
      </c>
    </row>
    <row r="1708" spans="1:12" ht="15.75" customHeight="1" x14ac:dyDescent="0.25">
      <c r="A1708" s="6" t="s">
        <v>632</v>
      </c>
      <c r="B1708" s="6">
        <v>1974</v>
      </c>
      <c r="C1708" s="6" t="s">
        <v>2355</v>
      </c>
      <c r="D1708" s="6">
        <v>30</v>
      </c>
      <c r="E1708" s="6">
        <v>0</v>
      </c>
      <c r="F1708" s="12">
        <v>15556.67</v>
      </c>
      <c r="G1708" s="6" t="s">
        <v>2356</v>
      </c>
      <c r="H1708" s="9" t="s">
        <v>2356</v>
      </c>
      <c r="I1708" s="6" t="s">
        <v>2363</v>
      </c>
      <c r="J1708" s="16" t="s">
        <v>7564</v>
      </c>
      <c r="K1708" s="17">
        <v>45085</v>
      </c>
      <c r="L1708">
        <f t="shared" si="26"/>
        <v>48</v>
      </c>
    </row>
    <row r="1709" spans="1:12" ht="15.75" customHeight="1" x14ac:dyDescent="0.25">
      <c r="A1709" s="6" t="s">
        <v>631</v>
      </c>
      <c r="B1709" s="6">
        <v>1965</v>
      </c>
      <c r="C1709" s="6" t="s">
        <v>2366</v>
      </c>
      <c r="D1709" s="6">
        <v>28</v>
      </c>
      <c r="E1709" s="6">
        <v>0</v>
      </c>
      <c r="F1709" s="12">
        <v>15608.58</v>
      </c>
      <c r="G1709" s="6" t="s">
        <v>2356</v>
      </c>
      <c r="H1709" s="9" t="s">
        <v>2356</v>
      </c>
      <c r="I1709" s="6" t="s">
        <v>2379</v>
      </c>
      <c r="J1709" s="16" t="s">
        <v>7565</v>
      </c>
      <c r="K1709" s="17">
        <v>45085</v>
      </c>
      <c r="L1709">
        <f t="shared" si="26"/>
        <v>57</v>
      </c>
    </row>
    <row r="1710" spans="1:12" ht="15.75" customHeight="1" x14ac:dyDescent="0.25">
      <c r="A1710" s="6" t="s">
        <v>630</v>
      </c>
      <c r="B1710" s="6">
        <v>1960</v>
      </c>
      <c r="C1710" s="6" t="s">
        <v>2361</v>
      </c>
      <c r="D1710" s="6">
        <v>6</v>
      </c>
      <c r="E1710" s="6">
        <v>3</v>
      </c>
      <c r="F1710" s="12">
        <v>15612.19</v>
      </c>
      <c r="G1710" s="6" t="s">
        <v>2356</v>
      </c>
      <c r="H1710" s="9" t="s">
        <v>2356</v>
      </c>
      <c r="I1710" s="6" t="s">
        <v>2363</v>
      </c>
      <c r="J1710" s="16" t="s">
        <v>7566</v>
      </c>
      <c r="K1710" s="17">
        <v>45085</v>
      </c>
      <c r="L1710">
        <f t="shared" si="26"/>
        <v>63</v>
      </c>
    </row>
    <row r="1711" spans="1:12" ht="15.75" customHeight="1" x14ac:dyDescent="0.25">
      <c r="A1711" s="6" t="s">
        <v>629</v>
      </c>
      <c r="B1711" s="6">
        <v>1988</v>
      </c>
      <c r="C1711" s="6" t="s">
        <v>2364</v>
      </c>
      <c r="D1711" s="6">
        <v>22</v>
      </c>
      <c r="E1711" s="6">
        <v>3</v>
      </c>
      <c r="F1711" s="12">
        <v>15646.28</v>
      </c>
      <c r="G1711" s="6" t="s">
        <v>2356</v>
      </c>
      <c r="H1711" s="9" t="s">
        <v>2356</v>
      </c>
      <c r="I1711" s="6" t="s">
        <v>2367</v>
      </c>
      <c r="J1711" s="16" t="s">
        <v>7567</v>
      </c>
      <c r="K1711" s="17">
        <v>45085</v>
      </c>
      <c r="L1711">
        <f t="shared" si="26"/>
        <v>34</v>
      </c>
    </row>
    <row r="1712" spans="1:12" ht="15.75" customHeight="1" x14ac:dyDescent="0.25">
      <c r="A1712" s="6" t="s">
        <v>628</v>
      </c>
      <c r="B1712" s="6">
        <v>1973</v>
      </c>
      <c r="C1712" s="6" t="s">
        <v>2361</v>
      </c>
      <c r="D1712" s="6">
        <v>26</v>
      </c>
      <c r="E1712" s="6">
        <v>0</v>
      </c>
      <c r="F1712" s="12">
        <v>15670.3</v>
      </c>
      <c r="G1712" s="6" t="s">
        <v>2356</v>
      </c>
      <c r="H1712" s="9" t="s">
        <v>2356</v>
      </c>
      <c r="I1712" s="6" t="s">
        <v>2379</v>
      </c>
      <c r="J1712" s="16" t="s">
        <v>7568</v>
      </c>
      <c r="K1712" s="17">
        <v>45085</v>
      </c>
      <c r="L1712">
        <f t="shared" si="26"/>
        <v>49</v>
      </c>
    </row>
    <row r="1713" spans="1:12" ht="15.75" customHeight="1" x14ac:dyDescent="0.25">
      <c r="A1713" s="6" t="s">
        <v>627</v>
      </c>
      <c r="B1713" s="6">
        <v>1976</v>
      </c>
      <c r="C1713" s="6" t="s">
        <v>2362</v>
      </c>
      <c r="D1713" s="6">
        <v>20</v>
      </c>
      <c r="E1713" s="6">
        <v>2</v>
      </c>
      <c r="F1713" s="12">
        <v>15698.86</v>
      </c>
      <c r="G1713" s="6" t="s">
        <v>2356</v>
      </c>
      <c r="H1713" s="9" t="s">
        <v>2356</v>
      </c>
      <c r="I1713" s="6" t="s">
        <v>2363</v>
      </c>
      <c r="J1713" s="16" t="s">
        <v>7569</v>
      </c>
      <c r="K1713" s="17">
        <v>45085</v>
      </c>
      <c r="L1713">
        <f t="shared" si="26"/>
        <v>46</v>
      </c>
    </row>
    <row r="1714" spans="1:12" ht="15.75" customHeight="1" x14ac:dyDescent="0.25">
      <c r="A1714" s="6" t="s">
        <v>626</v>
      </c>
      <c r="B1714" s="6">
        <v>1974</v>
      </c>
      <c r="C1714" s="6" t="s">
        <v>2365</v>
      </c>
      <c r="D1714" s="6">
        <v>29</v>
      </c>
      <c r="E1714" s="6">
        <v>0</v>
      </c>
      <c r="F1714" s="12">
        <v>15746.62</v>
      </c>
      <c r="G1714" s="6" t="s">
        <v>2356</v>
      </c>
      <c r="H1714" s="9" t="s">
        <v>2360</v>
      </c>
      <c r="I1714" s="6" t="s">
        <v>2363</v>
      </c>
      <c r="J1714" s="16" t="s">
        <v>7570</v>
      </c>
      <c r="K1714" s="17">
        <v>45085</v>
      </c>
      <c r="L1714">
        <f t="shared" si="26"/>
        <v>48</v>
      </c>
    </row>
    <row r="1715" spans="1:12" ht="15.75" customHeight="1" x14ac:dyDescent="0.25">
      <c r="A1715" s="6" t="s">
        <v>625</v>
      </c>
      <c r="B1715" s="6">
        <v>1997</v>
      </c>
      <c r="C1715" s="6" t="s">
        <v>2366</v>
      </c>
      <c r="D1715" s="6">
        <v>9</v>
      </c>
      <c r="E1715" s="6">
        <v>0</v>
      </c>
      <c r="F1715" s="12">
        <v>15817.99</v>
      </c>
      <c r="G1715" s="6" t="s">
        <v>2356</v>
      </c>
      <c r="H1715" s="9" t="s">
        <v>2356</v>
      </c>
      <c r="I1715" s="6" t="s">
        <v>2363</v>
      </c>
      <c r="J1715" s="16" t="s">
        <v>7571</v>
      </c>
      <c r="K1715" s="17">
        <v>45085</v>
      </c>
      <c r="L1715">
        <f t="shared" si="26"/>
        <v>25</v>
      </c>
    </row>
    <row r="1716" spans="1:12" ht="15.75" customHeight="1" x14ac:dyDescent="0.25">
      <c r="A1716" s="6" t="s">
        <v>624</v>
      </c>
      <c r="B1716" s="6">
        <v>1984</v>
      </c>
      <c r="C1716" s="6" t="s">
        <v>2361</v>
      </c>
      <c r="D1716" s="6">
        <v>26</v>
      </c>
      <c r="E1716" s="6">
        <v>0</v>
      </c>
      <c r="F1716" s="12">
        <v>15820.7</v>
      </c>
      <c r="G1716" s="6" t="s">
        <v>2356</v>
      </c>
      <c r="H1716" s="9" t="s">
        <v>2357</v>
      </c>
      <c r="I1716" s="6" t="s">
        <v>2367</v>
      </c>
      <c r="J1716" s="16" t="s">
        <v>7572</v>
      </c>
      <c r="K1716" s="17">
        <v>45085</v>
      </c>
      <c r="L1716">
        <f t="shared" si="26"/>
        <v>38</v>
      </c>
    </row>
    <row r="1717" spans="1:12" ht="15.75" customHeight="1" x14ac:dyDescent="0.25">
      <c r="A1717" s="6" t="s">
        <v>623</v>
      </c>
      <c r="B1717" s="6">
        <v>1982</v>
      </c>
      <c r="C1717" s="6" t="s">
        <v>2359</v>
      </c>
      <c r="D1717" s="6">
        <v>11</v>
      </c>
      <c r="E1717" s="6">
        <v>4</v>
      </c>
      <c r="F1717" s="12">
        <v>15828.82</v>
      </c>
      <c r="G1717" s="6" t="s">
        <v>2356</v>
      </c>
      <c r="H1717" s="9" t="s">
        <v>2357</v>
      </c>
      <c r="I1717" s="6" t="s">
        <v>2367</v>
      </c>
      <c r="J1717" s="16" t="s">
        <v>7573</v>
      </c>
      <c r="K1717" s="17">
        <v>45085</v>
      </c>
      <c r="L1717">
        <f t="shared" si="26"/>
        <v>40</v>
      </c>
    </row>
    <row r="1718" spans="1:12" ht="15.75" customHeight="1" x14ac:dyDescent="0.25">
      <c r="A1718" s="6" t="s">
        <v>622</v>
      </c>
      <c r="B1718" s="6">
        <v>1962</v>
      </c>
      <c r="C1718" s="6" t="s">
        <v>2364</v>
      </c>
      <c r="D1718" s="6">
        <v>25</v>
      </c>
      <c r="E1718" s="6">
        <v>0</v>
      </c>
      <c r="F1718" s="12">
        <v>15840.81</v>
      </c>
      <c r="G1718" s="6" t="s">
        <v>2356</v>
      </c>
      <c r="H1718" s="9" t="s">
        <v>2360</v>
      </c>
      <c r="I1718" s="6" t="s">
        <v>2380</v>
      </c>
      <c r="J1718" s="16" t="s">
        <v>7574</v>
      </c>
      <c r="K1718" s="17">
        <v>45085</v>
      </c>
      <c r="L1718">
        <f t="shared" si="26"/>
        <v>60</v>
      </c>
    </row>
    <row r="1719" spans="1:12" ht="15.75" customHeight="1" x14ac:dyDescent="0.25">
      <c r="A1719" s="6" t="s">
        <v>621</v>
      </c>
      <c r="B1719" s="6">
        <v>1980</v>
      </c>
      <c r="C1719" s="6" t="s">
        <v>2366</v>
      </c>
      <c r="D1719" s="6">
        <v>12</v>
      </c>
      <c r="E1719" s="6">
        <v>2</v>
      </c>
      <c r="F1719" s="12">
        <v>15922.29</v>
      </c>
      <c r="G1719" s="6" t="s">
        <v>2356</v>
      </c>
      <c r="H1719" s="9" t="s">
        <v>2357</v>
      </c>
      <c r="I1719" s="6" t="s">
        <v>2379</v>
      </c>
      <c r="J1719" s="16" t="s">
        <v>7575</v>
      </c>
      <c r="K1719" s="17">
        <v>45085</v>
      </c>
      <c r="L1719">
        <f t="shared" si="26"/>
        <v>42</v>
      </c>
    </row>
    <row r="1720" spans="1:12" ht="15.75" customHeight="1" x14ac:dyDescent="0.25">
      <c r="A1720" s="6" t="s">
        <v>620</v>
      </c>
      <c r="B1720" s="6">
        <v>1982</v>
      </c>
      <c r="C1720" s="6" t="s">
        <v>2355</v>
      </c>
      <c r="D1720" s="6">
        <v>24</v>
      </c>
      <c r="E1720" s="6">
        <v>3</v>
      </c>
      <c r="F1720" s="12">
        <v>15965.29</v>
      </c>
      <c r="G1720" s="6" t="s">
        <v>2356</v>
      </c>
      <c r="H1720" s="9" t="s">
        <v>2360</v>
      </c>
      <c r="I1720" s="6" t="s">
        <v>2363</v>
      </c>
      <c r="J1720" s="16" t="s">
        <v>6820</v>
      </c>
      <c r="K1720" s="17">
        <v>45085</v>
      </c>
      <c r="L1720">
        <f t="shared" si="26"/>
        <v>40</v>
      </c>
    </row>
    <row r="1721" spans="1:12" ht="15.75" customHeight="1" x14ac:dyDescent="0.25">
      <c r="A1721" s="6" t="s">
        <v>619</v>
      </c>
      <c r="B1721" s="6">
        <v>1980</v>
      </c>
      <c r="C1721" s="6" t="s">
        <v>2362</v>
      </c>
      <c r="D1721" s="6">
        <v>19</v>
      </c>
      <c r="E1721" s="6">
        <v>2</v>
      </c>
      <c r="F1721" s="12">
        <v>15966.19</v>
      </c>
      <c r="G1721" s="6" t="s">
        <v>2356</v>
      </c>
      <c r="H1721" s="9" t="s">
        <v>2356</v>
      </c>
      <c r="I1721" s="6" t="s">
        <v>2363</v>
      </c>
      <c r="J1721" s="16" t="s">
        <v>7576</v>
      </c>
      <c r="K1721" s="17">
        <v>45085</v>
      </c>
      <c r="L1721">
        <f t="shared" si="26"/>
        <v>42</v>
      </c>
    </row>
    <row r="1722" spans="1:12" ht="15.75" customHeight="1" x14ac:dyDescent="0.25">
      <c r="A1722" s="6" t="s">
        <v>618</v>
      </c>
      <c r="B1722" s="6">
        <v>1988</v>
      </c>
      <c r="C1722" s="6" t="s">
        <v>2364</v>
      </c>
      <c r="D1722" s="6">
        <v>5</v>
      </c>
      <c r="E1722" s="6">
        <v>3</v>
      </c>
      <c r="F1722" s="12">
        <v>16059.06</v>
      </c>
      <c r="G1722" s="6" t="s">
        <v>2356</v>
      </c>
      <c r="H1722" s="9" t="s">
        <v>2357</v>
      </c>
      <c r="I1722" s="6" t="s">
        <v>2363</v>
      </c>
      <c r="J1722" s="16" t="s">
        <v>7577</v>
      </c>
      <c r="K1722" s="17">
        <v>45085</v>
      </c>
      <c r="L1722">
        <f t="shared" si="26"/>
        <v>34</v>
      </c>
    </row>
    <row r="1723" spans="1:12" ht="15.75" customHeight="1" x14ac:dyDescent="0.25">
      <c r="A1723" s="6" t="s">
        <v>617</v>
      </c>
      <c r="B1723" s="6">
        <v>1978</v>
      </c>
      <c r="C1723" s="6" t="s">
        <v>2362</v>
      </c>
      <c r="D1723" s="6">
        <v>16</v>
      </c>
      <c r="E1723" s="6">
        <v>2</v>
      </c>
      <c r="F1723" s="12">
        <v>16062.89</v>
      </c>
      <c r="G1723" s="6" t="s">
        <v>2356</v>
      </c>
      <c r="H1723" s="9" t="s">
        <v>2356</v>
      </c>
      <c r="I1723" s="6" t="s">
        <v>2379</v>
      </c>
      <c r="J1723" s="16" t="s">
        <v>7578</v>
      </c>
      <c r="K1723" s="17">
        <v>45085</v>
      </c>
      <c r="L1723">
        <f t="shared" si="26"/>
        <v>44</v>
      </c>
    </row>
    <row r="1724" spans="1:12" ht="15.75" customHeight="1" x14ac:dyDescent="0.25">
      <c r="A1724" s="6" t="s">
        <v>616</v>
      </c>
      <c r="B1724" s="6">
        <v>1958</v>
      </c>
      <c r="C1724" s="6" t="s">
        <v>2366</v>
      </c>
      <c r="D1724" s="6">
        <v>22</v>
      </c>
      <c r="E1724" s="6">
        <v>2</v>
      </c>
      <c r="F1724" s="12">
        <v>16069.08</v>
      </c>
      <c r="G1724" s="6" t="s">
        <v>2356</v>
      </c>
      <c r="H1724" s="9" t="s">
        <v>2356</v>
      </c>
      <c r="I1724" s="6" t="s">
        <v>2373</v>
      </c>
      <c r="J1724" s="16" t="s">
        <v>7579</v>
      </c>
      <c r="K1724" s="17">
        <v>45085</v>
      </c>
      <c r="L1724">
        <f t="shared" si="26"/>
        <v>64</v>
      </c>
    </row>
    <row r="1725" spans="1:12" ht="15.75" customHeight="1" x14ac:dyDescent="0.25">
      <c r="A1725" s="6" t="s">
        <v>615</v>
      </c>
      <c r="B1725" s="6">
        <v>1958</v>
      </c>
      <c r="C1725" s="6" t="s">
        <v>2361</v>
      </c>
      <c r="D1725" s="6">
        <v>21</v>
      </c>
      <c r="E1725" s="6">
        <v>3</v>
      </c>
      <c r="F1725" s="12">
        <v>16085.13</v>
      </c>
      <c r="G1725" s="6" t="s">
        <v>2356</v>
      </c>
      <c r="H1725" s="9" t="s">
        <v>2356</v>
      </c>
      <c r="I1725" s="6" t="s">
        <v>2358</v>
      </c>
      <c r="J1725" s="16" t="s">
        <v>7580</v>
      </c>
      <c r="K1725" s="17">
        <v>45085</v>
      </c>
      <c r="L1725">
        <f t="shared" si="26"/>
        <v>64</v>
      </c>
    </row>
    <row r="1726" spans="1:12" ht="15.75" customHeight="1" x14ac:dyDescent="0.25">
      <c r="A1726" s="6" t="s">
        <v>614</v>
      </c>
      <c r="B1726" s="6">
        <v>1985</v>
      </c>
      <c r="C1726" s="6" t="s">
        <v>2365</v>
      </c>
      <c r="D1726" s="6">
        <v>27</v>
      </c>
      <c r="E1726" s="6">
        <v>3</v>
      </c>
      <c r="F1726" s="12">
        <v>16097.94</v>
      </c>
      <c r="G1726" s="6" t="s">
        <v>2356</v>
      </c>
      <c r="H1726" s="9" t="s">
        <v>2357</v>
      </c>
      <c r="I1726" s="6" t="s">
        <v>2363</v>
      </c>
      <c r="J1726" s="16" t="s">
        <v>7581</v>
      </c>
      <c r="K1726" s="17">
        <v>45085</v>
      </c>
      <c r="L1726">
        <f t="shared" si="26"/>
        <v>37</v>
      </c>
    </row>
    <row r="1727" spans="1:12" ht="15.75" customHeight="1" x14ac:dyDescent="0.25">
      <c r="A1727" s="6" t="s">
        <v>613</v>
      </c>
      <c r="B1727" s="6">
        <v>1993</v>
      </c>
      <c r="C1727" s="6" t="s">
        <v>2365</v>
      </c>
      <c r="D1727" s="6">
        <v>8</v>
      </c>
      <c r="E1727" s="6">
        <v>0</v>
      </c>
      <c r="F1727" s="12">
        <v>16115.3</v>
      </c>
      <c r="G1727" s="6" t="s">
        <v>2356</v>
      </c>
      <c r="H1727" s="9" t="s">
        <v>2360</v>
      </c>
      <c r="I1727" s="6" t="s">
        <v>2373</v>
      </c>
      <c r="J1727" s="16" t="s">
        <v>7582</v>
      </c>
      <c r="K1727" s="17">
        <v>45085</v>
      </c>
      <c r="L1727">
        <f t="shared" si="26"/>
        <v>29</v>
      </c>
    </row>
    <row r="1728" spans="1:12" ht="15.75" customHeight="1" x14ac:dyDescent="0.25">
      <c r="A1728" s="6" t="s">
        <v>612</v>
      </c>
      <c r="B1728" s="6">
        <v>1987</v>
      </c>
      <c r="C1728" s="6" t="s">
        <v>2366</v>
      </c>
      <c r="D1728" s="6">
        <v>6</v>
      </c>
      <c r="E1728" s="6">
        <v>3</v>
      </c>
      <c r="F1728" s="12">
        <v>16122.65</v>
      </c>
      <c r="G1728" s="6" t="s">
        <v>2356</v>
      </c>
      <c r="H1728" s="9" t="s">
        <v>2360</v>
      </c>
      <c r="I1728" s="6" t="s">
        <v>2367</v>
      </c>
      <c r="J1728" s="16" t="s">
        <v>7583</v>
      </c>
      <c r="K1728" s="17">
        <v>45085</v>
      </c>
      <c r="L1728">
        <f t="shared" si="26"/>
        <v>35</v>
      </c>
    </row>
    <row r="1729" spans="1:12" ht="15.75" customHeight="1" x14ac:dyDescent="0.25">
      <c r="A1729" s="6" t="s">
        <v>611</v>
      </c>
      <c r="B1729" s="6">
        <v>1993</v>
      </c>
      <c r="C1729" s="6" t="s">
        <v>2364</v>
      </c>
      <c r="D1729" s="6">
        <v>12</v>
      </c>
      <c r="E1729" s="6">
        <v>0</v>
      </c>
      <c r="F1729" s="12">
        <v>16138.76</v>
      </c>
      <c r="G1729" s="6" t="s">
        <v>2356</v>
      </c>
      <c r="H1729" s="9" t="s">
        <v>2357</v>
      </c>
      <c r="I1729" s="6" t="s">
        <v>2377</v>
      </c>
      <c r="J1729" s="16" t="s">
        <v>7323</v>
      </c>
      <c r="K1729" s="17">
        <v>45085</v>
      </c>
      <c r="L1729">
        <f t="shared" si="26"/>
        <v>29</v>
      </c>
    </row>
    <row r="1730" spans="1:12" ht="15.75" customHeight="1" x14ac:dyDescent="0.25">
      <c r="A1730" s="6" t="s">
        <v>610</v>
      </c>
      <c r="B1730" s="6">
        <v>1982</v>
      </c>
      <c r="C1730" s="6" t="s">
        <v>2355</v>
      </c>
      <c r="D1730" s="6">
        <v>6</v>
      </c>
      <c r="E1730" s="6">
        <v>3</v>
      </c>
      <c r="F1730" s="12">
        <v>16152.04</v>
      </c>
      <c r="G1730" s="6" t="s">
        <v>2356</v>
      </c>
      <c r="H1730" s="9" t="s">
        <v>2360</v>
      </c>
      <c r="I1730" s="6" t="s">
        <v>2379</v>
      </c>
      <c r="J1730" s="16" t="s">
        <v>7584</v>
      </c>
      <c r="K1730" s="17">
        <v>45085</v>
      </c>
      <c r="L1730">
        <f t="shared" si="26"/>
        <v>40</v>
      </c>
    </row>
    <row r="1731" spans="1:12" ht="15.75" customHeight="1" x14ac:dyDescent="0.25">
      <c r="A1731" s="6" t="s">
        <v>609</v>
      </c>
      <c r="B1731" s="6">
        <v>1974</v>
      </c>
      <c r="C1731" s="6" t="s">
        <v>2362</v>
      </c>
      <c r="D1731" s="6">
        <v>11</v>
      </c>
      <c r="E1731" s="6">
        <v>0</v>
      </c>
      <c r="F1731" s="12">
        <v>16190.97</v>
      </c>
      <c r="G1731" s="6" t="s">
        <v>2356</v>
      </c>
      <c r="H1731" s="9" t="s">
        <v>2357</v>
      </c>
      <c r="I1731" s="6" t="s">
        <v>2363</v>
      </c>
      <c r="J1731" s="16" t="s">
        <v>6510</v>
      </c>
      <c r="K1731" s="17">
        <v>45085</v>
      </c>
      <c r="L1731">
        <f t="shared" ref="L1731:L1794" si="27">DATEDIF(J1731,K1731,"Y")</f>
        <v>48</v>
      </c>
    </row>
    <row r="1732" spans="1:12" ht="15.75" customHeight="1" x14ac:dyDescent="0.25">
      <c r="A1732" s="6" t="s">
        <v>608</v>
      </c>
      <c r="B1732" s="6">
        <v>1988</v>
      </c>
      <c r="C1732" s="6" t="s">
        <v>2365</v>
      </c>
      <c r="D1732" s="6">
        <v>6</v>
      </c>
      <c r="E1732" s="6">
        <v>3</v>
      </c>
      <c r="F1732" s="12">
        <v>16199.1</v>
      </c>
      <c r="G1732" s="6" t="s">
        <v>2356</v>
      </c>
      <c r="H1732" s="9" t="s">
        <v>2356</v>
      </c>
      <c r="I1732" s="6" t="s">
        <v>2363</v>
      </c>
      <c r="J1732" s="16" t="s">
        <v>7585</v>
      </c>
      <c r="K1732" s="17">
        <v>45085</v>
      </c>
      <c r="L1732">
        <f t="shared" si="27"/>
        <v>34</v>
      </c>
    </row>
    <row r="1733" spans="1:12" ht="15.75" customHeight="1" x14ac:dyDescent="0.25">
      <c r="A1733" s="6" t="s">
        <v>607</v>
      </c>
      <c r="B1733" s="6">
        <v>1988</v>
      </c>
      <c r="C1733" s="6" t="s">
        <v>2365</v>
      </c>
      <c r="D1733" s="6">
        <v>21</v>
      </c>
      <c r="E1733" s="6">
        <v>3</v>
      </c>
      <c r="F1733" s="12">
        <v>16205.88</v>
      </c>
      <c r="G1733" s="6" t="s">
        <v>2356</v>
      </c>
      <c r="H1733" s="9" t="s">
        <v>2360</v>
      </c>
      <c r="I1733" s="6" t="s">
        <v>2363</v>
      </c>
      <c r="J1733" s="16" t="s">
        <v>7586</v>
      </c>
      <c r="K1733" s="17">
        <v>45085</v>
      </c>
      <c r="L1733">
        <f t="shared" si="27"/>
        <v>34</v>
      </c>
    </row>
    <row r="1734" spans="1:12" ht="15.75" customHeight="1" x14ac:dyDescent="0.25">
      <c r="A1734" s="6" t="s">
        <v>606</v>
      </c>
      <c r="B1734" s="6">
        <v>2002</v>
      </c>
      <c r="C1734" s="6" t="s">
        <v>2362</v>
      </c>
      <c r="D1734" s="6">
        <v>8</v>
      </c>
      <c r="E1734" s="6">
        <v>0</v>
      </c>
      <c r="F1734" s="12">
        <v>16232.85</v>
      </c>
      <c r="G1734" s="6" t="s">
        <v>2356</v>
      </c>
      <c r="H1734" s="9" t="s">
        <v>2360</v>
      </c>
      <c r="I1734" s="6" t="s">
        <v>2367</v>
      </c>
      <c r="J1734" s="16" t="s">
        <v>7587</v>
      </c>
      <c r="K1734" s="17">
        <v>45085</v>
      </c>
      <c r="L1734">
        <f t="shared" si="27"/>
        <v>20</v>
      </c>
    </row>
    <row r="1735" spans="1:12" ht="15.75" customHeight="1" x14ac:dyDescent="0.25">
      <c r="A1735" s="6" t="s">
        <v>605</v>
      </c>
      <c r="B1735" s="6">
        <v>1972</v>
      </c>
      <c r="C1735" s="6" t="s">
        <v>2355</v>
      </c>
      <c r="D1735" s="6">
        <v>30</v>
      </c>
      <c r="E1735" s="6">
        <v>0</v>
      </c>
      <c r="F1735" s="12">
        <v>16267.32</v>
      </c>
      <c r="G1735" s="6" t="s">
        <v>2356</v>
      </c>
      <c r="H1735" s="9" t="s">
        <v>2356</v>
      </c>
      <c r="I1735" s="6" t="s">
        <v>2374</v>
      </c>
      <c r="J1735" s="16" t="s">
        <v>7588</v>
      </c>
      <c r="K1735" s="17">
        <v>45085</v>
      </c>
      <c r="L1735">
        <f t="shared" si="27"/>
        <v>50</v>
      </c>
    </row>
    <row r="1736" spans="1:12" ht="15.75" customHeight="1" x14ac:dyDescent="0.25">
      <c r="A1736" s="6" t="s">
        <v>604</v>
      </c>
      <c r="B1736" s="6">
        <v>2003</v>
      </c>
      <c r="C1736" s="6" t="s">
        <v>2365</v>
      </c>
      <c r="D1736" s="6">
        <v>24</v>
      </c>
      <c r="E1736" s="6">
        <v>0</v>
      </c>
      <c r="F1736" s="12">
        <v>16297.85</v>
      </c>
      <c r="G1736" s="6" t="s">
        <v>2356</v>
      </c>
      <c r="H1736" s="9" t="s">
        <v>2357</v>
      </c>
      <c r="I1736" s="6" t="s">
        <v>2367</v>
      </c>
      <c r="J1736" s="16" t="s">
        <v>6340</v>
      </c>
      <c r="K1736" s="17">
        <v>45085</v>
      </c>
      <c r="L1736">
        <f t="shared" si="27"/>
        <v>19</v>
      </c>
    </row>
    <row r="1737" spans="1:12" ht="15.75" customHeight="1" x14ac:dyDescent="0.25">
      <c r="A1737" s="6" t="s">
        <v>603</v>
      </c>
      <c r="B1737" s="6">
        <v>1969</v>
      </c>
      <c r="C1737" s="6" t="s">
        <v>2365</v>
      </c>
      <c r="D1737" s="6">
        <v>8</v>
      </c>
      <c r="E1737" s="6">
        <v>0</v>
      </c>
      <c r="F1737" s="12">
        <v>16311.05</v>
      </c>
      <c r="G1737" s="6" t="s">
        <v>2356</v>
      </c>
      <c r="H1737" s="9" t="s">
        <v>2357</v>
      </c>
      <c r="I1737" s="6" t="s">
        <v>2379</v>
      </c>
      <c r="J1737" s="16" t="s">
        <v>7589</v>
      </c>
      <c r="K1737" s="17">
        <v>45085</v>
      </c>
      <c r="L1737">
        <f t="shared" si="27"/>
        <v>53</v>
      </c>
    </row>
    <row r="1738" spans="1:12" ht="15.75" customHeight="1" x14ac:dyDescent="0.25">
      <c r="A1738" s="6" t="s">
        <v>602</v>
      </c>
      <c r="B1738" s="6">
        <v>1965</v>
      </c>
      <c r="C1738" s="6" t="s">
        <v>2364</v>
      </c>
      <c r="D1738" s="6">
        <v>5</v>
      </c>
      <c r="E1738" s="6">
        <v>0</v>
      </c>
      <c r="F1738" s="12">
        <v>16351.42</v>
      </c>
      <c r="G1738" s="6" t="s">
        <v>2356</v>
      </c>
      <c r="H1738" s="9" t="s">
        <v>2357</v>
      </c>
      <c r="I1738" s="6" t="s">
        <v>2379</v>
      </c>
      <c r="J1738" s="16" t="s">
        <v>6844</v>
      </c>
      <c r="K1738" s="17">
        <v>45085</v>
      </c>
      <c r="L1738">
        <f t="shared" si="27"/>
        <v>57</v>
      </c>
    </row>
    <row r="1739" spans="1:12" ht="15.75" customHeight="1" x14ac:dyDescent="0.25">
      <c r="A1739" s="6" t="s">
        <v>601</v>
      </c>
      <c r="B1739" s="6">
        <v>1995</v>
      </c>
      <c r="C1739" s="6" t="s">
        <v>2362</v>
      </c>
      <c r="D1739" s="6">
        <v>28</v>
      </c>
      <c r="E1739" s="6">
        <v>3</v>
      </c>
      <c r="F1739" s="12">
        <v>16420.490000000002</v>
      </c>
      <c r="G1739" s="6" t="s">
        <v>2356</v>
      </c>
      <c r="H1739" s="9" t="s">
        <v>2357</v>
      </c>
      <c r="I1739" s="6" t="s">
        <v>2363</v>
      </c>
      <c r="J1739" s="16" t="s">
        <v>7590</v>
      </c>
      <c r="K1739" s="17">
        <v>45085</v>
      </c>
      <c r="L1739">
        <f t="shared" si="27"/>
        <v>27</v>
      </c>
    </row>
    <row r="1740" spans="1:12" ht="15.75" customHeight="1" x14ac:dyDescent="0.25">
      <c r="A1740" s="6" t="s">
        <v>600</v>
      </c>
      <c r="B1740" s="6">
        <v>2003</v>
      </c>
      <c r="C1740" s="6" t="s">
        <v>2364</v>
      </c>
      <c r="D1740" s="6">
        <v>20</v>
      </c>
      <c r="E1740" s="6">
        <v>1</v>
      </c>
      <c r="F1740" s="12">
        <v>16450.89</v>
      </c>
      <c r="G1740" s="6" t="s">
        <v>2356</v>
      </c>
      <c r="H1740" s="9" t="s">
        <v>2360</v>
      </c>
      <c r="I1740" s="6" t="s">
        <v>2363</v>
      </c>
      <c r="J1740" s="16" t="s">
        <v>7591</v>
      </c>
      <c r="K1740" s="17">
        <v>45085</v>
      </c>
      <c r="L1740">
        <f t="shared" si="27"/>
        <v>19</v>
      </c>
    </row>
    <row r="1741" spans="1:12" ht="15.75" customHeight="1" x14ac:dyDescent="0.25">
      <c r="A1741" s="6" t="s">
        <v>599</v>
      </c>
      <c r="B1741" s="6">
        <v>1958</v>
      </c>
      <c r="C1741" s="6" t="s">
        <v>2366</v>
      </c>
      <c r="D1741" s="6">
        <v>10</v>
      </c>
      <c r="E1741" s="6">
        <v>3</v>
      </c>
      <c r="F1741" s="12">
        <v>16455.71</v>
      </c>
      <c r="G1741" s="6" t="s">
        <v>2356</v>
      </c>
      <c r="H1741" s="9" t="s">
        <v>2356</v>
      </c>
      <c r="I1741" s="6" t="s">
        <v>2363</v>
      </c>
      <c r="J1741" s="16" t="s">
        <v>7592</v>
      </c>
      <c r="K1741" s="17">
        <v>45085</v>
      </c>
      <c r="L1741">
        <f t="shared" si="27"/>
        <v>64</v>
      </c>
    </row>
    <row r="1742" spans="1:12" ht="15.75" customHeight="1" x14ac:dyDescent="0.25">
      <c r="A1742" s="6" t="s">
        <v>598</v>
      </c>
      <c r="B1742" s="6">
        <v>1995</v>
      </c>
      <c r="C1742" s="6" t="s">
        <v>2364</v>
      </c>
      <c r="D1742" s="6">
        <v>23</v>
      </c>
      <c r="E1742" s="6">
        <v>0</v>
      </c>
      <c r="F1742" s="12">
        <v>16577.78</v>
      </c>
      <c r="G1742" s="6" t="s">
        <v>2356</v>
      </c>
      <c r="H1742" s="9" t="s">
        <v>2360</v>
      </c>
      <c r="I1742" s="6" t="s">
        <v>2358</v>
      </c>
      <c r="J1742" s="16" t="s">
        <v>7593</v>
      </c>
      <c r="K1742" s="17">
        <v>45085</v>
      </c>
      <c r="L1742">
        <f t="shared" si="27"/>
        <v>27</v>
      </c>
    </row>
    <row r="1743" spans="1:12" ht="15.75" customHeight="1" x14ac:dyDescent="0.25">
      <c r="A1743" s="6" t="s">
        <v>597</v>
      </c>
      <c r="B1743" s="6">
        <v>2001</v>
      </c>
      <c r="C1743" s="6" t="s">
        <v>2361</v>
      </c>
      <c r="D1743" s="6">
        <v>25</v>
      </c>
      <c r="E1743" s="6">
        <v>0</v>
      </c>
      <c r="F1743" s="12">
        <v>16586.5</v>
      </c>
      <c r="G1743" s="6" t="s">
        <v>2356</v>
      </c>
      <c r="H1743" s="9" t="s">
        <v>2360</v>
      </c>
      <c r="I1743" s="6" t="s">
        <v>2358</v>
      </c>
      <c r="J1743" s="16" t="s">
        <v>7594</v>
      </c>
      <c r="K1743" s="17">
        <v>45085</v>
      </c>
      <c r="L1743">
        <f t="shared" si="27"/>
        <v>21</v>
      </c>
    </row>
    <row r="1744" spans="1:12" ht="15.75" customHeight="1" x14ac:dyDescent="0.25">
      <c r="A1744" s="6" t="s">
        <v>596</v>
      </c>
      <c r="B1744" s="6">
        <v>1963</v>
      </c>
      <c r="C1744" s="6" t="s">
        <v>2361</v>
      </c>
      <c r="D1744" s="6">
        <v>25</v>
      </c>
      <c r="E1744" s="6">
        <v>0</v>
      </c>
      <c r="F1744" s="12">
        <v>16587.96</v>
      </c>
      <c r="G1744" s="6" t="s">
        <v>2356</v>
      </c>
      <c r="H1744" s="9" t="s">
        <v>2356</v>
      </c>
      <c r="I1744" s="6" t="s">
        <v>2374</v>
      </c>
      <c r="J1744" s="16" t="s">
        <v>7595</v>
      </c>
      <c r="K1744" s="17">
        <v>45085</v>
      </c>
      <c r="L1744">
        <f t="shared" si="27"/>
        <v>59</v>
      </c>
    </row>
    <row r="1745" spans="1:12" ht="15.75" customHeight="1" x14ac:dyDescent="0.25">
      <c r="A1745" s="6" t="s">
        <v>595</v>
      </c>
      <c r="B1745" s="6">
        <v>1970</v>
      </c>
      <c r="C1745" s="6" t="s">
        <v>2355</v>
      </c>
      <c r="D1745" s="6">
        <v>10</v>
      </c>
      <c r="E1745" s="6">
        <v>0</v>
      </c>
      <c r="F1745" s="12">
        <v>16600.16</v>
      </c>
      <c r="G1745" s="6" t="s">
        <v>2356</v>
      </c>
      <c r="H1745" s="9" t="s">
        <v>2356</v>
      </c>
      <c r="I1745" s="6" t="s">
        <v>2367</v>
      </c>
      <c r="J1745" s="16" t="s">
        <v>7596</v>
      </c>
      <c r="K1745" s="17">
        <v>45085</v>
      </c>
      <c r="L1745">
        <f t="shared" si="27"/>
        <v>52</v>
      </c>
    </row>
    <row r="1746" spans="1:12" ht="15.75" customHeight="1" x14ac:dyDescent="0.25">
      <c r="A1746" s="6" t="s">
        <v>594</v>
      </c>
      <c r="B1746" s="6">
        <v>1975</v>
      </c>
      <c r="C1746" s="6" t="s">
        <v>2355</v>
      </c>
      <c r="D1746" s="6">
        <v>24</v>
      </c>
      <c r="E1746" s="6">
        <v>1</v>
      </c>
      <c r="F1746" s="12">
        <v>16602.18</v>
      </c>
      <c r="G1746" s="6" t="s">
        <v>2356</v>
      </c>
      <c r="H1746" s="9" t="s">
        <v>2360</v>
      </c>
      <c r="I1746" s="6" t="s">
        <v>2379</v>
      </c>
      <c r="J1746" s="16" t="s">
        <v>7597</v>
      </c>
      <c r="K1746" s="17">
        <v>45085</v>
      </c>
      <c r="L1746">
        <f t="shared" si="27"/>
        <v>47</v>
      </c>
    </row>
    <row r="1747" spans="1:12" ht="15.75" customHeight="1" x14ac:dyDescent="0.25">
      <c r="A1747" s="6" t="s">
        <v>593</v>
      </c>
      <c r="B1747" s="6">
        <v>1977</v>
      </c>
      <c r="C1747" s="6" t="s">
        <v>2362</v>
      </c>
      <c r="D1747" s="6">
        <v>25</v>
      </c>
      <c r="E1747" s="6">
        <v>2</v>
      </c>
      <c r="F1747" s="12">
        <v>16631.61</v>
      </c>
      <c r="G1747" s="6" t="s">
        <v>2356</v>
      </c>
      <c r="H1747" s="9" t="s">
        <v>2360</v>
      </c>
      <c r="I1747" s="6" t="s">
        <v>2363</v>
      </c>
      <c r="J1747" s="16" t="s">
        <v>6851</v>
      </c>
      <c r="K1747" s="17">
        <v>45085</v>
      </c>
      <c r="L1747">
        <f t="shared" si="27"/>
        <v>45</v>
      </c>
    </row>
    <row r="1748" spans="1:12" ht="15.75" customHeight="1" x14ac:dyDescent="0.25">
      <c r="A1748" s="6" t="s">
        <v>592</v>
      </c>
      <c r="B1748" s="6">
        <v>1993</v>
      </c>
      <c r="C1748" s="6" t="s">
        <v>2359</v>
      </c>
      <c r="D1748" s="6">
        <v>5</v>
      </c>
      <c r="E1748" s="6">
        <v>1</v>
      </c>
      <c r="F1748" s="12">
        <v>16657.72</v>
      </c>
      <c r="G1748" s="6" t="s">
        <v>2356</v>
      </c>
      <c r="H1748" s="9" t="s">
        <v>2360</v>
      </c>
      <c r="I1748" s="6" t="s">
        <v>2373</v>
      </c>
      <c r="J1748" s="16" t="s">
        <v>7598</v>
      </c>
      <c r="K1748" s="17">
        <v>45085</v>
      </c>
      <c r="L1748">
        <f t="shared" si="27"/>
        <v>29</v>
      </c>
    </row>
    <row r="1749" spans="1:12" ht="15.75" customHeight="1" x14ac:dyDescent="0.25">
      <c r="A1749" s="6" t="s">
        <v>591</v>
      </c>
      <c r="B1749" s="6">
        <v>1974</v>
      </c>
      <c r="C1749" s="6" t="s">
        <v>2365</v>
      </c>
      <c r="D1749" s="6">
        <v>28</v>
      </c>
      <c r="E1749" s="6">
        <v>0</v>
      </c>
      <c r="F1749" s="12">
        <v>16770.990000000002</v>
      </c>
      <c r="G1749" s="6" t="s">
        <v>2356</v>
      </c>
      <c r="H1749" s="9" t="s">
        <v>2360</v>
      </c>
      <c r="I1749" s="6" t="s">
        <v>2363</v>
      </c>
      <c r="J1749" s="16" t="s">
        <v>7599</v>
      </c>
      <c r="K1749" s="17">
        <v>45085</v>
      </c>
      <c r="L1749">
        <f t="shared" si="27"/>
        <v>48</v>
      </c>
    </row>
    <row r="1750" spans="1:12" ht="15.75" customHeight="1" x14ac:dyDescent="0.25">
      <c r="A1750" s="6" t="s">
        <v>590</v>
      </c>
      <c r="B1750" s="6">
        <v>1989</v>
      </c>
      <c r="C1750" s="6" t="s">
        <v>2362</v>
      </c>
      <c r="D1750" s="6">
        <v>23</v>
      </c>
      <c r="E1750" s="6">
        <v>2</v>
      </c>
      <c r="F1750" s="12">
        <v>16776.3</v>
      </c>
      <c r="G1750" s="6" t="s">
        <v>2356</v>
      </c>
      <c r="H1750" s="9" t="s">
        <v>2356</v>
      </c>
      <c r="I1750" s="6" t="s">
        <v>2373</v>
      </c>
      <c r="J1750" s="16" t="s">
        <v>7600</v>
      </c>
      <c r="K1750" s="17">
        <v>45085</v>
      </c>
      <c r="L1750">
        <f t="shared" si="27"/>
        <v>33</v>
      </c>
    </row>
    <row r="1751" spans="1:12" ht="15.75" customHeight="1" x14ac:dyDescent="0.25">
      <c r="A1751" s="6" t="s">
        <v>589</v>
      </c>
      <c r="B1751" s="6">
        <v>1962</v>
      </c>
      <c r="C1751" s="6" t="s">
        <v>2355</v>
      </c>
      <c r="D1751" s="6">
        <v>29</v>
      </c>
      <c r="E1751" s="6">
        <v>0</v>
      </c>
      <c r="F1751" s="12">
        <v>16779.400000000001</v>
      </c>
      <c r="G1751" s="6" t="s">
        <v>2356</v>
      </c>
      <c r="H1751" s="9" t="s">
        <v>2356</v>
      </c>
      <c r="I1751" s="6" t="s">
        <v>2379</v>
      </c>
      <c r="J1751" s="16" t="s">
        <v>7533</v>
      </c>
      <c r="K1751" s="17">
        <v>45085</v>
      </c>
      <c r="L1751">
        <f t="shared" si="27"/>
        <v>60</v>
      </c>
    </row>
    <row r="1752" spans="1:12" ht="15.75" customHeight="1" x14ac:dyDescent="0.25">
      <c r="A1752" s="6" t="s">
        <v>588</v>
      </c>
      <c r="B1752" s="6">
        <v>1995</v>
      </c>
      <c r="C1752" s="6" t="s">
        <v>2366</v>
      </c>
      <c r="D1752" s="6">
        <v>19</v>
      </c>
      <c r="E1752" s="6">
        <v>1</v>
      </c>
      <c r="F1752" s="12">
        <v>16796.41</v>
      </c>
      <c r="G1752" s="6" t="s">
        <v>2356</v>
      </c>
      <c r="H1752" s="9" t="s">
        <v>2357</v>
      </c>
      <c r="I1752" s="6" t="s">
        <v>2373</v>
      </c>
      <c r="J1752" s="16" t="s">
        <v>7601</v>
      </c>
      <c r="K1752" s="17">
        <v>45085</v>
      </c>
      <c r="L1752">
        <f t="shared" si="27"/>
        <v>27</v>
      </c>
    </row>
    <row r="1753" spans="1:12" ht="15.75" customHeight="1" x14ac:dyDescent="0.25">
      <c r="A1753" s="6" t="s">
        <v>587</v>
      </c>
      <c r="B1753" s="6">
        <v>1974</v>
      </c>
      <c r="C1753" s="6" t="s">
        <v>2365</v>
      </c>
      <c r="D1753" s="6">
        <v>8</v>
      </c>
      <c r="E1753" s="6">
        <v>0</v>
      </c>
      <c r="F1753" s="12">
        <v>16841.32</v>
      </c>
      <c r="G1753" s="6" t="s">
        <v>2356</v>
      </c>
      <c r="H1753" s="9" t="s">
        <v>2357</v>
      </c>
      <c r="I1753" s="6" t="s">
        <v>2367</v>
      </c>
      <c r="J1753" s="16" t="s">
        <v>7602</v>
      </c>
      <c r="K1753" s="17">
        <v>45085</v>
      </c>
      <c r="L1753">
        <f t="shared" si="27"/>
        <v>48</v>
      </c>
    </row>
    <row r="1754" spans="1:12" ht="15.75" customHeight="1" x14ac:dyDescent="0.25">
      <c r="A1754" s="6" t="s">
        <v>586</v>
      </c>
      <c r="B1754" s="6">
        <v>2003</v>
      </c>
      <c r="C1754" s="6" t="s">
        <v>2362</v>
      </c>
      <c r="D1754" s="6">
        <v>10</v>
      </c>
      <c r="E1754" s="6">
        <v>0</v>
      </c>
      <c r="F1754" s="12">
        <v>16884.919999999998</v>
      </c>
      <c r="G1754" s="6" t="s">
        <v>2356</v>
      </c>
      <c r="H1754" s="9" t="s">
        <v>2356</v>
      </c>
      <c r="I1754" s="6" t="s">
        <v>2367</v>
      </c>
      <c r="J1754" s="16" t="s">
        <v>7603</v>
      </c>
      <c r="K1754" s="17">
        <v>45085</v>
      </c>
      <c r="L1754">
        <f t="shared" si="27"/>
        <v>19</v>
      </c>
    </row>
    <row r="1755" spans="1:12" ht="15.75" customHeight="1" x14ac:dyDescent="0.25">
      <c r="A1755" s="6" t="s">
        <v>585</v>
      </c>
      <c r="B1755" s="6">
        <v>1968</v>
      </c>
      <c r="C1755" s="6" t="s">
        <v>2366</v>
      </c>
      <c r="D1755" s="6">
        <v>21</v>
      </c>
      <c r="E1755" s="6">
        <v>0</v>
      </c>
      <c r="F1755" s="12">
        <v>16903.5</v>
      </c>
      <c r="G1755" s="6" t="s">
        <v>2356</v>
      </c>
      <c r="H1755" s="9" t="s">
        <v>2357</v>
      </c>
      <c r="I1755" s="6" t="s">
        <v>2363</v>
      </c>
      <c r="J1755" s="16" t="s">
        <v>7604</v>
      </c>
      <c r="K1755" s="17">
        <v>45085</v>
      </c>
      <c r="L1755">
        <f t="shared" si="27"/>
        <v>54</v>
      </c>
    </row>
    <row r="1756" spans="1:12" ht="15.75" customHeight="1" x14ac:dyDescent="0.25">
      <c r="A1756" s="6" t="s">
        <v>584</v>
      </c>
      <c r="B1756" s="6">
        <v>1977</v>
      </c>
      <c r="C1756" s="6" t="s">
        <v>2365</v>
      </c>
      <c r="D1756" s="6">
        <v>25</v>
      </c>
      <c r="E1756" s="6">
        <v>2</v>
      </c>
      <c r="F1756" s="12">
        <v>16921.09</v>
      </c>
      <c r="G1756" s="6" t="s">
        <v>2356</v>
      </c>
      <c r="H1756" s="9" t="s">
        <v>2357</v>
      </c>
      <c r="I1756" s="6" t="s">
        <v>2374</v>
      </c>
      <c r="J1756" s="16" t="s">
        <v>6848</v>
      </c>
      <c r="K1756" s="17">
        <v>45085</v>
      </c>
      <c r="L1756">
        <f t="shared" si="27"/>
        <v>45</v>
      </c>
    </row>
    <row r="1757" spans="1:12" ht="15.75" customHeight="1" x14ac:dyDescent="0.25">
      <c r="A1757" s="6" t="s">
        <v>583</v>
      </c>
      <c r="B1757" s="6">
        <v>1980</v>
      </c>
      <c r="C1757" s="6" t="s">
        <v>2355</v>
      </c>
      <c r="D1757" s="6">
        <v>16</v>
      </c>
      <c r="E1757" s="6">
        <v>2</v>
      </c>
      <c r="F1757" s="12">
        <v>16990.55</v>
      </c>
      <c r="G1757" s="6" t="s">
        <v>2356</v>
      </c>
      <c r="H1757" s="9" t="s">
        <v>2357</v>
      </c>
      <c r="I1757" s="6" t="s">
        <v>2363</v>
      </c>
      <c r="J1757" s="16" t="s">
        <v>7605</v>
      </c>
      <c r="K1757" s="17">
        <v>45085</v>
      </c>
      <c r="L1757">
        <f t="shared" si="27"/>
        <v>42</v>
      </c>
    </row>
    <row r="1758" spans="1:12" ht="15.75" customHeight="1" x14ac:dyDescent="0.25">
      <c r="A1758" s="6" t="s">
        <v>582</v>
      </c>
      <c r="B1758" s="6">
        <v>1971</v>
      </c>
      <c r="C1758" s="6" t="s">
        <v>2365</v>
      </c>
      <c r="D1758" s="6">
        <v>22</v>
      </c>
      <c r="E1758" s="6">
        <v>0</v>
      </c>
      <c r="F1758" s="12">
        <v>17016.009999999998</v>
      </c>
      <c r="G1758" s="6" t="s">
        <v>2356</v>
      </c>
      <c r="H1758" s="9" t="s">
        <v>2356</v>
      </c>
      <c r="I1758" s="6" t="s">
        <v>2374</v>
      </c>
      <c r="J1758" s="16" t="s">
        <v>6718</v>
      </c>
      <c r="K1758" s="17">
        <v>45085</v>
      </c>
      <c r="L1758">
        <f t="shared" si="27"/>
        <v>51</v>
      </c>
    </row>
    <row r="1759" spans="1:12" ht="15.75" customHeight="1" x14ac:dyDescent="0.25">
      <c r="A1759" s="6" t="s">
        <v>581</v>
      </c>
      <c r="B1759" s="6">
        <v>1996</v>
      </c>
      <c r="C1759" s="6" t="s">
        <v>2361</v>
      </c>
      <c r="D1759" s="6">
        <v>10</v>
      </c>
      <c r="E1759" s="6">
        <v>0</v>
      </c>
      <c r="F1759" s="12">
        <v>17043.34</v>
      </c>
      <c r="G1759" s="6" t="s">
        <v>2356</v>
      </c>
      <c r="H1759" s="9" t="s">
        <v>2357</v>
      </c>
      <c r="I1759" s="6" t="s">
        <v>2358</v>
      </c>
      <c r="J1759" s="16" t="s">
        <v>7606</v>
      </c>
      <c r="K1759" s="17">
        <v>45085</v>
      </c>
      <c r="L1759">
        <f t="shared" si="27"/>
        <v>26</v>
      </c>
    </row>
    <row r="1760" spans="1:12" ht="15.75" customHeight="1" x14ac:dyDescent="0.25">
      <c r="A1760" s="6" t="s">
        <v>580</v>
      </c>
      <c r="B1760" s="6">
        <v>2003</v>
      </c>
      <c r="C1760" s="6" t="s">
        <v>2364</v>
      </c>
      <c r="D1760" s="6">
        <v>26</v>
      </c>
      <c r="E1760" s="6">
        <v>0</v>
      </c>
      <c r="F1760" s="12">
        <v>17081.080000000002</v>
      </c>
      <c r="G1760" s="6" t="s">
        <v>2356</v>
      </c>
      <c r="H1760" s="9" t="s">
        <v>2356</v>
      </c>
      <c r="I1760" s="6" t="s">
        <v>2367</v>
      </c>
      <c r="J1760" s="16" t="s">
        <v>7607</v>
      </c>
      <c r="K1760" s="17">
        <v>45085</v>
      </c>
      <c r="L1760">
        <f t="shared" si="27"/>
        <v>19</v>
      </c>
    </row>
    <row r="1761" spans="1:12" ht="15.75" customHeight="1" x14ac:dyDescent="0.25">
      <c r="A1761" s="6" t="s">
        <v>579</v>
      </c>
      <c r="B1761" s="6">
        <v>2002</v>
      </c>
      <c r="C1761" s="6" t="s">
        <v>2361</v>
      </c>
      <c r="D1761" s="6">
        <v>28</v>
      </c>
      <c r="E1761" s="6">
        <v>1</v>
      </c>
      <c r="F1761" s="12">
        <v>17085.27</v>
      </c>
      <c r="G1761" s="6" t="s">
        <v>2356</v>
      </c>
      <c r="H1761" s="9" t="s">
        <v>2357</v>
      </c>
      <c r="I1761" s="6" t="s">
        <v>2358</v>
      </c>
      <c r="J1761" s="16" t="s">
        <v>7608</v>
      </c>
      <c r="K1761" s="17">
        <v>45085</v>
      </c>
      <c r="L1761">
        <f t="shared" si="27"/>
        <v>20</v>
      </c>
    </row>
    <row r="1762" spans="1:12" ht="15.75" customHeight="1" x14ac:dyDescent="0.25">
      <c r="A1762" s="6" t="s">
        <v>578</v>
      </c>
      <c r="B1762" s="6">
        <v>1998</v>
      </c>
      <c r="C1762" s="6" t="s">
        <v>2361</v>
      </c>
      <c r="D1762" s="6">
        <v>3</v>
      </c>
      <c r="E1762" s="6">
        <v>4</v>
      </c>
      <c r="F1762" s="12">
        <v>17128.43</v>
      </c>
      <c r="G1762" s="6" t="s">
        <v>2356</v>
      </c>
      <c r="H1762" s="9" t="s">
        <v>2357</v>
      </c>
      <c r="I1762" s="6" t="s">
        <v>2370</v>
      </c>
      <c r="J1762" s="16" t="s">
        <v>7609</v>
      </c>
      <c r="K1762" s="17">
        <v>45085</v>
      </c>
      <c r="L1762">
        <f t="shared" si="27"/>
        <v>25</v>
      </c>
    </row>
    <row r="1763" spans="1:12" ht="15.75" customHeight="1" x14ac:dyDescent="0.25">
      <c r="A1763" s="6" t="s">
        <v>577</v>
      </c>
      <c r="B1763" s="6">
        <v>1965</v>
      </c>
      <c r="C1763" s="6" t="s">
        <v>2362</v>
      </c>
      <c r="D1763" s="6">
        <v>16</v>
      </c>
      <c r="E1763" s="6">
        <v>0</v>
      </c>
      <c r="F1763" s="12">
        <v>17172.27</v>
      </c>
      <c r="G1763" s="6" t="s">
        <v>2356</v>
      </c>
      <c r="H1763" s="9" t="s">
        <v>2356</v>
      </c>
      <c r="I1763" s="6" t="s">
        <v>2379</v>
      </c>
      <c r="J1763" s="16" t="s">
        <v>7610</v>
      </c>
      <c r="K1763" s="17">
        <v>45085</v>
      </c>
      <c r="L1763">
        <f t="shared" si="27"/>
        <v>57</v>
      </c>
    </row>
    <row r="1764" spans="1:12" ht="15.75" customHeight="1" x14ac:dyDescent="0.25">
      <c r="A1764" s="6" t="s">
        <v>576</v>
      </c>
      <c r="B1764" s="6">
        <v>1964</v>
      </c>
      <c r="C1764" s="6" t="s">
        <v>2361</v>
      </c>
      <c r="D1764" s="6">
        <v>7</v>
      </c>
      <c r="E1764" s="6">
        <v>0</v>
      </c>
      <c r="F1764" s="12">
        <v>17174.52</v>
      </c>
      <c r="G1764" s="6" t="s">
        <v>2356</v>
      </c>
      <c r="H1764" s="9" t="s">
        <v>2356</v>
      </c>
      <c r="I1764" s="6" t="s">
        <v>2363</v>
      </c>
      <c r="J1764" s="16" t="s">
        <v>7611</v>
      </c>
      <c r="K1764" s="17">
        <v>45085</v>
      </c>
      <c r="L1764">
        <f t="shared" si="27"/>
        <v>59</v>
      </c>
    </row>
    <row r="1765" spans="1:12" ht="15.75" customHeight="1" x14ac:dyDescent="0.25">
      <c r="A1765" s="6" t="s">
        <v>575</v>
      </c>
      <c r="B1765" s="6">
        <v>2004</v>
      </c>
      <c r="C1765" s="6" t="s">
        <v>2365</v>
      </c>
      <c r="D1765" s="6">
        <v>18</v>
      </c>
      <c r="E1765" s="6">
        <v>1</v>
      </c>
      <c r="F1765" s="12">
        <v>17178.68</v>
      </c>
      <c r="G1765" s="6" t="s">
        <v>2356</v>
      </c>
      <c r="H1765" s="9" t="s">
        <v>2356</v>
      </c>
      <c r="I1765" s="6" t="s">
        <v>2369</v>
      </c>
      <c r="J1765" s="16" t="s">
        <v>7612</v>
      </c>
      <c r="K1765" s="17">
        <v>45085</v>
      </c>
      <c r="L1765">
        <f t="shared" si="27"/>
        <v>18</v>
      </c>
    </row>
    <row r="1766" spans="1:12" ht="15.75" customHeight="1" x14ac:dyDescent="0.25">
      <c r="A1766" s="6" t="s">
        <v>574</v>
      </c>
      <c r="B1766" s="6">
        <v>1982</v>
      </c>
      <c r="C1766" s="6" t="s">
        <v>2366</v>
      </c>
      <c r="D1766" s="6">
        <v>22</v>
      </c>
      <c r="E1766" s="6">
        <v>1</v>
      </c>
      <c r="F1766" s="12">
        <v>17179.52</v>
      </c>
      <c r="G1766" s="6" t="s">
        <v>2356</v>
      </c>
      <c r="H1766" s="9" t="s">
        <v>2360</v>
      </c>
      <c r="I1766" s="6" t="s">
        <v>2358</v>
      </c>
      <c r="J1766" s="16" t="s">
        <v>7613</v>
      </c>
      <c r="K1766" s="17">
        <v>45085</v>
      </c>
      <c r="L1766">
        <f t="shared" si="27"/>
        <v>40</v>
      </c>
    </row>
    <row r="1767" spans="1:12" ht="15.75" customHeight="1" x14ac:dyDescent="0.25">
      <c r="A1767" s="6" t="s">
        <v>573</v>
      </c>
      <c r="B1767" s="6">
        <v>1975</v>
      </c>
      <c r="C1767" s="6" t="s">
        <v>2365</v>
      </c>
      <c r="D1767" s="6">
        <v>25</v>
      </c>
      <c r="E1767" s="6">
        <v>1</v>
      </c>
      <c r="F1767" s="12">
        <v>17253.43</v>
      </c>
      <c r="G1767" s="6" t="s">
        <v>2356</v>
      </c>
      <c r="H1767" s="9" t="s">
        <v>2357</v>
      </c>
      <c r="I1767" s="6" t="s">
        <v>2379</v>
      </c>
      <c r="J1767" s="16" t="s">
        <v>7614</v>
      </c>
      <c r="K1767" s="17">
        <v>45085</v>
      </c>
      <c r="L1767">
        <f t="shared" si="27"/>
        <v>47</v>
      </c>
    </row>
    <row r="1768" spans="1:12" ht="15.75" customHeight="1" x14ac:dyDescent="0.25">
      <c r="A1768" s="6" t="s">
        <v>572</v>
      </c>
      <c r="B1768" s="6">
        <v>1963</v>
      </c>
      <c r="C1768" s="6" t="s">
        <v>2355</v>
      </c>
      <c r="D1768" s="6">
        <v>12</v>
      </c>
      <c r="E1768" s="6">
        <v>0</v>
      </c>
      <c r="F1768" s="12">
        <v>17337.580000000002</v>
      </c>
      <c r="G1768" s="6" t="s">
        <v>2356</v>
      </c>
      <c r="H1768" s="9" t="s">
        <v>2357</v>
      </c>
      <c r="I1768" s="6" t="s">
        <v>2374</v>
      </c>
      <c r="J1768" s="16" t="s">
        <v>7615</v>
      </c>
      <c r="K1768" s="17">
        <v>45085</v>
      </c>
      <c r="L1768">
        <f t="shared" si="27"/>
        <v>59</v>
      </c>
    </row>
    <row r="1769" spans="1:12" ht="15.75" customHeight="1" x14ac:dyDescent="0.25">
      <c r="A1769" s="6" t="s">
        <v>571</v>
      </c>
      <c r="B1769" s="6">
        <v>2003</v>
      </c>
      <c r="C1769" s="6" t="s">
        <v>2359</v>
      </c>
      <c r="D1769" s="6">
        <v>1</v>
      </c>
      <c r="E1769" s="6">
        <v>0</v>
      </c>
      <c r="F1769" s="12">
        <v>17352.68</v>
      </c>
      <c r="G1769" s="6" t="s">
        <v>2356</v>
      </c>
      <c r="H1769" s="9" t="s">
        <v>2357</v>
      </c>
      <c r="I1769" s="6" t="s">
        <v>2363</v>
      </c>
      <c r="J1769" s="16" t="s">
        <v>7616</v>
      </c>
      <c r="K1769" s="17">
        <v>45085</v>
      </c>
      <c r="L1769">
        <f t="shared" si="27"/>
        <v>19</v>
      </c>
    </row>
    <row r="1770" spans="1:12" ht="15.75" customHeight="1" x14ac:dyDescent="0.25">
      <c r="A1770" s="6" t="s">
        <v>570</v>
      </c>
      <c r="B1770" s="6">
        <v>1992</v>
      </c>
      <c r="C1770" s="6" t="s">
        <v>2366</v>
      </c>
      <c r="D1770" s="6">
        <v>18</v>
      </c>
      <c r="E1770" s="6">
        <v>2</v>
      </c>
      <c r="F1770" s="12">
        <v>17361.77</v>
      </c>
      <c r="G1770" s="6" t="s">
        <v>2356</v>
      </c>
      <c r="H1770" s="9" t="s">
        <v>2360</v>
      </c>
      <c r="I1770" s="6" t="s">
        <v>2363</v>
      </c>
      <c r="J1770" s="16" t="s">
        <v>7617</v>
      </c>
      <c r="K1770" s="17">
        <v>45085</v>
      </c>
      <c r="L1770">
        <f t="shared" si="27"/>
        <v>30</v>
      </c>
    </row>
    <row r="1771" spans="1:12" ht="15.75" customHeight="1" x14ac:dyDescent="0.25">
      <c r="A1771" s="6" t="s">
        <v>569</v>
      </c>
      <c r="B1771" s="6">
        <v>2003</v>
      </c>
      <c r="C1771" s="6" t="s">
        <v>2359</v>
      </c>
      <c r="D1771" s="6">
        <v>2</v>
      </c>
      <c r="E1771" s="6">
        <v>0</v>
      </c>
      <c r="F1771" s="12">
        <v>17468.98</v>
      </c>
      <c r="G1771" s="6" t="s">
        <v>2356</v>
      </c>
      <c r="H1771" s="9" t="s">
        <v>2360</v>
      </c>
      <c r="I1771" s="6" t="s">
        <v>2363</v>
      </c>
      <c r="J1771" s="16" t="s">
        <v>7618</v>
      </c>
      <c r="K1771" s="17">
        <v>45085</v>
      </c>
      <c r="L1771">
        <f t="shared" si="27"/>
        <v>19</v>
      </c>
    </row>
    <row r="1772" spans="1:12" ht="15.75" customHeight="1" x14ac:dyDescent="0.25">
      <c r="A1772" s="6" t="s">
        <v>568</v>
      </c>
      <c r="B1772" s="6">
        <v>1971</v>
      </c>
      <c r="C1772" s="6" t="s">
        <v>2361</v>
      </c>
      <c r="D1772" s="6">
        <v>8</v>
      </c>
      <c r="E1772" s="6">
        <v>0</v>
      </c>
      <c r="F1772" s="12">
        <v>17479.53</v>
      </c>
      <c r="G1772" s="6" t="s">
        <v>2360</v>
      </c>
      <c r="H1772" s="9" t="s">
        <v>2360</v>
      </c>
      <c r="I1772" s="6" t="s">
        <v>2363</v>
      </c>
      <c r="J1772" s="16" t="s">
        <v>7619</v>
      </c>
      <c r="K1772" s="17">
        <v>45085</v>
      </c>
      <c r="L1772">
        <f t="shared" si="27"/>
        <v>52</v>
      </c>
    </row>
    <row r="1773" spans="1:12" ht="15.75" customHeight="1" x14ac:dyDescent="0.25">
      <c r="A1773" s="6" t="s">
        <v>567</v>
      </c>
      <c r="B1773" s="6">
        <v>1990</v>
      </c>
      <c r="C1773" s="6" t="s">
        <v>2364</v>
      </c>
      <c r="D1773" s="6">
        <v>29</v>
      </c>
      <c r="E1773" s="6">
        <v>0</v>
      </c>
      <c r="F1773" s="12">
        <v>17496.310000000001</v>
      </c>
      <c r="G1773" s="6" t="s">
        <v>2360</v>
      </c>
      <c r="H1773" s="9" t="s">
        <v>2356</v>
      </c>
      <c r="I1773" s="6" t="s">
        <v>2367</v>
      </c>
      <c r="J1773" s="16" t="s">
        <v>7620</v>
      </c>
      <c r="K1773" s="17">
        <v>45085</v>
      </c>
      <c r="L1773">
        <f t="shared" si="27"/>
        <v>32</v>
      </c>
    </row>
    <row r="1774" spans="1:12" ht="15.75" customHeight="1" x14ac:dyDescent="0.25">
      <c r="A1774" s="6" t="s">
        <v>566</v>
      </c>
      <c r="B1774" s="6">
        <v>1965</v>
      </c>
      <c r="C1774" s="6" t="s">
        <v>2361</v>
      </c>
      <c r="D1774" s="6">
        <v>16</v>
      </c>
      <c r="E1774" s="6">
        <v>0</v>
      </c>
      <c r="F1774" s="12">
        <v>17505.650000000001</v>
      </c>
      <c r="G1774" s="6" t="s">
        <v>2360</v>
      </c>
      <c r="H1774" s="9" t="s">
        <v>2356</v>
      </c>
      <c r="I1774" s="6" t="s">
        <v>2374</v>
      </c>
      <c r="J1774" s="16" t="s">
        <v>7621</v>
      </c>
      <c r="K1774" s="17">
        <v>45085</v>
      </c>
      <c r="L1774">
        <f t="shared" si="27"/>
        <v>57</v>
      </c>
    </row>
    <row r="1775" spans="1:12" ht="15.75" customHeight="1" x14ac:dyDescent="0.25">
      <c r="A1775" s="6" t="s">
        <v>565</v>
      </c>
      <c r="B1775" s="6">
        <v>1968</v>
      </c>
      <c r="C1775" s="6" t="s">
        <v>2355</v>
      </c>
      <c r="D1775" s="6">
        <v>12</v>
      </c>
      <c r="E1775" s="6">
        <v>0</v>
      </c>
      <c r="F1775" s="12">
        <v>17507.47</v>
      </c>
      <c r="G1775" s="6" t="s">
        <v>2360</v>
      </c>
      <c r="H1775" s="9" t="s">
        <v>2360</v>
      </c>
      <c r="I1775" s="6" t="s">
        <v>2379</v>
      </c>
      <c r="J1775" s="16" t="s">
        <v>7622</v>
      </c>
      <c r="K1775" s="17">
        <v>45085</v>
      </c>
      <c r="L1775">
        <f t="shared" si="27"/>
        <v>54</v>
      </c>
    </row>
    <row r="1776" spans="1:12" ht="15.75" customHeight="1" x14ac:dyDescent="0.25">
      <c r="A1776" s="6" t="s">
        <v>564</v>
      </c>
      <c r="B1776" s="6">
        <v>1963</v>
      </c>
      <c r="C1776" s="6" t="s">
        <v>2359</v>
      </c>
      <c r="D1776" s="6">
        <v>16</v>
      </c>
      <c r="E1776" s="6">
        <v>0</v>
      </c>
      <c r="F1776" s="12">
        <v>17556.88</v>
      </c>
      <c r="G1776" s="6" t="s">
        <v>2360</v>
      </c>
      <c r="H1776" s="9" t="s">
        <v>2356</v>
      </c>
      <c r="I1776" s="6" t="s">
        <v>2363</v>
      </c>
      <c r="J1776" s="16" t="s">
        <v>7623</v>
      </c>
      <c r="K1776" s="17">
        <v>45085</v>
      </c>
      <c r="L1776">
        <f t="shared" si="27"/>
        <v>59</v>
      </c>
    </row>
    <row r="1777" spans="1:12" ht="15.75" customHeight="1" x14ac:dyDescent="0.25">
      <c r="A1777" s="6" t="s">
        <v>563</v>
      </c>
      <c r="B1777" s="6">
        <v>2002</v>
      </c>
      <c r="C1777" s="6" t="s">
        <v>2365</v>
      </c>
      <c r="D1777" s="6">
        <v>25</v>
      </c>
      <c r="E1777" s="6">
        <v>1</v>
      </c>
      <c r="F1777" s="12">
        <v>17560.38</v>
      </c>
      <c r="G1777" s="6" t="s">
        <v>2360</v>
      </c>
      <c r="H1777" s="9" t="s">
        <v>2360</v>
      </c>
      <c r="I1777" s="6" t="s">
        <v>2363</v>
      </c>
      <c r="J1777" s="16" t="s">
        <v>7624</v>
      </c>
      <c r="K1777" s="17">
        <v>45085</v>
      </c>
      <c r="L1777">
        <f t="shared" si="27"/>
        <v>20</v>
      </c>
    </row>
    <row r="1778" spans="1:12" ht="15.75" customHeight="1" x14ac:dyDescent="0.25">
      <c r="A1778" s="6" t="s">
        <v>562</v>
      </c>
      <c r="B1778" s="6">
        <v>1970</v>
      </c>
      <c r="C1778" s="6" t="s">
        <v>2355</v>
      </c>
      <c r="D1778" s="6">
        <v>26</v>
      </c>
      <c r="E1778" s="6">
        <v>0</v>
      </c>
      <c r="F1778" s="12">
        <v>17584.72</v>
      </c>
      <c r="G1778" s="6" t="s">
        <v>2360</v>
      </c>
      <c r="H1778" s="9" t="s">
        <v>2357</v>
      </c>
      <c r="I1778" s="6" t="s">
        <v>2363</v>
      </c>
      <c r="J1778" s="16" t="s">
        <v>7625</v>
      </c>
      <c r="K1778" s="17">
        <v>45085</v>
      </c>
      <c r="L1778">
        <f t="shared" si="27"/>
        <v>52</v>
      </c>
    </row>
    <row r="1779" spans="1:12" ht="15.75" customHeight="1" x14ac:dyDescent="0.25">
      <c r="A1779" s="6" t="s">
        <v>561</v>
      </c>
      <c r="B1779" s="6">
        <v>1990</v>
      </c>
      <c r="C1779" s="6" t="s">
        <v>2366</v>
      </c>
      <c r="D1779" s="6">
        <v>25</v>
      </c>
      <c r="E1779" s="6">
        <v>1</v>
      </c>
      <c r="F1779" s="12">
        <v>17626.240000000002</v>
      </c>
      <c r="G1779" s="6" t="s">
        <v>2360</v>
      </c>
      <c r="H1779" s="9" t="s">
        <v>2357</v>
      </c>
      <c r="I1779" s="6" t="s">
        <v>2358</v>
      </c>
      <c r="J1779" s="16" t="s">
        <v>7560</v>
      </c>
      <c r="K1779" s="17">
        <v>45085</v>
      </c>
      <c r="L1779">
        <f t="shared" si="27"/>
        <v>32</v>
      </c>
    </row>
    <row r="1780" spans="1:12" ht="15.75" customHeight="1" x14ac:dyDescent="0.25">
      <c r="A1780" s="6" t="s">
        <v>560</v>
      </c>
      <c r="B1780" s="6">
        <v>1994</v>
      </c>
      <c r="C1780" s="6" t="s">
        <v>2355</v>
      </c>
      <c r="D1780" s="6">
        <v>1</v>
      </c>
      <c r="E1780" s="6">
        <v>3</v>
      </c>
      <c r="F1780" s="12">
        <v>17663.14</v>
      </c>
      <c r="G1780" s="6" t="s">
        <v>2360</v>
      </c>
      <c r="H1780" s="9" t="s">
        <v>2357</v>
      </c>
      <c r="I1780" s="6" t="s">
        <v>2358</v>
      </c>
      <c r="J1780" s="16" t="s">
        <v>6314</v>
      </c>
      <c r="K1780" s="17">
        <v>45085</v>
      </c>
      <c r="L1780">
        <f t="shared" si="27"/>
        <v>28</v>
      </c>
    </row>
    <row r="1781" spans="1:12" ht="15.75" customHeight="1" x14ac:dyDescent="0.25">
      <c r="A1781" s="6" t="s">
        <v>559</v>
      </c>
      <c r="B1781" s="6">
        <v>2003</v>
      </c>
      <c r="C1781" s="6" t="s">
        <v>2355</v>
      </c>
      <c r="D1781" s="6">
        <v>14</v>
      </c>
      <c r="E1781" s="6">
        <v>0</v>
      </c>
      <c r="F1781" s="12">
        <v>17748.509999999998</v>
      </c>
      <c r="G1781" s="6" t="s">
        <v>2360</v>
      </c>
      <c r="H1781" s="9" t="s">
        <v>2360</v>
      </c>
      <c r="I1781" s="6" t="s">
        <v>2363</v>
      </c>
      <c r="J1781" s="16" t="s">
        <v>7626</v>
      </c>
      <c r="K1781" s="17">
        <v>45085</v>
      </c>
      <c r="L1781">
        <f t="shared" si="27"/>
        <v>19</v>
      </c>
    </row>
    <row r="1782" spans="1:12" ht="15.75" customHeight="1" x14ac:dyDescent="0.25">
      <c r="A1782" s="6" t="s">
        <v>558</v>
      </c>
      <c r="B1782" s="6">
        <v>1966</v>
      </c>
      <c r="C1782" s="6" t="s">
        <v>2361</v>
      </c>
      <c r="D1782" s="6">
        <v>21</v>
      </c>
      <c r="E1782" s="6">
        <v>0</v>
      </c>
      <c r="F1782" s="12">
        <v>17777.73</v>
      </c>
      <c r="G1782" s="6" t="s">
        <v>2360</v>
      </c>
      <c r="H1782" s="9" t="s">
        <v>2357</v>
      </c>
      <c r="I1782" s="6" t="s">
        <v>2363</v>
      </c>
      <c r="J1782" s="16" t="s">
        <v>7627</v>
      </c>
      <c r="K1782" s="17">
        <v>45085</v>
      </c>
      <c r="L1782">
        <f t="shared" si="27"/>
        <v>56</v>
      </c>
    </row>
    <row r="1783" spans="1:12" ht="15.75" customHeight="1" x14ac:dyDescent="0.25">
      <c r="A1783" s="6" t="s">
        <v>557</v>
      </c>
      <c r="B1783" s="6">
        <v>1979</v>
      </c>
      <c r="C1783" s="6" t="s">
        <v>2366</v>
      </c>
      <c r="D1783" s="6">
        <v>10</v>
      </c>
      <c r="E1783" s="6">
        <v>2</v>
      </c>
      <c r="F1783" s="12">
        <v>17779.939999999999</v>
      </c>
      <c r="G1783" s="6" t="s">
        <v>2360</v>
      </c>
      <c r="H1783" s="9" t="s">
        <v>2356</v>
      </c>
      <c r="I1783" s="6" t="s">
        <v>2363</v>
      </c>
      <c r="J1783" s="16" t="s">
        <v>6688</v>
      </c>
      <c r="K1783" s="17">
        <v>45085</v>
      </c>
      <c r="L1783">
        <f t="shared" si="27"/>
        <v>43</v>
      </c>
    </row>
    <row r="1784" spans="1:12" ht="15.75" customHeight="1" x14ac:dyDescent="0.25">
      <c r="A1784" s="6" t="s">
        <v>556</v>
      </c>
      <c r="B1784" s="6">
        <v>1963</v>
      </c>
      <c r="C1784" s="6" t="s">
        <v>2364</v>
      </c>
      <c r="D1784" s="6">
        <v>8</v>
      </c>
      <c r="E1784" s="6">
        <v>0</v>
      </c>
      <c r="F1784" s="12">
        <v>17832.599999999999</v>
      </c>
      <c r="G1784" s="6" t="s">
        <v>2360</v>
      </c>
      <c r="H1784" s="9" t="s">
        <v>2356</v>
      </c>
      <c r="I1784" s="6" t="s">
        <v>2363</v>
      </c>
      <c r="J1784" s="16" t="s">
        <v>7628</v>
      </c>
      <c r="K1784" s="17">
        <v>45085</v>
      </c>
      <c r="L1784">
        <f t="shared" si="27"/>
        <v>59</v>
      </c>
    </row>
    <row r="1785" spans="1:12" ht="15.75" customHeight="1" x14ac:dyDescent="0.25">
      <c r="A1785" s="6" t="s">
        <v>555</v>
      </c>
      <c r="B1785" s="6">
        <v>1976</v>
      </c>
      <c r="C1785" s="6" t="s">
        <v>2364</v>
      </c>
      <c r="D1785" s="6">
        <v>12</v>
      </c>
      <c r="E1785" s="6">
        <v>2</v>
      </c>
      <c r="F1785" s="12">
        <v>17862.919999999998</v>
      </c>
      <c r="G1785" s="6" t="s">
        <v>2360</v>
      </c>
      <c r="H1785" s="9" t="s">
        <v>2356</v>
      </c>
      <c r="I1785" s="6" t="s">
        <v>2363</v>
      </c>
      <c r="J1785" s="16" t="s">
        <v>6671</v>
      </c>
      <c r="K1785" s="17">
        <v>45085</v>
      </c>
      <c r="L1785">
        <f t="shared" si="27"/>
        <v>46</v>
      </c>
    </row>
    <row r="1786" spans="1:12" ht="15.75" customHeight="1" x14ac:dyDescent="0.25">
      <c r="A1786" s="6" t="s">
        <v>554</v>
      </c>
      <c r="B1786" s="6">
        <v>1997</v>
      </c>
      <c r="C1786" s="6" t="s">
        <v>2365</v>
      </c>
      <c r="D1786" s="6">
        <v>26</v>
      </c>
      <c r="E1786" s="6">
        <v>0</v>
      </c>
      <c r="F1786" s="12">
        <v>17878.900000000001</v>
      </c>
      <c r="G1786" s="6" t="s">
        <v>2360</v>
      </c>
      <c r="H1786" s="9" t="s">
        <v>2356</v>
      </c>
      <c r="I1786" s="6" t="s">
        <v>2373</v>
      </c>
      <c r="J1786" s="16" t="s">
        <v>6245</v>
      </c>
      <c r="K1786" s="17">
        <v>45085</v>
      </c>
      <c r="L1786">
        <f t="shared" si="27"/>
        <v>25</v>
      </c>
    </row>
    <row r="1787" spans="1:12" ht="15.75" customHeight="1" x14ac:dyDescent="0.25">
      <c r="A1787" s="6" t="s">
        <v>553</v>
      </c>
      <c r="B1787" s="6">
        <v>1979</v>
      </c>
      <c r="C1787" s="6" t="s">
        <v>2359</v>
      </c>
      <c r="D1787" s="6">
        <v>12</v>
      </c>
      <c r="E1787" s="6">
        <v>2</v>
      </c>
      <c r="F1787" s="12">
        <v>17882.669999999998</v>
      </c>
      <c r="G1787" s="6" t="s">
        <v>2360</v>
      </c>
      <c r="H1787" s="9" t="s">
        <v>2357</v>
      </c>
      <c r="I1787" s="6" t="s">
        <v>2363</v>
      </c>
      <c r="J1787" s="16" t="s">
        <v>7629</v>
      </c>
      <c r="K1787" s="17">
        <v>45085</v>
      </c>
      <c r="L1787">
        <f t="shared" si="27"/>
        <v>43</v>
      </c>
    </row>
    <row r="1788" spans="1:12" ht="15.75" customHeight="1" x14ac:dyDescent="0.25">
      <c r="A1788" s="6" t="s">
        <v>552</v>
      </c>
      <c r="B1788" s="6">
        <v>1989</v>
      </c>
      <c r="C1788" s="6" t="s">
        <v>2364</v>
      </c>
      <c r="D1788" s="6">
        <v>4</v>
      </c>
      <c r="E1788" s="6">
        <v>0</v>
      </c>
      <c r="F1788" s="12">
        <v>17904.53</v>
      </c>
      <c r="G1788" s="6" t="s">
        <v>2360</v>
      </c>
      <c r="H1788" s="9" t="s">
        <v>2356</v>
      </c>
      <c r="I1788" s="6" t="s">
        <v>2377</v>
      </c>
      <c r="J1788" s="16" t="s">
        <v>7630</v>
      </c>
      <c r="K1788" s="17">
        <v>45085</v>
      </c>
      <c r="L1788">
        <f t="shared" si="27"/>
        <v>33</v>
      </c>
    </row>
    <row r="1789" spans="1:12" ht="15.75" customHeight="1" x14ac:dyDescent="0.25">
      <c r="A1789" s="6" t="s">
        <v>551</v>
      </c>
      <c r="B1789" s="6">
        <v>1977</v>
      </c>
      <c r="C1789" s="6" t="s">
        <v>2366</v>
      </c>
      <c r="D1789" s="6">
        <v>17</v>
      </c>
      <c r="E1789" s="6">
        <v>0</v>
      </c>
      <c r="F1789" s="12">
        <v>17929.3</v>
      </c>
      <c r="G1789" s="6" t="s">
        <v>2360</v>
      </c>
      <c r="H1789" s="9" t="s">
        <v>2356</v>
      </c>
      <c r="I1789" s="6" t="s">
        <v>2358</v>
      </c>
      <c r="J1789" s="16" t="s">
        <v>7631</v>
      </c>
      <c r="K1789" s="17">
        <v>45085</v>
      </c>
      <c r="L1789">
        <f t="shared" si="27"/>
        <v>45</v>
      </c>
    </row>
    <row r="1790" spans="1:12" ht="15.75" customHeight="1" x14ac:dyDescent="0.25">
      <c r="A1790" s="6" t="s">
        <v>550</v>
      </c>
      <c r="B1790" s="6">
        <v>2001</v>
      </c>
      <c r="C1790" s="6" t="s">
        <v>2362</v>
      </c>
      <c r="D1790" s="6">
        <v>28</v>
      </c>
      <c r="E1790" s="6">
        <v>4</v>
      </c>
      <c r="F1790" s="12">
        <v>17942.11</v>
      </c>
      <c r="G1790" s="6" t="s">
        <v>2360</v>
      </c>
      <c r="H1790" s="9" t="s">
        <v>2356</v>
      </c>
      <c r="I1790" s="6" t="s">
        <v>2367</v>
      </c>
      <c r="J1790" s="16" t="s">
        <v>7632</v>
      </c>
      <c r="K1790" s="17">
        <v>45085</v>
      </c>
      <c r="L1790">
        <f t="shared" si="27"/>
        <v>21</v>
      </c>
    </row>
    <row r="1791" spans="1:12" ht="15.75" customHeight="1" x14ac:dyDescent="0.25">
      <c r="A1791" s="6" t="s">
        <v>549</v>
      </c>
      <c r="B1791" s="6">
        <v>1975</v>
      </c>
      <c r="C1791" s="6" t="s">
        <v>2361</v>
      </c>
      <c r="D1791" s="6">
        <v>27</v>
      </c>
      <c r="E1791" s="6">
        <v>1</v>
      </c>
      <c r="F1791" s="12">
        <v>18031.16</v>
      </c>
      <c r="G1791" s="6" t="s">
        <v>2360</v>
      </c>
      <c r="H1791" s="9" t="s">
        <v>2357</v>
      </c>
      <c r="I1791" s="6" t="s">
        <v>2374</v>
      </c>
      <c r="J1791" s="16" t="s">
        <v>7092</v>
      </c>
      <c r="K1791" s="17">
        <v>45085</v>
      </c>
      <c r="L1791">
        <f t="shared" si="27"/>
        <v>47</v>
      </c>
    </row>
    <row r="1792" spans="1:12" ht="15.75" customHeight="1" x14ac:dyDescent="0.25">
      <c r="A1792" s="6" t="s">
        <v>548</v>
      </c>
      <c r="B1792" s="6">
        <v>1965</v>
      </c>
      <c r="C1792" s="6" t="s">
        <v>2366</v>
      </c>
      <c r="D1792" s="6">
        <v>17</v>
      </c>
      <c r="E1792" s="6">
        <v>0</v>
      </c>
      <c r="F1792" s="12">
        <v>18031.189999999999</v>
      </c>
      <c r="G1792" s="6" t="s">
        <v>2360</v>
      </c>
      <c r="H1792" s="9" t="s">
        <v>2356</v>
      </c>
      <c r="I1792" s="6" t="s">
        <v>2363</v>
      </c>
      <c r="J1792" s="16" t="s">
        <v>7633</v>
      </c>
      <c r="K1792" s="17">
        <v>45085</v>
      </c>
      <c r="L1792">
        <f t="shared" si="27"/>
        <v>57</v>
      </c>
    </row>
    <row r="1793" spans="1:12" ht="15.75" customHeight="1" x14ac:dyDescent="0.25">
      <c r="A1793" s="6" t="s">
        <v>547</v>
      </c>
      <c r="B1793" s="6">
        <v>1999</v>
      </c>
      <c r="C1793" s="6" t="s">
        <v>2366</v>
      </c>
      <c r="D1793" s="6">
        <v>24</v>
      </c>
      <c r="E1793" s="6">
        <v>0</v>
      </c>
      <c r="F1793" s="12">
        <v>18033.97</v>
      </c>
      <c r="G1793" s="6" t="s">
        <v>2360</v>
      </c>
      <c r="H1793" s="9" t="s">
        <v>2360</v>
      </c>
      <c r="I1793" s="6" t="s">
        <v>2363</v>
      </c>
      <c r="J1793" s="16" t="s">
        <v>7634</v>
      </c>
      <c r="K1793" s="17">
        <v>45085</v>
      </c>
      <c r="L1793">
        <f t="shared" si="27"/>
        <v>23</v>
      </c>
    </row>
    <row r="1794" spans="1:12" ht="15.75" customHeight="1" x14ac:dyDescent="0.25">
      <c r="A1794" s="6" t="s">
        <v>546</v>
      </c>
      <c r="B1794" s="6">
        <v>1993</v>
      </c>
      <c r="C1794" s="6" t="s">
        <v>2355</v>
      </c>
      <c r="D1794" s="6">
        <v>12</v>
      </c>
      <c r="E1794" s="6">
        <v>2</v>
      </c>
      <c r="F1794" s="12">
        <v>18157.88</v>
      </c>
      <c r="G1794" s="6" t="s">
        <v>2360</v>
      </c>
      <c r="H1794" s="9" t="s">
        <v>2360</v>
      </c>
      <c r="I1794" s="6" t="s">
        <v>2363</v>
      </c>
      <c r="J1794" s="16" t="s">
        <v>7635</v>
      </c>
      <c r="K1794" s="17">
        <v>45085</v>
      </c>
      <c r="L1794">
        <f t="shared" si="27"/>
        <v>29</v>
      </c>
    </row>
    <row r="1795" spans="1:12" ht="15.75" customHeight="1" x14ac:dyDescent="0.25">
      <c r="A1795" s="6" t="s">
        <v>545</v>
      </c>
      <c r="B1795" s="6">
        <v>1963</v>
      </c>
      <c r="C1795" s="6" t="s">
        <v>2355</v>
      </c>
      <c r="D1795" s="6">
        <v>4</v>
      </c>
      <c r="E1795" s="6">
        <v>0</v>
      </c>
      <c r="F1795" s="12">
        <v>18208.34</v>
      </c>
      <c r="G1795" s="6" t="s">
        <v>2360</v>
      </c>
      <c r="H1795" s="9" t="s">
        <v>2356</v>
      </c>
      <c r="I1795" s="6" t="s">
        <v>2379</v>
      </c>
      <c r="J1795" s="16" t="s">
        <v>7636</v>
      </c>
      <c r="K1795" s="17">
        <v>45085</v>
      </c>
      <c r="L1795">
        <f t="shared" ref="L1795:L1858" si="28">DATEDIF(J1795,K1795,"Y")</f>
        <v>59</v>
      </c>
    </row>
    <row r="1796" spans="1:12" ht="15.75" customHeight="1" x14ac:dyDescent="0.25">
      <c r="A1796" s="6" t="s">
        <v>544</v>
      </c>
      <c r="B1796" s="6">
        <v>1997</v>
      </c>
      <c r="C1796" s="6" t="s">
        <v>2361</v>
      </c>
      <c r="D1796" s="6">
        <v>15</v>
      </c>
      <c r="E1796" s="6">
        <v>1</v>
      </c>
      <c r="F1796" s="12">
        <v>18218.16</v>
      </c>
      <c r="G1796" s="6" t="s">
        <v>2360</v>
      </c>
      <c r="H1796" s="9" t="s">
        <v>2360</v>
      </c>
      <c r="I1796" s="6" t="s">
        <v>2358</v>
      </c>
      <c r="J1796" s="16" t="s">
        <v>7637</v>
      </c>
      <c r="K1796" s="17">
        <v>45085</v>
      </c>
      <c r="L1796">
        <f t="shared" si="28"/>
        <v>25</v>
      </c>
    </row>
    <row r="1797" spans="1:12" ht="15.75" customHeight="1" x14ac:dyDescent="0.25">
      <c r="A1797" s="6" t="s">
        <v>543</v>
      </c>
      <c r="B1797" s="6">
        <v>2004</v>
      </c>
      <c r="C1797" s="6" t="s">
        <v>2362</v>
      </c>
      <c r="D1797" s="6">
        <v>10</v>
      </c>
      <c r="E1797" s="6">
        <v>3</v>
      </c>
      <c r="F1797" s="12">
        <v>18223.45</v>
      </c>
      <c r="G1797" s="6" t="s">
        <v>2360</v>
      </c>
      <c r="H1797" s="9" t="s">
        <v>2357</v>
      </c>
      <c r="I1797" s="6" t="s">
        <v>2358</v>
      </c>
      <c r="J1797" s="16" t="s">
        <v>7272</v>
      </c>
      <c r="K1797" s="17">
        <v>45085</v>
      </c>
      <c r="L1797">
        <f t="shared" si="28"/>
        <v>18</v>
      </c>
    </row>
    <row r="1798" spans="1:12" ht="15.75" customHeight="1" x14ac:dyDescent="0.25">
      <c r="A1798" s="6" t="s">
        <v>542</v>
      </c>
      <c r="B1798" s="6">
        <v>1995</v>
      </c>
      <c r="C1798" s="6" t="s">
        <v>2365</v>
      </c>
      <c r="D1798" s="6">
        <v>3</v>
      </c>
      <c r="E1798" s="6">
        <v>0</v>
      </c>
      <c r="F1798" s="12">
        <v>18246.5</v>
      </c>
      <c r="G1798" s="6" t="s">
        <v>2360</v>
      </c>
      <c r="H1798" s="9" t="s">
        <v>2360</v>
      </c>
      <c r="I1798" s="6" t="s">
        <v>2358</v>
      </c>
      <c r="J1798" s="16" t="s">
        <v>7638</v>
      </c>
      <c r="K1798" s="17">
        <v>45085</v>
      </c>
      <c r="L1798">
        <f t="shared" si="28"/>
        <v>27</v>
      </c>
    </row>
    <row r="1799" spans="1:12" ht="15.75" customHeight="1" x14ac:dyDescent="0.25">
      <c r="A1799" s="6" t="s">
        <v>541</v>
      </c>
      <c r="B1799" s="6">
        <v>1992</v>
      </c>
      <c r="C1799" s="6" t="s">
        <v>2364</v>
      </c>
      <c r="D1799" s="6">
        <v>25</v>
      </c>
      <c r="E1799" s="6">
        <v>3</v>
      </c>
      <c r="F1799" s="12">
        <v>18259.22</v>
      </c>
      <c r="G1799" s="6" t="s">
        <v>2360</v>
      </c>
      <c r="H1799" s="9" t="s">
        <v>2357</v>
      </c>
      <c r="I1799" s="6" t="s">
        <v>2367</v>
      </c>
      <c r="J1799" s="16" t="s">
        <v>7639</v>
      </c>
      <c r="K1799" s="17">
        <v>45085</v>
      </c>
      <c r="L1799">
        <f t="shared" si="28"/>
        <v>30</v>
      </c>
    </row>
    <row r="1800" spans="1:12" ht="15.75" customHeight="1" x14ac:dyDescent="0.25">
      <c r="A1800" s="6" t="s">
        <v>540</v>
      </c>
      <c r="B1800" s="6">
        <v>1995</v>
      </c>
      <c r="C1800" s="6" t="s">
        <v>2355</v>
      </c>
      <c r="D1800" s="6">
        <v>4</v>
      </c>
      <c r="E1800" s="6">
        <v>0</v>
      </c>
      <c r="F1800" s="12">
        <v>18310.740000000002</v>
      </c>
      <c r="G1800" s="6" t="s">
        <v>2360</v>
      </c>
      <c r="H1800" s="9" t="s">
        <v>2357</v>
      </c>
      <c r="I1800" s="6" t="s">
        <v>2363</v>
      </c>
      <c r="J1800" s="16" t="s">
        <v>6000</v>
      </c>
      <c r="K1800" s="17">
        <v>45085</v>
      </c>
      <c r="L1800">
        <f t="shared" si="28"/>
        <v>27</v>
      </c>
    </row>
    <row r="1801" spans="1:12" ht="15.75" customHeight="1" x14ac:dyDescent="0.25">
      <c r="A1801" s="6" t="s">
        <v>539</v>
      </c>
      <c r="B1801" s="6">
        <v>1999</v>
      </c>
      <c r="C1801" s="6" t="s">
        <v>2364</v>
      </c>
      <c r="D1801" s="6">
        <v>15</v>
      </c>
      <c r="E1801" s="6">
        <v>1</v>
      </c>
      <c r="F1801" s="12">
        <v>18328.240000000002</v>
      </c>
      <c r="G1801" s="6" t="s">
        <v>2360</v>
      </c>
      <c r="H1801" s="9" t="s">
        <v>2356</v>
      </c>
      <c r="I1801" s="6" t="s">
        <v>2358</v>
      </c>
      <c r="J1801" s="16" t="s">
        <v>7640</v>
      </c>
      <c r="K1801" s="17">
        <v>45085</v>
      </c>
      <c r="L1801">
        <f t="shared" si="28"/>
        <v>23</v>
      </c>
    </row>
    <row r="1802" spans="1:12" ht="15.75" customHeight="1" x14ac:dyDescent="0.25">
      <c r="A1802" s="6" t="s">
        <v>538</v>
      </c>
      <c r="B1802" s="6">
        <v>1964</v>
      </c>
      <c r="C1802" s="6" t="s">
        <v>2362</v>
      </c>
      <c r="D1802" s="6">
        <v>26</v>
      </c>
      <c r="E1802" s="6">
        <v>0</v>
      </c>
      <c r="F1802" s="12">
        <v>18443.11</v>
      </c>
      <c r="G1802" s="6" t="s">
        <v>2360</v>
      </c>
      <c r="H1802" s="9" t="s">
        <v>2356</v>
      </c>
      <c r="I1802" s="6" t="s">
        <v>2363</v>
      </c>
      <c r="J1802" s="16" t="s">
        <v>7641</v>
      </c>
      <c r="K1802" s="17">
        <v>45085</v>
      </c>
      <c r="L1802">
        <f t="shared" si="28"/>
        <v>58</v>
      </c>
    </row>
    <row r="1803" spans="1:12" ht="15.75" customHeight="1" x14ac:dyDescent="0.25">
      <c r="A1803" s="6" t="s">
        <v>537</v>
      </c>
      <c r="B1803" s="6">
        <v>1986</v>
      </c>
      <c r="C1803" s="6" t="s">
        <v>2365</v>
      </c>
      <c r="D1803" s="6">
        <v>12</v>
      </c>
      <c r="E1803" s="6">
        <v>2</v>
      </c>
      <c r="F1803" s="12">
        <v>18608.259999999998</v>
      </c>
      <c r="G1803" s="6" t="s">
        <v>2360</v>
      </c>
      <c r="H1803" s="9" t="s">
        <v>2357</v>
      </c>
      <c r="I1803" s="6" t="s">
        <v>2367</v>
      </c>
      <c r="J1803" s="16" t="s">
        <v>7642</v>
      </c>
      <c r="K1803" s="17">
        <v>45085</v>
      </c>
      <c r="L1803">
        <f t="shared" si="28"/>
        <v>36</v>
      </c>
    </row>
    <row r="1804" spans="1:12" ht="15.75" customHeight="1" x14ac:dyDescent="0.25">
      <c r="A1804" s="6" t="s">
        <v>536</v>
      </c>
      <c r="B1804" s="6">
        <v>1998</v>
      </c>
      <c r="C1804" s="6" t="s">
        <v>2362</v>
      </c>
      <c r="D1804" s="6">
        <v>23</v>
      </c>
      <c r="E1804" s="6">
        <v>0</v>
      </c>
      <c r="F1804" s="12">
        <v>18648.419999999998</v>
      </c>
      <c r="G1804" s="6" t="s">
        <v>2360</v>
      </c>
      <c r="H1804" s="9" t="s">
        <v>2360</v>
      </c>
      <c r="I1804" s="6" t="s">
        <v>2369</v>
      </c>
      <c r="J1804" s="16" t="s">
        <v>7643</v>
      </c>
      <c r="K1804" s="17">
        <v>45085</v>
      </c>
      <c r="L1804">
        <f t="shared" si="28"/>
        <v>24</v>
      </c>
    </row>
    <row r="1805" spans="1:12" ht="15.75" customHeight="1" x14ac:dyDescent="0.25">
      <c r="A1805" s="6" t="s">
        <v>535</v>
      </c>
      <c r="B1805" s="6">
        <v>1970</v>
      </c>
      <c r="C1805" s="6" t="s">
        <v>2366</v>
      </c>
      <c r="D1805" s="6">
        <v>17</v>
      </c>
      <c r="E1805" s="6">
        <v>0</v>
      </c>
      <c r="F1805" s="12">
        <v>18682.740000000002</v>
      </c>
      <c r="G1805" s="6" t="s">
        <v>2360</v>
      </c>
      <c r="H1805" s="9" t="s">
        <v>2357</v>
      </c>
      <c r="I1805" s="6" t="s">
        <v>2363</v>
      </c>
      <c r="J1805" s="16" t="s">
        <v>7644</v>
      </c>
      <c r="K1805" s="17">
        <v>45085</v>
      </c>
      <c r="L1805">
        <f t="shared" si="28"/>
        <v>52</v>
      </c>
    </row>
    <row r="1806" spans="1:12" ht="15.75" customHeight="1" x14ac:dyDescent="0.25">
      <c r="A1806" s="6" t="s">
        <v>534</v>
      </c>
      <c r="B1806" s="6">
        <v>1967</v>
      </c>
      <c r="C1806" s="6" t="s">
        <v>2365</v>
      </c>
      <c r="D1806" s="6">
        <v>30</v>
      </c>
      <c r="E1806" s="6">
        <v>0</v>
      </c>
      <c r="F1806" s="12">
        <v>18694.689999999999</v>
      </c>
      <c r="G1806" s="6" t="s">
        <v>2360</v>
      </c>
      <c r="H1806" s="9" t="s">
        <v>2360</v>
      </c>
      <c r="I1806" s="6" t="s">
        <v>2374</v>
      </c>
      <c r="J1806" s="16" t="s">
        <v>7645</v>
      </c>
      <c r="K1806" s="17">
        <v>45085</v>
      </c>
      <c r="L1806">
        <f t="shared" si="28"/>
        <v>55</v>
      </c>
    </row>
    <row r="1807" spans="1:12" ht="15.75" customHeight="1" x14ac:dyDescent="0.25">
      <c r="A1807" s="6" t="s">
        <v>533</v>
      </c>
      <c r="B1807" s="6">
        <v>1992</v>
      </c>
      <c r="C1807" s="6" t="s">
        <v>2364</v>
      </c>
      <c r="D1807" s="6">
        <v>27</v>
      </c>
      <c r="E1807" s="6">
        <v>3</v>
      </c>
      <c r="F1807" s="12">
        <v>18765.88</v>
      </c>
      <c r="G1807" s="6" t="s">
        <v>2360</v>
      </c>
      <c r="H1807" s="9" t="s">
        <v>2356</v>
      </c>
      <c r="I1807" s="6" t="s">
        <v>2363</v>
      </c>
      <c r="J1807" s="16" t="s">
        <v>7646</v>
      </c>
      <c r="K1807" s="17">
        <v>45085</v>
      </c>
      <c r="L1807">
        <f t="shared" si="28"/>
        <v>30</v>
      </c>
    </row>
    <row r="1808" spans="1:12" ht="15.75" customHeight="1" x14ac:dyDescent="0.25">
      <c r="A1808" s="6" t="s">
        <v>532</v>
      </c>
      <c r="B1808" s="6">
        <v>1979</v>
      </c>
      <c r="C1808" s="6" t="s">
        <v>2359</v>
      </c>
      <c r="D1808" s="6">
        <v>19</v>
      </c>
      <c r="E1808" s="6">
        <v>2</v>
      </c>
      <c r="F1808" s="12">
        <v>18767.740000000002</v>
      </c>
      <c r="G1808" s="6" t="s">
        <v>2360</v>
      </c>
      <c r="H1808" s="9" t="s">
        <v>2360</v>
      </c>
      <c r="I1808" s="6" t="s">
        <v>2358</v>
      </c>
      <c r="J1808" s="16" t="s">
        <v>7647</v>
      </c>
      <c r="K1808" s="17">
        <v>45085</v>
      </c>
      <c r="L1808">
        <f t="shared" si="28"/>
        <v>43</v>
      </c>
    </row>
    <row r="1809" spans="1:12" ht="15.75" customHeight="1" x14ac:dyDescent="0.25">
      <c r="A1809" s="6" t="s">
        <v>531</v>
      </c>
      <c r="B1809" s="6">
        <v>1995</v>
      </c>
      <c r="C1809" s="6" t="s">
        <v>2359</v>
      </c>
      <c r="D1809" s="6">
        <v>28</v>
      </c>
      <c r="E1809" s="6">
        <v>3</v>
      </c>
      <c r="F1809" s="12">
        <v>18804.75</v>
      </c>
      <c r="G1809" s="6" t="s">
        <v>2360</v>
      </c>
      <c r="H1809" s="9" t="s">
        <v>2360</v>
      </c>
      <c r="I1809" s="6" t="s">
        <v>2363</v>
      </c>
      <c r="J1809" s="16" t="s">
        <v>7648</v>
      </c>
      <c r="K1809" s="17">
        <v>45085</v>
      </c>
      <c r="L1809">
        <f t="shared" si="28"/>
        <v>27</v>
      </c>
    </row>
    <row r="1810" spans="1:12" ht="15.75" customHeight="1" x14ac:dyDescent="0.25">
      <c r="A1810" s="6" t="s">
        <v>530</v>
      </c>
      <c r="B1810" s="6">
        <v>1979</v>
      </c>
      <c r="C1810" s="6" t="s">
        <v>2366</v>
      </c>
      <c r="D1810" s="6">
        <v>15</v>
      </c>
      <c r="E1810" s="6">
        <v>2</v>
      </c>
      <c r="F1810" s="12">
        <v>18806.150000000001</v>
      </c>
      <c r="G1810" s="6" t="s">
        <v>2360</v>
      </c>
      <c r="H1810" s="9" t="s">
        <v>2356</v>
      </c>
      <c r="I1810" s="6" t="s">
        <v>2358</v>
      </c>
      <c r="J1810" s="16" t="s">
        <v>7649</v>
      </c>
      <c r="K1810" s="17">
        <v>45085</v>
      </c>
      <c r="L1810">
        <f t="shared" si="28"/>
        <v>43</v>
      </c>
    </row>
    <row r="1811" spans="1:12" ht="15.75" customHeight="1" x14ac:dyDescent="0.25">
      <c r="A1811" s="6" t="s">
        <v>529</v>
      </c>
      <c r="B1811" s="6">
        <v>1962</v>
      </c>
      <c r="C1811" s="6" t="s">
        <v>2364</v>
      </c>
      <c r="D1811" s="6">
        <v>18</v>
      </c>
      <c r="E1811" s="6">
        <v>0</v>
      </c>
      <c r="F1811" s="12">
        <v>18815.53</v>
      </c>
      <c r="G1811" s="6" t="s">
        <v>2360</v>
      </c>
      <c r="H1811" s="9" t="s">
        <v>2360</v>
      </c>
      <c r="I1811" s="6" t="s">
        <v>2374</v>
      </c>
      <c r="J1811" s="16" t="s">
        <v>7650</v>
      </c>
      <c r="K1811" s="17">
        <v>45085</v>
      </c>
      <c r="L1811">
        <f t="shared" si="28"/>
        <v>60</v>
      </c>
    </row>
    <row r="1812" spans="1:12" ht="15.75" customHeight="1" x14ac:dyDescent="0.25">
      <c r="A1812" s="6" t="s">
        <v>528</v>
      </c>
      <c r="B1812" s="6">
        <v>2003</v>
      </c>
      <c r="C1812" s="6" t="s">
        <v>2355</v>
      </c>
      <c r="D1812" s="6">
        <v>24</v>
      </c>
      <c r="E1812" s="6">
        <v>3</v>
      </c>
      <c r="F1812" s="12">
        <v>18838.7</v>
      </c>
      <c r="G1812" s="6" t="s">
        <v>2360</v>
      </c>
      <c r="H1812" s="9" t="s">
        <v>2357</v>
      </c>
      <c r="I1812" s="6" t="s">
        <v>2363</v>
      </c>
      <c r="J1812" s="16" t="s">
        <v>7651</v>
      </c>
      <c r="K1812" s="17">
        <v>45085</v>
      </c>
      <c r="L1812">
        <f t="shared" si="28"/>
        <v>19</v>
      </c>
    </row>
    <row r="1813" spans="1:12" ht="15.75" customHeight="1" x14ac:dyDescent="0.25">
      <c r="A1813" s="6" t="s">
        <v>527</v>
      </c>
      <c r="B1813" s="6">
        <v>1963</v>
      </c>
      <c r="C1813" s="6" t="s">
        <v>2364</v>
      </c>
      <c r="D1813" s="6">
        <v>6</v>
      </c>
      <c r="E1813" s="6">
        <v>0</v>
      </c>
      <c r="F1813" s="12">
        <v>18883.330000000002</v>
      </c>
      <c r="G1813" s="6" t="s">
        <v>2360</v>
      </c>
      <c r="H1813" s="9" t="s">
        <v>2360</v>
      </c>
      <c r="I1813" s="6" t="s">
        <v>2379</v>
      </c>
      <c r="J1813" s="16" t="s">
        <v>7652</v>
      </c>
      <c r="K1813" s="17">
        <v>45085</v>
      </c>
      <c r="L1813">
        <f t="shared" si="28"/>
        <v>59</v>
      </c>
    </row>
    <row r="1814" spans="1:12" ht="15.75" customHeight="1" x14ac:dyDescent="0.25">
      <c r="A1814" s="6" t="s">
        <v>526</v>
      </c>
      <c r="B1814" s="6">
        <v>1995</v>
      </c>
      <c r="C1814" s="6" t="s">
        <v>2362</v>
      </c>
      <c r="D1814" s="6">
        <v>27</v>
      </c>
      <c r="E1814" s="6">
        <v>1</v>
      </c>
      <c r="F1814" s="12">
        <v>18903.490000000002</v>
      </c>
      <c r="G1814" s="6" t="s">
        <v>2360</v>
      </c>
      <c r="H1814" s="9" t="s">
        <v>2356</v>
      </c>
      <c r="I1814" s="6" t="s">
        <v>2373</v>
      </c>
      <c r="J1814" s="16" t="s">
        <v>7653</v>
      </c>
      <c r="K1814" s="17">
        <v>45085</v>
      </c>
      <c r="L1814">
        <f t="shared" si="28"/>
        <v>27</v>
      </c>
    </row>
    <row r="1815" spans="1:12" ht="15.75" customHeight="1" x14ac:dyDescent="0.25">
      <c r="A1815" s="6" t="s">
        <v>525</v>
      </c>
      <c r="B1815" s="6">
        <v>1969</v>
      </c>
      <c r="C1815" s="6" t="s">
        <v>2365</v>
      </c>
      <c r="D1815" s="6">
        <v>3</v>
      </c>
      <c r="E1815" s="6">
        <v>0</v>
      </c>
      <c r="F1815" s="12">
        <v>18932.810000000001</v>
      </c>
      <c r="G1815" s="6" t="s">
        <v>2360</v>
      </c>
      <c r="H1815" s="9" t="s">
        <v>2357</v>
      </c>
      <c r="I1815" s="6" t="s">
        <v>2363</v>
      </c>
      <c r="J1815" s="16" t="s">
        <v>7654</v>
      </c>
      <c r="K1815" s="17">
        <v>45085</v>
      </c>
      <c r="L1815">
        <f t="shared" si="28"/>
        <v>53</v>
      </c>
    </row>
    <row r="1816" spans="1:12" ht="15.75" customHeight="1" x14ac:dyDescent="0.25">
      <c r="A1816" s="6" t="s">
        <v>524</v>
      </c>
      <c r="B1816" s="6">
        <v>1963</v>
      </c>
      <c r="C1816" s="6" t="s">
        <v>2366</v>
      </c>
      <c r="D1816" s="6">
        <v>20</v>
      </c>
      <c r="E1816" s="6">
        <v>0</v>
      </c>
      <c r="F1816" s="12">
        <v>18954.560000000001</v>
      </c>
      <c r="G1816" s="6" t="s">
        <v>2360</v>
      </c>
      <c r="H1816" s="9" t="s">
        <v>2360</v>
      </c>
      <c r="I1816" s="6" t="s">
        <v>2379</v>
      </c>
      <c r="J1816" s="16" t="s">
        <v>7655</v>
      </c>
      <c r="K1816" s="17">
        <v>45085</v>
      </c>
      <c r="L1816">
        <f t="shared" si="28"/>
        <v>59</v>
      </c>
    </row>
    <row r="1817" spans="1:12" ht="15.75" customHeight="1" x14ac:dyDescent="0.25">
      <c r="A1817" s="6" t="s">
        <v>523</v>
      </c>
      <c r="B1817" s="6">
        <v>1998</v>
      </c>
      <c r="C1817" s="6" t="s">
        <v>2365</v>
      </c>
      <c r="D1817" s="6">
        <v>6</v>
      </c>
      <c r="E1817" s="6">
        <v>0</v>
      </c>
      <c r="F1817" s="12">
        <v>18955.22</v>
      </c>
      <c r="G1817" s="6" t="s">
        <v>2360</v>
      </c>
      <c r="H1817" s="9" t="s">
        <v>2357</v>
      </c>
      <c r="I1817" s="6" t="s">
        <v>2367</v>
      </c>
      <c r="J1817" s="16" t="s">
        <v>7656</v>
      </c>
      <c r="K1817" s="17">
        <v>45085</v>
      </c>
      <c r="L1817">
        <f t="shared" si="28"/>
        <v>24</v>
      </c>
    </row>
    <row r="1818" spans="1:12" ht="15.75" customHeight="1" x14ac:dyDescent="0.25">
      <c r="A1818" s="6" t="s">
        <v>522</v>
      </c>
      <c r="B1818" s="6">
        <v>1992</v>
      </c>
      <c r="C1818" s="6" t="s">
        <v>2359</v>
      </c>
      <c r="D1818" s="6">
        <v>30</v>
      </c>
      <c r="E1818" s="6">
        <v>1</v>
      </c>
      <c r="F1818" s="12">
        <v>18963.169999999998</v>
      </c>
      <c r="G1818" s="6" t="s">
        <v>2360</v>
      </c>
      <c r="H1818" s="9" t="s">
        <v>2360</v>
      </c>
      <c r="I1818" s="6" t="s">
        <v>2358</v>
      </c>
      <c r="J1818" s="16" t="s">
        <v>5994</v>
      </c>
      <c r="K1818" s="17">
        <v>45085</v>
      </c>
      <c r="L1818">
        <f t="shared" si="28"/>
        <v>30</v>
      </c>
    </row>
    <row r="1819" spans="1:12" ht="15.75" customHeight="1" x14ac:dyDescent="0.25">
      <c r="A1819" s="6" t="s">
        <v>521</v>
      </c>
      <c r="B1819" s="6">
        <v>1988</v>
      </c>
      <c r="C1819" s="6" t="s">
        <v>2366</v>
      </c>
      <c r="D1819" s="6">
        <v>24</v>
      </c>
      <c r="E1819" s="6">
        <v>2</v>
      </c>
      <c r="F1819" s="12">
        <v>18972.5</v>
      </c>
      <c r="G1819" s="6" t="s">
        <v>2360</v>
      </c>
      <c r="H1819" s="9" t="s">
        <v>2357</v>
      </c>
      <c r="I1819" s="6" t="s">
        <v>2358</v>
      </c>
      <c r="J1819" s="16" t="s">
        <v>6392</v>
      </c>
      <c r="K1819" s="17">
        <v>45085</v>
      </c>
      <c r="L1819">
        <f t="shared" si="28"/>
        <v>34</v>
      </c>
    </row>
    <row r="1820" spans="1:12" ht="15.75" customHeight="1" x14ac:dyDescent="0.25">
      <c r="A1820" s="6" t="s">
        <v>520</v>
      </c>
      <c r="B1820" s="6">
        <v>1983</v>
      </c>
      <c r="C1820" s="6" t="s">
        <v>2364</v>
      </c>
      <c r="D1820" s="6">
        <v>19</v>
      </c>
      <c r="E1820" s="6">
        <v>5</v>
      </c>
      <c r="F1820" s="12">
        <v>19023.259999999998</v>
      </c>
      <c r="G1820" s="6" t="s">
        <v>2360</v>
      </c>
      <c r="H1820" s="9" t="s">
        <v>2357</v>
      </c>
      <c r="I1820" s="6" t="s">
        <v>2367</v>
      </c>
      <c r="J1820" s="16" t="s">
        <v>7657</v>
      </c>
      <c r="K1820" s="17">
        <v>45085</v>
      </c>
      <c r="L1820">
        <f t="shared" si="28"/>
        <v>39</v>
      </c>
    </row>
    <row r="1821" spans="1:12" ht="15.75" customHeight="1" x14ac:dyDescent="0.25">
      <c r="A1821" s="6" t="s">
        <v>519</v>
      </c>
      <c r="B1821" s="6">
        <v>1989</v>
      </c>
      <c r="C1821" s="6" t="s">
        <v>2361</v>
      </c>
      <c r="D1821" s="6">
        <v>5</v>
      </c>
      <c r="E1821" s="6">
        <v>1</v>
      </c>
      <c r="F1821" s="12">
        <v>19040.88</v>
      </c>
      <c r="G1821" s="6" t="s">
        <v>2360</v>
      </c>
      <c r="H1821" s="9" t="s">
        <v>2357</v>
      </c>
      <c r="I1821" s="6" t="s">
        <v>2367</v>
      </c>
      <c r="J1821" s="16" t="s">
        <v>7658</v>
      </c>
      <c r="K1821" s="17">
        <v>45085</v>
      </c>
      <c r="L1821">
        <f t="shared" si="28"/>
        <v>34</v>
      </c>
    </row>
    <row r="1822" spans="1:12" ht="15.75" customHeight="1" x14ac:dyDescent="0.25">
      <c r="A1822" s="6" t="s">
        <v>518</v>
      </c>
      <c r="B1822" s="6">
        <v>1993</v>
      </c>
      <c r="C1822" s="6" t="s">
        <v>2362</v>
      </c>
      <c r="D1822" s="6">
        <v>28</v>
      </c>
      <c r="E1822" s="6">
        <v>1</v>
      </c>
      <c r="F1822" s="12">
        <v>19107.78</v>
      </c>
      <c r="G1822" s="6" t="s">
        <v>2360</v>
      </c>
      <c r="H1822" s="9" t="s">
        <v>2356</v>
      </c>
      <c r="I1822" s="6" t="s">
        <v>2358</v>
      </c>
      <c r="J1822" s="16" t="s">
        <v>6026</v>
      </c>
      <c r="K1822" s="17">
        <v>45085</v>
      </c>
      <c r="L1822">
        <f t="shared" si="28"/>
        <v>29</v>
      </c>
    </row>
    <row r="1823" spans="1:12" ht="15.75" customHeight="1" x14ac:dyDescent="0.25">
      <c r="A1823" s="6" t="s">
        <v>517</v>
      </c>
      <c r="B1823" s="6">
        <v>1979</v>
      </c>
      <c r="C1823" s="6" t="s">
        <v>2355</v>
      </c>
      <c r="D1823" s="6">
        <v>2</v>
      </c>
      <c r="E1823" s="6">
        <v>2</v>
      </c>
      <c r="F1823" s="12">
        <v>19144.580000000002</v>
      </c>
      <c r="G1823" s="6" t="s">
        <v>2360</v>
      </c>
      <c r="H1823" s="9" t="s">
        <v>2360</v>
      </c>
      <c r="I1823" s="6" t="s">
        <v>2373</v>
      </c>
      <c r="J1823" s="16" t="s">
        <v>7659</v>
      </c>
      <c r="K1823" s="17">
        <v>45085</v>
      </c>
      <c r="L1823">
        <f t="shared" si="28"/>
        <v>43</v>
      </c>
    </row>
    <row r="1824" spans="1:12" ht="15.75" customHeight="1" x14ac:dyDescent="0.25">
      <c r="A1824" s="6" t="s">
        <v>516</v>
      </c>
      <c r="B1824" s="6">
        <v>1991</v>
      </c>
      <c r="C1824" s="6" t="s">
        <v>2362</v>
      </c>
      <c r="D1824" s="6">
        <v>16</v>
      </c>
      <c r="E1824" s="6">
        <v>3</v>
      </c>
      <c r="F1824" s="12">
        <v>19199.939999999999</v>
      </c>
      <c r="G1824" s="6" t="s">
        <v>2360</v>
      </c>
      <c r="H1824" s="9" t="s">
        <v>2357</v>
      </c>
      <c r="I1824" s="6" t="s">
        <v>2367</v>
      </c>
      <c r="J1824" s="16" t="s">
        <v>7660</v>
      </c>
      <c r="K1824" s="17">
        <v>45085</v>
      </c>
      <c r="L1824">
        <f t="shared" si="28"/>
        <v>31</v>
      </c>
    </row>
    <row r="1825" spans="1:12" ht="15.75" customHeight="1" x14ac:dyDescent="0.25">
      <c r="A1825" s="6" t="s">
        <v>515</v>
      </c>
      <c r="B1825" s="6">
        <v>1985</v>
      </c>
      <c r="C1825" s="6" t="s">
        <v>2364</v>
      </c>
      <c r="D1825" s="6">
        <v>28</v>
      </c>
      <c r="E1825" s="6">
        <v>0</v>
      </c>
      <c r="F1825" s="12">
        <v>19214.71</v>
      </c>
      <c r="G1825" s="6" t="s">
        <v>2360</v>
      </c>
      <c r="H1825" s="9" t="s">
        <v>2357</v>
      </c>
      <c r="I1825" s="6" t="s">
        <v>2358</v>
      </c>
      <c r="J1825" s="16" t="s">
        <v>6533</v>
      </c>
      <c r="K1825" s="17">
        <v>45085</v>
      </c>
      <c r="L1825">
        <f t="shared" si="28"/>
        <v>37</v>
      </c>
    </row>
    <row r="1826" spans="1:12" ht="15.75" customHeight="1" x14ac:dyDescent="0.25">
      <c r="A1826" s="6" t="s">
        <v>514</v>
      </c>
      <c r="B1826" s="6">
        <v>1967</v>
      </c>
      <c r="C1826" s="6" t="s">
        <v>2355</v>
      </c>
      <c r="D1826" s="6">
        <v>29</v>
      </c>
      <c r="E1826" s="6">
        <v>0</v>
      </c>
      <c r="F1826" s="12">
        <v>19259.96</v>
      </c>
      <c r="G1826" s="6" t="s">
        <v>2360</v>
      </c>
      <c r="H1826" s="9" t="s">
        <v>2360</v>
      </c>
      <c r="I1826" s="6" t="s">
        <v>2363</v>
      </c>
      <c r="J1826" s="16" t="s">
        <v>7661</v>
      </c>
      <c r="K1826" s="17">
        <v>45085</v>
      </c>
      <c r="L1826">
        <f t="shared" si="28"/>
        <v>55</v>
      </c>
    </row>
    <row r="1827" spans="1:12" ht="15.75" customHeight="1" x14ac:dyDescent="0.25">
      <c r="A1827" s="6" t="s">
        <v>513</v>
      </c>
      <c r="B1827" s="6">
        <v>1966</v>
      </c>
      <c r="C1827" s="6" t="s">
        <v>2359</v>
      </c>
      <c r="D1827" s="6">
        <v>15</v>
      </c>
      <c r="E1827" s="6">
        <v>0</v>
      </c>
      <c r="F1827" s="12">
        <v>19321.060000000001</v>
      </c>
      <c r="G1827" s="6" t="s">
        <v>2360</v>
      </c>
      <c r="H1827" s="9" t="s">
        <v>2360</v>
      </c>
      <c r="I1827" s="6" t="s">
        <v>2363</v>
      </c>
      <c r="J1827" s="16" t="s">
        <v>7662</v>
      </c>
      <c r="K1827" s="17">
        <v>45085</v>
      </c>
      <c r="L1827">
        <f t="shared" si="28"/>
        <v>56</v>
      </c>
    </row>
    <row r="1828" spans="1:12" ht="15.75" customHeight="1" x14ac:dyDescent="0.25">
      <c r="A1828" s="6" t="s">
        <v>512</v>
      </c>
      <c r="B1828" s="6">
        <v>1991</v>
      </c>
      <c r="C1828" s="6" t="s">
        <v>2365</v>
      </c>
      <c r="D1828" s="6">
        <v>24</v>
      </c>
      <c r="E1828" s="6">
        <v>0</v>
      </c>
      <c r="F1828" s="12">
        <v>19350.37</v>
      </c>
      <c r="G1828" s="6" t="s">
        <v>2360</v>
      </c>
      <c r="H1828" s="9" t="s">
        <v>2357</v>
      </c>
      <c r="I1828" s="6" t="s">
        <v>2358</v>
      </c>
      <c r="J1828" s="16" t="s">
        <v>7663</v>
      </c>
      <c r="K1828" s="17">
        <v>45085</v>
      </c>
      <c r="L1828">
        <f t="shared" si="28"/>
        <v>31</v>
      </c>
    </row>
    <row r="1829" spans="1:12" ht="15.75" customHeight="1" x14ac:dyDescent="0.25">
      <c r="A1829" s="6" t="s">
        <v>511</v>
      </c>
      <c r="B1829" s="6">
        <v>1987</v>
      </c>
      <c r="C1829" s="6" t="s">
        <v>2361</v>
      </c>
      <c r="D1829" s="6">
        <v>30</v>
      </c>
      <c r="E1829" s="6">
        <v>3</v>
      </c>
      <c r="F1829" s="12">
        <v>19362</v>
      </c>
      <c r="G1829" s="6" t="s">
        <v>2360</v>
      </c>
      <c r="H1829" s="9" t="s">
        <v>2357</v>
      </c>
      <c r="I1829" s="6" t="s">
        <v>2358</v>
      </c>
      <c r="J1829" s="16" t="s">
        <v>7664</v>
      </c>
      <c r="K1829" s="17">
        <v>45085</v>
      </c>
      <c r="L1829">
        <f t="shared" si="28"/>
        <v>35</v>
      </c>
    </row>
    <row r="1830" spans="1:12" ht="15.75" customHeight="1" x14ac:dyDescent="0.25">
      <c r="A1830" s="6" t="s">
        <v>510</v>
      </c>
      <c r="B1830" s="6">
        <v>1993</v>
      </c>
      <c r="C1830" s="6" t="s">
        <v>2362</v>
      </c>
      <c r="D1830" s="6">
        <v>6</v>
      </c>
      <c r="E1830" s="6">
        <v>2</v>
      </c>
      <c r="F1830" s="12">
        <v>19442.349999999999</v>
      </c>
      <c r="G1830" s="6" t="s">
        <v>2360</v>
      </c>
      <c r="H1830" s="9" t="s">
        <v>2357</v>
      </c>
      <c r="I1830" s="6" t="s">
        <v>2363</v>
      </c>
      <c r="J1830" s="16" t="s">
        <v>7665</v>
      </c>
      <c r="K1830" s="17">
        <v>45085</v>
      </c>
      <c r="L1830">
        <f t="shared" si="28"/>
        <v>29</v>
      </c>
    </row>
    <row r="1831" spans="1:12" ht="15.75" customHeight="1" x14ac:dyDescent="0.25">
      <c r="A1831" s="6" t="s">
        <v>509</v>
      </c>
      <c r="B1831" s="6">
        <v>1982</v>
      </c>
      <c r="C1831" s="6" t="s">
        <v>2364</v>
      </c>
      <c r="D1831" s="6">
        <v>15</v>
      </c>
      <c r="E1831" s="6">
        <v>2</v>
      </c>
      <c r="F1831" s="12">
        <v>19444.27</v>
      </c>
      <c r="G1831" s="6" t="s">
        <v>2360</v>
      </c>
      <c r="H1831" s="9" t="s">
        <v>2360</v>
      </c>
      <c r="I1831" s="6" t="s">
        <v>2358</v>
      </c>
      <c r="J1831" s="16" t="s">
        <v>7666</v>
      </c>
      <c r="K1831" s="17">
        <v>45085</v>
      </c>
      <c r="L1831">
        <f t="shared" si="28"/>
        <v>40</v>
      </c>
    </row>
    <row r="1832" spans="1:12" ht="15.75" customHeight="1" x14ac:dyDescent="0.25">
      <c r="A1832" s="6" t="s">
        <v>508</v>
      </c>
      <c r="B1832" s="6">
        <v>1987</v>
      </c>
      <c r="C1832" s="6" t="s">
        <v>2359</v>
      </c>
      <c r="D1832" s="6">
        <v>30</v>
      </c>
      <c r="E1832" s="6">
        <v>4</v>
      </c>
      <c r="F1832" s="12">
        <v>19496.72</v>
      </c>
      <c r="G1832" s="6" t="s">
        <v>2360</v>
      </c>
      <c r="H1832" s="9" t="s">
        <v>2357</v>
      </c>
      <c r="I1832" s="6" t="s">
        <v>2369</v>
      </c>
      <c r="J1832" s="16" t="s">
        <v>7667</v>
      </c>
      <c r="K1832" s="17">
        <v>45085</v>
      </c>
      <c r="L1832">
        <f t="shared" si="28"/>
        <v>35</v>
      </c>
    </row>
    <row r="1833" spans="1:12" ht="15.75" customHeight="1" x14ac:dyDescent="0.25">
      <c r="A1833" s="6" t="s">
        <v>507</v>
      </c>
      <c r="B1833" s="6">
        <v>1980</v>
      </c>
      <c r="C1833" s="6" t="s">
        <v>2359</v>
      </c>
      <c r="D1833" s="6">
        <v>8</v>
      </c>
      <c r="E1833" s="6">
        <v>0</v>
      </c>
      <c r="F1833" s="12">
        <v>19515.54</v>
      </c>
      <c r="G1833" s="6" t="s">
        <v>2360</v>
      </c>
      <c r="H1833" s="9" t="s">
        <v>2360</v>
      </c>
      <c r="I1833" s="6" t="s">
        <v>2358</v>
      </c>
      <c r="J1833" s="16" t="s">
        <v>6910</v>
      </c>
      <c r="K1833" s="17">
        <v>45085</v>
      </c>
      <c r="L1833">
        <f t="shared" si="28"/>
        <v>42</v>
      </c>
    </row>
    <row r="1834" spans="1:12" ht="15.75" customHeight="1" x14ac:dyDescent="0.25">
      <c r="A1834" s="6" t="s">
        <v>506</v>
      </c>
      <c r="B1834" s="6">
        <v>1992</v>
      </c>
      <c r="C1834" s="6" t="s">
        <v>2365</v>
      </c>
      <c r="D1834" s="6">
        <v>19</v>
      </c>
      <c r="E1834" s="6">
        <v>1</v>
      </c>
      <c r="F1834" s="12">
        <v>19521.97</v>
      </c>
      <c r="G1834" s="6" t="s">
        <v>2360</v>
      </c>
      <c r="H1834" s="9" t="s">
        <v>2356</v>
      </c>
      <c r="I1834" s="6" t="s">
        <v>2358</v>
      </c>
      <c r="J1834" s="16" t="s">
        <v>7668</v>
      </c>
      <c r="K1834" s="17">
        <v>45085</v>
      </c>
      <c r="L1834">
        <f t="shared" si="28"/>
        <v>30</v>
      </c>
    </row>
    <row r="1835" spans="1:12" ht="15.75" customHeight="1" x14ac:dyDescent="0.25">
      <c r="A1835" s="6" t="s">
        <v>505</v>
      </c>
      <c r="B1835" s="6">
        <v>1985</v>
      </c>
      <c r="C1835" s="6" t="s">
        <v>2362</v>
      </c>
      <c r="D1835" s="6">
        <v>17</v>
      </c>
      <c r="E1835" s="6">
        <v>0</v>
      </c>
      <c r="F1835" s="12">
        <v>19539.240000000002</v>
      </c>
      <c r="G1835" s="6" t="s">
        <v>2360</v>
      </c>
      <c r="H1835" s="9" t="s">
        <v>2360</v>
      </c>
      <c r="I1835" s="6" t="s">
        <v>2358</v>
      </c>
      <c r="J1835" s="16" t="s">
        <v>7669</v>
      </c>
      <c r="K1835" s="17">
        <v>45085</v>
      </c>
      <c r="L1835">
        <f t="shared" si="28"/>
        <v>37</v>
      </c>
    </row>
    <row r="1836" spans="1:12" ht="15.75" customHeight="1" x14ac:dyDescent="0.25">
      <c r="A1836" s="6" t="s">
        <v>504</v>
      </c>
      <c r="B1836" s="6">
        <v>1963</v>
      </c>
      <c r="C1836" s="6" t="s">
        <v>2355</v>
      </c>
      <c r="D1836" s="6">
        <v>14</v>
      </c>
      <c r="E1836" s="6">
        <v>0</v>
      </c>
      <c r="F1836" s="12">
        <v>19551.34</v>
      </c>
      <c r="G1836" s="6" t="s">
        <v>2360</v>
      </c>
      <c r="H1836" s="9" t="s">
        <v>2357</v>
      </c>
      <c r="I1836" s="6" t="s">
        <v>2363</v>
      </c>
      <c r="J1836" s="16" t="s">
        <v>7670</v>
      </c>
      <c r="K1836" s="17">
        <v>45085</v>
      </c>
      <c r="L1836">
        <f t="shared" si="28"/>
        <v>59</v>
      </c>
    </row>
    <row r="1837" spans="1:12" ht="15.75" customHeight="1" x14ac:dyDescent="0.25">
      <c r="A1837" s="6" t="s">
        <v>503</v>
      </c>
      <c r="B1837" s="6">
        <v>1978</v>
      </c>
      <c r="C1837" s="6" t="s">
        <v>2362</v>
      </c>
      <c r="D1837" s="6">
        <v>24</v>
      </c>
      <c r="E1837" s="6">
        <v>1</v>
      </c>
      <c r="F1837" s="12">
        <v>19594.810000000001</v>
      </c>
      <c r="G1837" s="6" t="s">
        <v>2360</v>
      </c>
      <c r="H1837" s="9" t="s">
        <v>2360</v>
      </c>
      <c r="I1837" s="6" t="s">
        <v>2373</v>
      </c>
      <c r="J1837" s="16" t="s">
        <v>7671</v>
      </c>
      <c r="K1837" s="17">
        <v>45085</v>
      </c>
      <c r="L1837">
        <f t="shared" si="28"/>
        <v>44</v>
      </c>
    </row>
    <row r="1838" spans="1:12" ht="15.75" customHeight="1" x14ac:dyDescent="0.25">
      <c r="A1838" s="6" t="s">
        <v>502</v>
      </c>
      <c r="B1838" s="6">
        <v>1994</v>
      </c>
      <c r="C1838" s="6" t="s">
        <v>2365</v>
      </c>
      <c r="D1838" s="6">
        <v>27</v>
      </c>
      <c r="E1838" s="6">
        <v>0</v>
      </c>
      <c r="F1838" s="12">
        <v>19673.34</v>
      </c>
      <c r="G1838" s="6" t="s">
        <v>2360</v>
      </c>
      <c r="H1838" s="9" t="s">
        <v>2356</v>
      </c>
      <c r="I1838" s="6" t="s">
        <v>2363</v>
      </c>
      <c r="J1838" s="16" t="s">
        <v>7672</v>
      </c>
      <c r="K1838" s="17">
        <v>45085</v>
      </c>
      <c r="L1838">
        <f t="shared" si="28"/>
        <v>28</v>
      </c>
    </row>
    <row r="1839" spans="1:12" ht="15.75" customHeight="1" x14ac:dyDescent="0.25">
      <c r="A1839" s="6" t="s">
        <v>501</v>
      </c>
      <c r="B1839" s="6">
        <v>1990</v>
      </c>
      <c r="C1839" s="6" t="s">
        <v>2365</v>
      </c>
      <c r="D1839" s="6">
        <v>8</v>
      </c>
      <c r="E1839" s="6">
        <v>1</v>
      </c>
      <c r="F1839" s="12">
        <v>19719.689999999999</v>
      </c>
      <c r="G1839" s="6" t="s">
        <v>2360</v>
      </c>
      <c r="H1839" s="9" t="s">
        <v>2356</v>
      </c>
      <c r="I1839" s="6" t="s">
        <v>2358</v>
      </c>
      <c r="J1839" s="16" t="s">
        <v>6454</v>
      </c>
      <c r="K1839" s="17">
        <v>45085</v>
      </c>
      <c r="L1839">
        <f t="shared" si="28"/>
        <v>32</v>
      </c>
    </row>
    <row r="1840" spans="1:12" ht="15.75" customHeight="1" x14ac:dyDescent="0.25">
      <c r="A1840" s="6" t="s">
        <v>500</v>
      </c>
      <c r="B1840" s="6">
        <v>1972</v>
      </c>
      <c r="C1840" s="6" t="s">
        <v>2361</v>
      </c>
      <c r="D1840" s="6">
        <v>14</v>
      </c>
      <c r="E1840" s="6">
        <v>3</v>
      </c>
      <c r="F1840" s="12">
        <v>19749.38</v>
      </c>
      <c r="G1840" s="6" t="s">
        <v>2360</v>
      </c>
      <c r="H1840" s="9" t="s">
        <v>2357</v>
      </c>
      <c r="I1840" s="6" t="s">
        <v>2358</v>
      </c>
      <c r="J1840" s="16" t="s">
        <v>7673</v>
      </c>
      <c r="K1840" s="17">
        <v>45085</v>
      </c>
      <c r="L1840">
        <f t="shared" si="28"/>
        <v>50</v>
      </c>
    </row>
    <row r="1841" spans="1:12" ht="15.75" customHeight="1" x14ac:dyDescent="0.25">
      <c r="A1841" s="6" t="s">
        <v>499</v>
      </c>
      <c r="B1841" s="6">
        <v>1979</v>
      </c>
      <c r="C1841" s="6" t="s">
        <v>2366</v>
      </c>
      <c r="D1841" s="6">
        <v>30</v>
      </c>
      <c r="E1841" s="6">
        <v>2</v>
      </c>
      <c r="F1841" s="12">
        <v>19798.05</v>
      </c>
      <c r="G1841" s="6" t="s">
        <v>2360</v>
      </c>
      <c r="H1841" s="9" t="s">
        <v>2360</v>
      </c>
      <c r="I1841" s="6" t="s">
        <v>2373</v>
      </c>
      <c r="J1841" s="16" t="s">
        <v>7674</v>
      </c>
      <c r="K1841" s="17">
        <v>45085</v>
      </c>
      <c r="L1841">
        <f t="shared" si="28"/>
        <v>43</v>
      </c>
    </row>
    <row r="1842" spans="1:12" ht="15.75" customHeight="1" x14ac:dyDescent="0.25">
      <c r="A1842" s="6" t="s">
        <v>498</v>
      </c>
      <c r="B1842" s="6">
        <v>1997</v>
      </c>
      <c r="C1842" s="6" t="s">
        <v>2366</v>
      </c>
      <c r="D1842" s="6">
        <v>18</v>
      </c>
      <c r="E1842" s="6">
        <v>3</v>
      </c>
      <c r="F1842" s="12">
        <v>19933.46</v>
      </c>
      <c r="G1842" s="6" t="s">
        <v>2360</v>
      </c>
      <c r="H1842" s="9" t="s">
        <v>2357</v>
      </c>
      <c r="I1842" s="6" t="s">
        <v>2367</v>
      </c>
      <c r="J1842" s="16" t="s">
        <v>7675</v>
      </c>
      <c r="K1842" s="17">
        <v>45085</v>
      </c>
      <c r="L1842">
        <f t="shared" si="28"/>
        <v>25</v>
      </c>
    </row>
    <row r="1843" spans="1:12" ht="15.75" customHeight="1" x14ac:dyDescent="0.25">
      <c r="A1843" s="6" t="s">
        <v>497</v>
      </c>
      <c r="B1843" s="6">
        <v>1980</v>
      </c>
      <c r="C1843" s="6" t="s">
        <v>2366</v>
      </c>
      <c r="D1843" s="6">
        <v>9</v>
      </c>
      <c r="E1843" s="6">
        <v>0</v>
      </c>
      <c r="F1843" s="12">
        <v>19964.75</v>
      </c>
      <c r="G1843" s="6" t="s">
        <v>2360</v>
      </c>
      <c r="H1843" s="9" t="s">
        <v>2356</v>
      </c>
      <c r="I1843" s="6" t="s">
        <v>2373</v>
      </c>
      <c r="J1843" s="16" t="s">
        <v>7676</v>
      </c>
      <c r="K1843" s="17">
        <v>45085</v>
      </c>
      <c r="L1843">
        <f t="shared" si="28"/>
        <v>42</v>
      </c>
    </row>
    <row r="1844" spans="1:12" ht="15.75" customHeight="1" x14ac:dyDescent="0.25">
      <c r="A1844" s="6" t="s">
        <v>496</v>
      </c>
      <c r="B1844" s="6">
        <v>1966</v>
      </c>
      <c r="C1844" s="6" t="s">
        <v>2365</v>
      </c>
      <c r="D1844" s="6">
        <v>10</v>
      </c>
      <c r="E1844" s="6">
        <v>0</v>
      </c>
      <c r="F1844" s="12">
        <v>19995.29</v>
      </c>
      <c r="G1844" s="6" t="s">
        <v>2360</v>
      </c>
      <c r="H1844" s="9" t="s">
        <v>2357</v>
      </c>
      <c r="I1844" s="6" t="s">
        <v>2379</v>
      </c>
      <c r="J1844" s="16" t="s">
        <v>7677</v>
      </c>
      <c r="K1844" s="17">
        <v>45085</v>
      </c>
      <c r="L1844">
        <f t="shared" si="28"/>
        <v>56</v>
      </c>
    </row>
    <row r="1845" spans="1:12" ht="15.75" customHeight="1" x14ac:dyDescent="0.25">
      <c r="A1845" s="6" t="s">
        <v>495</v>
      </c>
      <c r="B1845" s="6">
        <v>1988</v>
      </c>
      <c r="C1845" s="6" t="s">
        <v>2355</v>
      </c>
      <c r="D1845" s="6">
        <v>25</v>
      </c>
      <c r="E1845" s="6">
        <v>1</v>
      </c>
      <c r="F1845" s="12">
        <v>20009.63</v>
      </c>
      <c r="G1845" s="6" t="s">
        <v>2356</v>
      </c>
      <c r="H1845" s="9" t="s">
        <v>2360</v>
      </c>
      <c r="I1845" s="6" t="s">
        <v>2363</v>
      </c>
      <c r="J1845" s="16" t="s">
        <v>7678</v>
      </c>
      <c r="K1845" s="17">
        <v>45085</v>
      </c>
      <c r="L1845">
        <f t="shared" si="28"/>
        <v>34</v>
      </c>
    </row>
    <row r="1846" spans="1:12" ht="15.75" customHeight="1" x14ac:dyDescent="0.25">
      <c r="A1846" s="6" t="s">
        <v>494</v>
      </c>
      <c r="B1846" s="6">
        <v>1983</v>
      </c>
      <c r="C1846" s="6" t="s">
        <v>2366</v>
      </c>
      <c r="D1846" s="6">
        <v>6</v>
      </c>
      <c r="E1846" s="6">
        <v>0</v>
      </c>
      <c r="F1846" s="12">
        <v>20149.32</v>
      </c>
      <c r="G1846" s="6" t="s">
        <v>2356</v>
      </c>
      <c r="H1846" s="9" t="s">
        <v>2360</v>
      </c>
      <c r="I1846" s="6" t="s">
        <v>2370</v>
      </c>
      <c r="J1846" s="16" t="s">
        <v>7679</v>
      </c>
      <c r="K1846" s="17">
        <v>45085</v>
      </c>
      <c r="L1846">
        <f t="shared" si="28"/>
        <v>39</v>
      </c>
    </row>
    <row r="1847" spans="1:12" ht="15.75" customHeight="1" x14ac:dyDescent="0.25">
      <c r="A1847" s="6" t="s">
        <v>493</v>
      </c>
      <c r="B1847" s="6">
        <v>2002</v>
      </c>
      <c r="C1847" s="6" t="s">
        <v>2355</v>
      </c>
      <c r="D1847" s="6">
        <v>9</v>
      </c>
      <c r="E1847" s="6">
        <v>0</v>
      </c>
      <c r="F1847" s="12">
        <v>20167.34</v>
      </c>
      <c r="G1847" s="6" t="s">
        <v>2357</v>
      </c>
      <c r="H1847" s="9" t="s">
        <v>2357</v>
      </c>
      <c r="I1847" s="6" t="s">
        <v>2367</v>
      </c>
      <c r="J1847" s="16" t="s">
        <v>7680</v>
      </c>
      <c r="K1847" s="17">
        <v>45085</v>
      </c>
      <c r="L1847">
        <f t="shared" si="28"/>
        <v>20</v>
      </c>
    </row>
    <row r="1848" spans="1:12" ht="15.75" customHeight="1" x14ac:dyDescent="0.25">
      <c r="A1848" s="6" t="s">
        <v>492</v>
      </c>
      <c r="B1848" s="6">
        <v>1994</v>
      </c>
      <c r="C1848" s="6" t="s">
        <v>2361</v>
      </c>
      <c r="D1848" s="6">
        <v>8</v>
      </c>
      <c r="E1848" s="6">
        <v>2</v>
      </c>
      <c r="F1848" s="12">
        <v>20177.669999999998</v>
      </c>
      <c r="G1848" s="6" t="s">
        <v>2356</v>
      </c>
      <c r="H1848" s="9" t="s">
        <v>2360</v>
      </c>
      <c r="I1848" s="6" t="s">
        <v>2367</v>
      </c>
      <c r="J1848" s="16" t="s">
        <v>7681</v>
      </c>
      <c r="K1848" s="17">
        <v>45085</v>
      </c>
      <c r="L1848">
        <f t="shared" si="28"/>
        <v>29</v>
      </c>
    </row>
    <row r="1849" spans="1:12" ht="15.75" customHeight="1" x14ac:dyDescent="0.25">
      <c r="A1849" s="6" t="s">
        <v>491</v>
      </c>
      <c r="B1849" s="6">
        <v>1987</v>
      </c>
      <c r="C1849" s="6" t="s">
        <v>2366</v>
      </c>
      <c r="D1849" s="6">
        <v>17</v>
      </c>
      <c r="E1849" s="6">
        <v>0</v>
      </c>
      <c r="F1849" s="12">
        <v>20234.849999999999</v>
      </c>
      <c r="G1849" s="6" t="s">
        <v>2356</v>
      </c>
      <c r="H1849" s="9" t="s">
        <v>2357</v>
      </c>
      <c r="I1849" s="6" t="s">
        <v>2363</v>
      </c>
      <c r="J1849" s="16" t="s">
        <v>7682</v>
      </c>
      <c r="K1849" s="17">
        <v>45085</v>
      </c>
      <c r="L1849">
        <f t="shared" si="28"/>
        <v>35</v>
      </c>
    </row>
    <row r="1850" spans="1:12" ht="15.75" customHeight="1" x14ac:dyDescent="0.25">
      <c r="A1850" s="6" t="s">
        <v>490</v>
      </c>
      <c r="B1850" s="6">
        <v>1966</v>
      </c>
      <c r="C1850" s="6" t="s">
        <v>2365</v>
      </c>
      <c r="D1850" s="6">
        <v>22</v>
      </c>
      <c r="E1850" s="6">
        <v>0</v>
      </c>
      <c r="F1850" s="12">
        <v>20253.84</v>
      </c>
      <c r="G1850" s="6" t="s">
        <v>2356</v>
      </c>
      <c r="H1850" s="9" t="s">
        <v>2357</v>
      </c>
      <c r="I1850" s="6" t="s">
        <v>2363</v>
      </c>
      <c r="J1850" s="16" t="s">
        <v>7683</v>
      </c>
      <c r="K1850" s="17">
        <v>45085</v>
      </c>
      <c r="L1850">
        <f t="shared" si="28"/>
        <v>56</v>
      </c>
    </row>
    <row r="1851" spans="1:12" ht="15.75" customHeight="1" x14ac:dyDescent="0.25">
      <c r="A1851" s="6" t="s">
        <v>489</v>
      </c>
      <c r="B1851" s="6">
        <v>1993</v>
      </c>
      <c r="C1851" s="6" t="s">
        <v>2362</v>
      </c>
      <c r="D1851" s="6">
        <v>7</v>
      </c>
      <c r="E1851" s="6">
        <v>1</v>
      </c>
      <c r="F1851" s="12">
        <v>20277.810000000001</v>
      </c>
      <c r="G1851" s="6" t="s">
        <v>2357</v>
      </c>
      <c r="H1851" s="9" t="s">
        <v>2357</v>
      </c>
      <c r="I1851" s="6" t="s">
        <v>2370</v>
      </c>
      <c r="J1851" s="16" t="s">
        <v>7684</v>
      </c>
      <c r="K1851" s="17">
        <v>45085</v>
      </c>
      <c r="L1851">
        <f t="shared" si="28"/>
        <v>29</v>
      </c>
    </row>
    <row r="1852" spans="1:12" ht="15.75" customHeight="1" x14ac:dyDescent="0.25">
      <c r="A1852" s="6" t="s">
        <v>488</v>
      </c>
      <c r="B1852" s="6">
        <v>1985</v>
      </c>
      <c r="C1852" s="6" t="s">
        <v>2362</v>
      </c>
      <c r="D1852" s="6">
        <v>17</v>
      </c>
      <c r="E1852" s="6">
        <v>1</v>
      </c>
      <c r="F1852" s="12">
        <v>20296.86</v>
      </c>
      <c r="G1852" s="6" t="s">
        <v>2357</v>
      </c>
      <c r="H1852" s="9" t="s">
        <v>2360</v>
      </c>
      <c r="I1852" s="6" t="s">
        <v>2373</v>
      </c>
      <c r="J1852" s="16" t="s">
        <v>7669</v>
      </c>
      <c r="K1852" s="17">
        <v>45085</v>
      </c>
      <c r="L1852">
        <f t="shared" si="28"/>
        <v>37</v>
      </c>
    </row>
    <row r="1853" spans="1:12" ht="15.75" customHeight="1" x14ac:dyDescent="0.25">
      <c r="A1853" s="6" t="s">
        <v>487</v>
      </c>
      <c r="B1853" s="6">
        <v>1962</v>
      </c>
      <c r="C1853" s="6" t="s">
        <v>2355</v>
      </c>
      <c r="D1853" s="6">
        <v>2</v>
      </c>
      <c r="E1853" s="6">
        <v>0</v>
      </c>
      <c r="F1853" s="12">
        <v>20354.5</v>
      </c>
      <c r="G1853" s="6" t="s">
        <v>2357</v>
      </c>
      <c r="H1853" s="9" t="s">
        <v>2356</v>
      </c>
      <c r="I1853" s="6" t="s">
        <v>2379</v>
      </c>
      <c r="J1853" s="16" t="s">
        <v>7685</v>
      </c>
      <c r="K1853" s="17">
        <v>45085</v>
      </c>
      <c r="L1853">
        <f t="shared" si="28"/>
        <v>60</v>
      </c>
    </row>
    <row r="1854" spans="1:12" ht="15.75" customHeight="1" x14ac:dyDescent="0.25">
      <c r="A1854" s="6" t="s">
        <v>486</v>
      </c>
      <c r="B1854" s="6">
        <v>1985</v>
      </c>
      <c r="C1854" s="6" t="s">
        <v>2355</v>
      </c>
      <c r="D1854" s="6">
        <v>12</v>
      </c>
      <c r="E1854" s="6">
        <v>0</v>
      </c>
      <c r="F1854" s="12">
        <v>20420.599999999999</v>
      </c>
      <c r="G1854" s="6" t="s">
        <v>2357</v>
      </c>
      <c r="H1854" s="9" t="s">
        <v>2356</v>
      </c>
      <c r="I1854" s="6" t="s">
        <v>2367</v>
      </c>
      <c r="J1854" s="16" t="s">
        <v>7686</v>
      </c>
      <c r="K1854" s="17">
        <v>45085</v>
      </c>
      <c r="L1854">
        <f t="shared" si="28"/>
        <v>37</v>
      </c>
    </row>
    <row r="1855" spans="1:12" ht="15.75" customHeight="1" x14ac:dyDescent="0.25">
      <c r="A1855" s="6" t="s">
        <v>485</v>
      </c>
      <c r="B1855" s="6">
        <v>1962</v>
      </c>
      <c r="C1855" s="6" t="s">
        <v>2366</v>
      </c>
      <c r="D1855" s="6">
        <v>18</v>
      </c>
      <c r="E1855" s="6">
        <v>0</v>
      </c>
      <c r="F1855" s="12">
        <v>20446.849999999999</v>
      </c>
      <c r="G1855" s="6" t="s">
        <v>2356</v>
      </c>
      <c r="H1855" s="9" t="s">
        <v>2360</v>
      </c>
      <c r="I1855" s="6" t="s">
        <v>2363</v>
      </c>
      <c r="J1855" s="16" t="s">
        <v>7687</v>
      </c>
      <c r="K1855" s="17">
        <v>45085</v>
      </c>
      <c r="L1855">
        <f t="shared" si="28"/>
        <v>60</v>
      </c>
    </row>
    <row r="1856" spans="1:12" ht="15.75" customHeight="1" x14ac:dyDescent="0.25">
      <c r="A1856" s="6" t="s">
        <v>484</v>
      </c>
      <c r="B1856" s="6">
        <v>1969</v>
      </c>
      <c r="C1856" s="6" t="s">
        <v>2366</v>
      </c>
      <c r="D1856" s="6">
        <v>13</v>
      </c>
      <c r="E1856" s="6">
        <v>3</v>
      </c>
      <c r="F1856" s="12">
        <v>20463</v>
      </c>
      <c r="G1856" s="6" t="s">
        <v>2356</v>
      </c>
      <c r="H1856" s="9" t="s">
        <v>2356</v>
      </c>
      <c r="I1856" s="6" t="s">
        <v>2358</v>
      </c>
      <c r="J1856" s="16" t="s">
        <v>7688</v>
      </c>
      <c r="K1856" s="17">
        <v>45085</v>
      </c>
      <c r="L1856">
        <f t="shared" si="28"/>
        <v>53</v>
      </c>
    </row>
    <row r="1857" spans="1:12" ht="15.75" customHeight="1" x14ac:dyDescent="0.25">
      <c r="A1857" s="6" t="s">
        <v>483</v>
      </c>
      <c r="B1857" s="6">
        <v>1966</v>
      </c>
      <c r="C1857" s="6" t="s">
        <v>2355</v>
      </c>
      <c r="D1857" s="6">
        <v>9</v>
      </c>
      <c r="E1857" s="6">
        <v>0</v>
      </c>
      <c r="F1857" s="12">
        <v>20568.32</v>
      </c>
      <c r="G1857" s="6" t="s">
        <v>2357</v>
      </c>
      <c r="H1857" s="9" t="s">
        <v>2356</v>
      </c>
      <c r="I1857" s="6" t="s">
        <v>2363</v>
      </c>
      <c r="J1857" s="16" t="s">
        <v>6901</v>
      </c>
      <c r="K1857" s="17">
        <v>45085</v>
      </c>
      <c r="L1857">
        <f t="shared" si="28"/>
        <v>56</v>
      </c>
    </row>
    <row r="1858" spans="1:12" ht="15.75" customHeight="1" x14ac:dyDescent="0.25">
      <c r="A1858" s="6" t="s">
        <v>482</v>
      </c>
      <c r="B1858" s="6">
        <v>1967</v>
      </c>
      <c r="C1858" s="6" t="s">
        <v>2364</v>
      </c>
      <c r="D1858" s="6">
        <v>17</v>
      </c>
      <c r="E1858" s="6">
        <v>0</v>
      </c>
      <c r="F1858" s="12">
        <v>20630.28</v>
      </c>
      <c r="G1858" s="6" t="s">
        <v>2356</v>
      </c>
      <c r="H1858" s="9" t="s">
        <v>2357</v>
      </c>
      <c r="I1858" s="6" t="s">
        <v>2367</v>
      </c>
      <c r="J1858" s="16" t="s">
        <v>7689</v>
      </c>
      <c r="K1858" s="17">
        <v>45085</v>
      </c>
      <c r="L1858">
        <f t="shared" si="28"/>
        <v>55</v>
      </c>
    </row>
    <row r="1859" spans="1:12" ht="15.75" customHeight="1" x14ac:dyDescent="0.25">
      <c r="A1859" s="6" t="s">
        <v>481</v>
      </c>
      <c r="B1859" s="6">
        <v>1965</v>
      </c>
      <c r="C1859" s="6" t="s">
        <v>2365</v>
      </c>
      <c r="D1859" s="6">
        <v>1</v>
      </c>
      <c r="E1859" s="6">
        <v>0</v>
      </c>
      <c r="F1859" s="12">
        <v>20709.02</v>
      </c>
      <c r="G1859" s="6" t="s">
        <v>2357</v>
      </c>
      <c r="H1859" s="9" t="s">
        <v>2356</v>
      </c>
      <c r="I1859" s="6" t="s">
        <v>2369</v>
      </c>
      <c r="J1859" s="16" t="s">
        <v>7690</v>
      </c>
      <c r="K1859" s="17">
        <v>45085</v>
      </c>
      <c r="L1859">
        <f t="shared" ref="L1859:L1922" si="29">DATEDIF(J1859,K1859,"Y")</f>
        <v>57</v>
      </c>
    </row>
    <row r="1860" spans="1:12" ht="15.75" customHeight="1" x14ac:dyDescent="0.25">
      <c r="A1860" s="6" t="s">
        <v>480</v>
      </c>
      <c r="B1860" s="6">
        <v>1992</v>
      </c>
      <c r="C1860" s="6" t="s">
        <v>2362</v>
      </c>
      <c r="D1860" s="6">
        <v>14</v>
      </c>
      <c r="E1860" s="6">
        <v>3</v>
      </c>
      <c r="F1860" s="12">
        <v>20745.990000000002</v>
      </c>
      <c r="G1860" s="6" t="s">
        <v>2357</v>
      </c>
      <c r="H1860" s="9" t="s">
        <v>2360</v>
      </c>
      <c r="I1860" s="6" t="s">
        <v>2363</v>
      </c>
      <c r="J1860" s="16" t="s">
        <v>6358</v>
      </c>
      <c r="K1860" s="17">
        <v>45085</v>
      </c>
      <c r="L1860">
        <f t="shared" si="29"/>
        <v>30</v>
      </c>
    </row>
    <row r="1861" spans="1:12" ht="15.75" customHeight="1" x14ac:dyDescent="0.25">
      <c r="A1861" s="6" t="s">
        <v>479</v>
      </c>
      <c r="B1861" s="6">
        <v>1986</v>
      </c>
      <c r="C1861" s="6" t="s">
        <v>2365</v>
      </c>
      <c r="D1861" s="6">
        <v>4</v>
      </c>
      <c r="E1861" s="6">
        <v>1</v>
      </c>
      <c r="F1861" s="12">
        <v>20773.63</v>
      </c>
      <c r="G1861" s="6" t="s">
        <v>2356</v>
      </c>
      <c r="H1861" s="9" t="s">
        <v>2357</v>
      </c>
      <c r="I1861" s="6" t="s">
        <v>2377</v>
      </c>
      <c r="J1861" s="16" t="s">
        <v>7691</v>
      </c>
      <c r="K1861" s="17">
        <v>45085</v>
      </c>
      <c r="L1861">
        <f t="shared" si="29"/>
        <v>36</v>
      </c>
    </row>
    <row r="1862" spans="1:12" ht="15.75" customHeight="1" x14ac:dyDescent="0.25">
      <c r="A1862" s="6" t="s">
        <v>478</v>
      </c>
      <c r="B1862" s="6">
        <v>1967</v>
      </c>
      <c r="C1862" s="6" t="s">
        <v>2362</v>
      </c>
      <c r="D1862" s="6">
        <v>8</v>
      </c>
      <c r="E1862" s="6">
        <v>0</v>
      </c>
      <c r="F1862" s="12">
        <v>20781.490000000002</v>
      </c>
      <c r="G1862" s="6" t="s">
        <v>2356</v>
      </c>
      <c r="H1862" s="9" t="s">
        <v>2357</v>
      </c>
      <c r="I1862" s="6" t="s">
        <v>2358</v>
      </c>
      <c r="J1862" s="16" t="s">
        <v>7692</v>
      </c>
      <c r="K1862" s="17">
        <v>45085</v>
      </c>
      <c r="L1862">
        <f t="shared" si="29"/>
        <v>55</v>
      </c>
    </row>
    <row r="1863" spans="1:12" ht="15.75" customHeight="1" x14ac:dyDescent="0.25">
      <c r="A1863" s="6" t="s">
        <v>477</v>
      </c>
      <c r="B1863" s="6">
        <v>1975</v>
      </c>
      <c r="C1863" s="6" t="s">
        <v>2364</v>
      </c>
      <c r="D1863" s="6">
        <v>8</v>
      </c>
      <c r="E1863" s="6">
        <v>0</v>
      </c>
      <c r="F1863" s="12">
        <v>20878.78</v>
      </c>
      <c r="G1863" s="6" t="s">
        <v>2356</v>
      </c>
      <c r="H1863" s="9" t="s">
        <v>2360</v>
      </c>
      <c r="I1863" s="6" t="s">
        <v>2373</v>
      </c>
      <c r="J1863" s="16" t="s">
        <v>7693</v>
      </c>
      <c r="K1863" s="17">
        <v>45085</v>
      </c>
      <c r="L1863">
        <f t="shared" si="29"/>
        <v>47</v>
      </c>
    </row>
    <row r="1864" spans="1:12" ht="15.75" customHeight="1" x14ac:dyDescent="0.25">
      <c r="A1864" s="6" t="s">
        <v>476</v>
      </c>
      <c r="B1864" s="6">
        <v>1964</v>
      </c>
      <c r="C1864" s="6" t="s">
        <v>2359</v>
      </c>
      <c r="D1864" s="6">
        <v>19</v>
      </c>
      <c r="E1864" s="6">
        <v>0</v>
      </c>
      <c r="F1864" s="12">
        <v>20893.060000000001</v>
      </c>
      <c r="G1864" s="6" t="s">
        <v>2356</v>
      </c>
      <c r="H1864" s="9" t="s">
        <v>2357</v>
      </c>
      <c r="I1864" s="6" t="s">
        <v>2363</v>
      </c>
      <c r="J1864" s="16" t="s">
        <v>7315</v>
      </c>
      <c r="K1864" s="17">
        <v>45085</v>
      </c>
      <c r="L1864">
        <f t="shared" si="29"/>
        <v>58</v>
      </c>
    </row>
    <row r="1865" spans="1:12" ht="15.75" customHeight="1" x14ac:dyDescent="0.25">
      <c r="A1865" s="6" t="s">
        <v>2348</v>
      </c>
      <c r="B1865" s="6">
        <v>1987</v>
      </c>
      <c r="C1865" s="6" t="s">
        <v>2359</v>
      </c>
      <c r="D1865" s="6">
        <v>27</v>
      </c>
      <c r="E1865" s="6">
        <v>2</v>
      </c>
      <c r="F1865" s="12">
        <v>20984.09</v>
      </c>
      <c r="G1865" s="6" t="s">
        <v>2356</v>
      </c>
      <c r="H1865" s="9" t="s">
        <v>2356</v>
      </c>
      <c r="I1865" s="6" t="s">
        <v>2368</v>
      </c>
      <c r="J1865" s="16" t="s">
        <v>7694</v>
      </c>
      <c r="K1865" s="17">
        <v>45085</v>
      </c>
      <c r="L1865">
        <f t="shared" si="29"/>
        <v>35</v>
      </c>
    </row>
    <row r="1866" spans="1:12" ht="15.75" customHeight="1" x14ac:dyDescent="0.25">
      <c r="A1866" s="6" t="s">
        <v>475</v>
      </c>
      <c r="B1866" s="6">
        <v>1983</v>
      </c>
      <c r="C1866" s="6" t="s">
        <v>2355</v>
      </c>
      <c r="D1866" s="6">
        <v>2</v>
      </c>
      <c r="E1866" s="6">
        <v>1</v>
      </c>
      <c r="F1866" s="12">
        <v>21082.16</v>
      </c>
      <c r="G1866" s="6" t="s">
        <v>2357</v>
      </c>
      <c r="H1866" s="9" t="s">
        <v>2356</v>
      </c>
      <c r="I1866" s="6" t="s">
        <v>2367</v>
      </c>
      <c r="J1866" s="16" t="s">
        <v>7695</v>
      </c>
      <c r="K1866" s="17">
        <v>45085</v>
      </c>
      <c r="L1866">
        <f t="shared" si="29"/>
        <v>39</v>
      </c>
    </row>
    <row r="1867" spans="1:12" ht="15.75" customHeight="1" x14ac:dyDescent="0.25">
      <c r="A1867" s="6" t="s">
        <v>474</v>
      </c>
      <c r="B1867" s="6">
        <v>1977</v>
      </c>
      <c r="C1867" s="6" t="s">
        <v>2359</v>
      </c>
      <c r="D1867" s="6">
        <v>23</v>
      </c>
      <c r="E1867" s="6">
        <v>2</v>
      </c>
      <c r="F1867" s="12">
        <v>21098.55</v>
      </c>
      <c r="G1867" s="6" t="s">
        <v>2357</v>
      </c>
      <c r="H1867" s="9" t="s">
        <v>2357</v>
      </c>
      <c r="I1867" s="6" t="s">
        <v>2363</v>
      </c>
      <c r="J1867" s="16" t="s">
        <v>7696</v>
      </c>
      <c r="K1867" s="17">
        <v>45085</v>
      </c>
      <c r="L1867">
        <f t="shared" si="29"/>
        <v>45</v>
      </c>
    </row>
    <row r="1868" spans="1:12" ht="15.75" customHeight="1" x14ac:dyDescent="0.25">
      <c r="A1868" s="6" t="s">
        <v>473</v>
      </c>
      <c r="B1868" s="6">
        <v>1969</v>
      </c>
      <c r="C1868" s="6" t="s">
        <v>2365</v>
      </c>
      <c r="D1868" s="6">
        <v>26</v>
      </c>
      <c r="E1868" s="6">
        <v>0</v>
      </c>
      <c r="F1868" s="12">
        <v>21195.82</v>
      </c>
      <c r="G1868" s="6" t="s">
        <v>2357</v>
      </c>
      <c r="H1868" s="9" t="s">
        <v>2360</v>
      </c>
      <c r="I1868" s="6" t="s">
        <v>2358</v>
      </c>
      <c r="J1868" s="16" t="s">
        <v>7697</v>
      </c>
      <c r="K1868" s="17">
        <v>45085</v>
      </c>
      <c r="L1868">
        <f t="shared" si="29"/>
        <v>53</v>
      </c>
    </row>
    <row r="1869" spans="1:12" ht="15.75" customHeight="1" x14ac:dyDescent="0.25">
      <c r="A1869" s="6" t="s">
        <v>472</v>
      </c>
      <c r="B1869" s="6">
        <v>1974</v>
      </c>
      <c r="C1869" s="6" t="s">
        <v>2366</v>
      </c>
      <c r="D1869" s="6">
        <v>14</v>
      </c>
      <c r="E1869" s="6">
        <v>0</v>
      </c>
      <c r="F1869" s="12">
        <v>21223.68</v>
      </c>
      <c r="G1869" s="6" t="s">
        <v>2357</v>
      </c>
      <c r="H1869" s="9" t="s">
        <v>2356</v>
      </c>
      <c r="I1869" s="6" t="s">
        <v>2358</v>
      </c>
      <c r="J1869" s="16" t="s">
        <v>7698</v>
      </c>
      <c r="K1869" s="17">
        <v>45085</v>
      </c>
      <c r="L1869">
        <f t="shared" si="29"/>
        <v>48</v>
      </c>
    </row>
    <row r="1870" spans="1:12" ht="15.75" customHeight="1" x14ac:dyDescent="0.25">
      <c r="A1870" s="6" t="s">
        <v>471</v>
      </c>
      <c r="B1870" s="6">
        <v>1974</v>
      </c>
      <c r="C1870" s="6" t="s">
        <v>2362</v>
      </c>
      <c r="D1870" s="6">
        <v>3</v>
      </c>
      <c r="E1870" s="6">
        <v>0</v>
      </c>
      <c r="F1870" s="12">
        <v>21232.18</v>
      </c>
      <c r="G1870" s="6" t="s">
        <v>2357</v>
      </c>
      <c r="H1870" s="9" t="s">
        <v>2356</v>
      </c>
      <c r="I1870" s="6" t="s">
        <v>2367</v>
      </c>
      <c r="J1870" s="16" t="s">
        <v>7699</v>
      </c>
      <c r="K1870" s="17">
        <v>45085</v>
      </c>
      <c r="L1870">
        <f t="shared" si="29"/>
        <v>48</v>
      </c>
    </row>
    <row r="1871" spans="1:12" ht="15.75" customHeight="1" x14ac:dyDescent="0.25">
      <c r="A1871" s="6" t="s">
        <v>470</v>
      </c>
      <c r="B1871" s="6">
        <v>1980</v>
      </c>
      <c r="C1871" s="6" t="s">
        <v>2364</v>
      </c>
      <c r="D1871" s="6">
        <v>10</v>
      </c>
      <c r="E1871" s="6">
        <v>2</v>
      </c>
      <c r="F1871" s="12">
        <v>21259.38</v>
      </c>
      <c r="G1871" s="6" t="s">
        <v>2357</v>
      </c>
      <c r="H1871" s="9" t="s">
        <v>2357</v>
      </c>
      <c r="I1871" s="6" t="s">
        <v>2369</v>
      </c>
      <c r="J1871" s="16" t="s">
        <v>7700</v>
      </c>
      <c r="K1871" s="17">
        <v>45085</v>
      </c>
      <c r="L1871">
        <f t="shared" si="29"/>
        <v>42</v>
      </c>
    </row>
    <row r="1872" spans="1:12" ht="15.75" customHeight="1" x14ac:dyDescent="0.25">
      <c r="A1872" s="6" t="s">
        <v>469</v>
      </c>
      <c r="B1872" s="6">
        <v>2004</v>
      </c>
      <c r="C1872" s="6" t="s">
        <v>2365</v>
      </c>
      <c r="D1872" s="6">
        <v>4</v>
      </c>
      <c r="E1872" s="6">
        <v>0</v>
      </c>
      <c r="F1872" s="12">
        <v>21344.85</v>
      </c>
      <c r="G1872" s="6" t="s">
        <v>2357</v>
      </c>
      <c r="H1872" s="9" t="s">
        <v>2360</v>
      </c>
      <c r="I1872" s="6" t="s">
        <v>2373</v>
      </c>
      <c r="J1872" s="16" t="s">
        <v>6267</v>
      </c>
      <c r="K1872" s="17">
        <v>45085</v>
      </c>
      <c r="L1872">
        <f t="shared" si="29"/>
        <v>18</v>
      </c>
    </row>
    <row r="1873" spans="1:12" ht="15.75" customHeight="1" x14ac:dyDescent="0.25">
      <c r="A1873" s="6" t="s">
        <v>468</v>
      </c>
      <c r="B1873" s="6">
        <v>1980</v>
      </c>
      <c r="C1873" s="6" t="s">
        <v>2362</v>
      </c>
      <c r="D1873" s="6">
        <v>4</v>
      </c>
      <c r="E1873" s="6">
        <v>0</v>
      </c>
      <c r="F1873" s="12">
        <v>21348.71</v>
      </c>
      <c r="G1873" s="6" t="s">
        <v>2356</v>
      </c>
      <c r="H1873" s="9" t="s">
        <v>2360</v>
      </c>
      <c r="I1873" s="6" t="s">
        <v>2363</v>
      </c>
      <c r="J1873" s="16" t="s">
        <v>7701</v>
      </c>
      <c r="K1873" s="17">
        <v>45085</v>
      </c>
      <c r="L1873">
        <f t="shared" si="29"/>
        <v>42</v>
      </c>
    </row>
    <row r="1874" spans="1:12" ht="15.75" customHeight="1" x14ac:dyDescent="0.25">
      <c r="A1874" s="6" t="s">
        <v>467</v>
      </c>
      <c r="B1874" s="6">
        <v>1990</v>
      </c>
      <c r="C1874" s="6" t="s">
        <v>2359</v>
      </c>
      <c r="D1874" s="6">
        <v>21</v>
      </c>
      <c r="E1874" s="6">
        <v>4</v>
      </c>
      <c r="F1874" s="12">
        <v>21472.48</v>
      </c>
      <c r="G1874" s="6" t="s">
        <v>2356</v>
      </c>
      <c r="H1874" s="9" t="s">
        <v>2356</v>
      </c>
      <c r="I1874" s="6" t="s">
        <v>2363</v>
      </c>
      <c r="J1874" s="16" t="s">
        <v>7702</v>
      </c>
      <c r="K1874" s="17">
        <v>45085</v>
      </c>
      <c r="L1874">
        <f t="shared" si="29"/>
        <v>32</v>
      </c>
    </row>
    <row r="1875" spans="1:12" ht="15.75" customHeight="1" x14ac:dyDescent="0.25">
      <c r="A1875" s="6" t="s">
        <v>466</v>
      </c>
      <c r="B1875" s="6">
        <v>1999</v>
      </c>
      <c r="C1875" s="6" t="s">
        <v>2361</v>
      </c>
      <c r="D1875" s="6">
        <v>12</v>
      </c>
      <c r="E1875" s="6">
        <v>0</v>
      </c>
      <c r="F1875" s="12">
        <v>21595.38</v>
      </c>
      <c r="G1875" s="6" t="s">
        <v>2356</v>
      </c>
      <c r="H1875" s="9" t="s">
        <v>2357</v>
      </c>
      <c r="I1875" s="6" t="s">
        <v>2363</v>
      </c>
      <c r="J1875" s="16" t="s">
        <v>7703</v>
      </c>
      <c r="K1875" s="17">
        <v>45085</v>
      </c>
      <c r="L1875">
        <f t="shared" si="29"/>
        <v>23</v>
      </c>
    </row>
    <row r="1876" spans="1:12" ht="15.75" customHeight="1" x14ac:dyDescent="0.25">
      <c r="A1876" s="6" t="s">
        <v>465</v>
      </c>
      <c r="B1876" s="6">
        <v>1983</v>
      </c>
      <c r="C1876" s="6" t="s">
        <v>2364</v>
      </c>
      <c r="D1876" s="6">
        <v>25</v>
      </c>
      <c r="E1876" s="6">
        <v>3</v>
      </c>
      <c r="F1876" s="12">
        <v>21659.93</v>
      </c>
      <c r="G1876" s="6" t="s">
        <v>2357</v>
      </c>
      <c r="H1876" s="9" t="s">
        <v>2357</v>
      </c>
      <c r="I1876" s="6" t="s">
        <v>2373</v>
      </c>
      <c r="J1876" s="16" t="s">
        <v>7704</v>
      </c>
      <c r="K1876" s="17">
        <v>45085</v>
      </c>
      <c r="L1876">
        <f t="shared" si="29"/>
        <v>39</v>
      </c>
    </row>
    <row r="1877" spans="1:12" ht="15.75" customHeight="1" x14ac:dyDescent="0.25">
      <c r="A1877" s="6" t="s">
        <v>464</v>
      </c>
      <c r="B1877" s="6">
        <v>1962</v>
      </c>
      <c r="C1877" s="6" t="s">
        <v>2359</v>
      </c>
      <c r="D1877" s="6">
        <v>16</v>
      </c>
      <c r="E1877" s="6">
        <v>0</v>
      </c>
      <c r="F1877" s="12">
        <v>21661.16</v>
      </c>
      <c r="G1877" s="6" t="s">
        <v>2356</v>
      </c>
      <c r="H1877" s="9" t="s">
        <v>2356</v>
      </c>
      <c r="I1877" s="6" t="s">
        <v>2363</v>
      </c>
      <c r="J1877" s="16" t="s">
        <v>7705</v>
      </c>
      <c r="K1877" s="17">
        <v>45085</v>
      </c>
      <c r="L1877">
        <f t="shared" si="29"/>
        <v>60</v>
      </c>
    </row>
    <row r="1878" spans="1:12" ht="15.75" customHeight="1" x14ac:dyDescent="0.25">
      <c r="A1878" s="6" t="s">
        <v>463</v>
      </c>
      <c r="B1878" s="6">
        <v>1976</v>
      </c>
      <c r="C1878" s="6" t="s">
        <v>2355</v>
      </c>
      <c r="D1878" s="6">
        <v>18</v>
      </c>
      <c r="E1878" s="6">
        <v>1</v>
      </c>
      <c r="F1878" s="12">
        <v>21677.279999999999</v>
      </c>
      <c r="G1878" s="6" t="s">
        <v>2357</v>
      </c>
      <c r="H1878" s="9" t="s">
        <v>2360</v>
      </c>
      <c r="I1878" s="6" t="s">
        <v>2363</v>
      </c>
      <c r="J1878" s="16" t="s">
        <v>7706</v>
      </c>
      <c r="K1878" s="17">
        <v>45085</v>
      </c>
      <c r="L1878">
        <f t="shared" si="29"/>
        <v>46</v>
      </c>
    </row>
    <row r="1879" spans="1:12" ht="15.75" customHeight="1" x14ac:dyDescent="0.25">
      <c r="A1879" s="6" t="s">
        <v>462</v>
      </c>
      <c r="B1879" s="6">
        <v>1979</v>
      </c>
      <c r="C1879" s="6" t="s">
        <v>2362</v>
      </c>
      <c r="D1879" s="6">
        <v>20</v>
      </c>
      <c r="E1879" s="6">
        <v>1</v>
      </c>
      <c r="F1879" s="12">
        <v>21771.34</v>
      </c>
      <c r="G1879" s="6" t="s">
        <v>2357</v>
      </c>
      <c r="H1879" s="9" t="s">
        <v>2360</v>
      </c>
      <c r="I1879" s="6" t="s">
        <v>2373</v>
      </c>
      <c r="J1879" s="16" t="s">
        <v>7707</v>
      </c>
      <c r="K1879" s="17">
        <v>45085</v>
      </c>
      <c r="L1879">
        <f t="shared" si="29"/>
        <v>43</v>
      </c>
    </row>
    <row r="1880" spans="1:12" ht="15.75" customHeight="1" x14ac:dyDescent="0.25">
      <c r="A1880" s="6" t="s">
        <v>461</v>
      </c>
      <c r="B1880" s="6">
        <v>1979</v>
      </c>
      <c r="C1880" s="6" t="s">
        <v>2362</v>
      </c>
      <c r="D1880" s="6">
        <v>28</v>
      </c>
      <c r="E1880" s="6">
        <v>0</v>
      </c>
      <c r="F1880" s="12">
        <v>21774.32</v>
      </c>
      <c r="G1880" s="6" t="s">
        <v>2357</v>
      </c>
      <c r="H1880" s="9" t="s">
        <v>2356</v>
      </c>
      <c r="I1880" s="6" t="s">
        <v>2363</v>
      </c>
      <c r="J1880" s="16" t="s">
        <v>7708</v>
      </c>
      <c r="K1880" s="17">
        <v>45085</v>
      </c>
      <c r="L1880">
        <f t="shared" si="29"/>
        <v>43</v>
      </c>
    </row>
    <row r="1881" spans="1:12" ht="15.75" customHeight="1" x14ac:dyDescent="0.25">
      <c r="A1881" s="6" t="s">
        <v>460</v>
      </c>
      <c r="B1881" s="6">
        <v>1963</v>
      </c>
      <c r="C1881" s="6" t="s">
        <v>2365</v>
      </c>
      <c r="D1881" s="6">
        <v>27</v>
      </c>
      <c r="E1881" s="6">
        <v>0</v>
      </c>
      <c r="F1881" s="12">
        <v>21797</v>
      </c>
      <c r="G1881" s="6" t="s">
        <v>2357</v>
      </c>
      <c r="H1881" s="9" t="s">
        <v>2360</v>
      </c>
      <c r="I1881" s="6" t="s">
        <v>2367</v>
      </c>
      <c r="J1881" s="16" t="s">
        <v>7709</v>
      </c>
      <c r="K1881" s="17">
        <v>45085</v>
      </c>
      <c r="L1881">
        <f t="shared" si="29"/>
        <v>59</v>
      </c>
    </row>
    <row r="1882" spans="1:12" ht="15.75" customHeight="1" x14ac:dyDescent="0.25">
      <c r="A1882" s="6" t="s">
        <v>459</v>
      </c>
      <c r="B1882" s="6">
        <v>1979</v>
      </c>
      <c r="C1882" s="6" t="s">
        <v>2365</v>
      </c>
      <c r="D1882" s="6">
        <v>17</v>
      </c>
      <c r="E1882" s="6">
        <v>2</v>
      </c>
      <c r="F1882" s="12">
        <v>21880.82</v>
      </c>
      <c r="G1882" s="6" t="s">
        <v>2357</v>
      </c>
      <c r="H1882" s="9" t="s">
        <v>2360</v>
      </c>
      <c r="I1882" s="6" t="s">
        <v>2363</v>
      </c>
      <c r="J1882" s="16" t="s">
        <v>7710</v>
      </c>
      <c r="K1882" s="17">
        <v>45085</v>
      </c>
      <c r="L1882">
        <f t="shared" si="29"/>
        <v>43</v>
      </c>
    </row>
    <row r="1883" spans="1:12" ht="15.75" customHeight="1" x14ac:dyDescent="0.25">
      <c r="A1883" s="6" t="s">
        <v>458</v>
      </c>
      <c r="B1883" s="6">
        <v>2003</v>
      </c>
      <c r="C1883" s="6" t="s">
        <v>2362</v>
      </c>
      <c r="D1883" s="6">
        <v>28</v>
      </c>
      <c r="E1883" s="6">
        <v>0</v>
      </c>
      <c r="F1883" s="12">
        <v>21882.400000000001</v>
      </c>
      <c r="G1883" s="6" t="s">
        <v>2356</v>
      </c>
      <c r="H1883" s="9" t="s">
        <v>2360</v>
      </c>
      <c r="I1883" s="6" t="s">
        <v>2367</v>
      </c>
      <c r="J1883" s="16" t="s">
        <v>7711</v>
      </c>
      <c r="K1883" s="17">
        <v>45085</v>
      </c>
      <c r="L1883">
        <f t="shared" si="29"/>
        <v>19</v>
      </c>
    </row>
    <row r="1884" spans="1:12" ht="15.75" customHeight="1" x14ac:dyDescent="0.25">
      <c r="A1884" s="6" t="s">
        <v>457</v>
      </c>
      <c r="B1884" s="6">
        <v>1975</v>
      </c>
      <c r="C1884" s="6" t="s">
        <v>2364</v>
      </c>
      <c r="D1884" s="6">
        <v>19</v>
      </c>
      <c r="E1884" s="6">
        <v>1</v>
      </c>
      <c r="F1884" s="12">
        <v>21978.68</v>
      </c>
      <c r="G1884" s="6" t="s">
        <v>2357</v>
      </c>
      <c r="H1884" s="9" t="s">
        <v>2357</v>
      </c>
      <c r="I1884" s="6" t="s">
        <v>2358</v>
      </c>
      <c r="J1884" s="16" t="s">
        <v>7712</v>
      </c>
      <c r="K1884" s="17">
        <v>45085</v>
      </c>
      <c r="L1884">
        <f t="shared" si="29"/>
        <v>47</v>
      </c>
    </row>
    <row r="1885" spans="1:12" ht="15.75" customHeight="1" x14ac:dyDescent="0.25">
      <c r="A1885" s="6" t="s">
        <v>456</v>
      </c>
      <c r="B1885" s="6">
        <v>1989</v>
      </c>
      <c r="C1885" s="6" t="s">
        <v>2366</v>
      </c>
      <c r="D1885" s="6">
        <v>14</v>
      </c>
      <c r="E1885" s="6">
        <v>0</v>
      </c>
      <c r="F1885" s="12">
        <v>21984.47</v>
      </c>
      <c r="G1885" s="6" t="s">
        <v>2357</v>
      </c>
      <c r="H1885" s="9" t="s">
        <v>2360</v>
      </c>
      <c r="I1885" s="6" t="s">
        <v>2363</v>
      </c>
      <c r="J1885" s="16" t="s">
        <v>7713</v>
      </c>
      <c r="K1885" s="17">
        <v>45085</v>
      </c>
      <c r="L1885">
        <f t="shared" si="29"/>
        <v>33</v>
      </c>
    </row>
    <row r="1886" spans="1:12" ht="15.75" customHeight="1" x14ac:dyDescent="0.25">
      <c r="A1886" s="6" t="s">
        <v>455</v>
      </c>
      <c r="B1886" s="6">
        <v>2001</v>
      </c>
      <c r="C1886" s="6" t="s">
        <v>2365</v>
      </c>
      <c r="D1886" s="6">
        <v>28</v>
      </c>
      <c r="E1886" s="6">
        <v>0</v>
      </c>
      <c r="F1886" s="12">
        <v>22097.62</v>
      </c>
      <c r="G1886" s="6" t="s">
        <v>2357</v>
      </c>
      <c r="H1886" s="9" t="s">
        <v>2360</v>
      </c>
      <c r="I1886" s="6" t="s">
        <v>2367</v>
      </c>
      <c r="J1886" s="16" t="s">
        <v>6924</v>
      </c>
      <c r="K1886" s="17">
        <v>45085</v>
      </c>
      <c r="L1886">
        <f t="shared" si="29"/>
        <v>21</v>
      </c>
    </row>
    <row r="1887" spans="1:12" ht="15.75" customHeight="1" x14ac:dyDescent="0.25">
      <c r="A1887" s="6" t="s">
        <v>454</v>
      </c>
      <c r="B1887" s="6">
        <v>1980</v>
      </c>
      <c r="C1887" s="6" t="s">
        <v>2362</v>
      </c>
      <c r="D1887" s="6">
        <v>12</v>
      </c>
      <c r="E1887" s="6">
        <v>0</v>
      </c>
      <c r="F1887" s="12">
        <v>22144.03</v>
      </c>
      <c r="G1887" s="6" t="s">
        <v>2356</v>
      </c>
      <c r="H1887" s="9" t="s">
        <v>2356</v>
      </c>
      <c r="I1887" s="6" t="s">
        <v>2367</v>
      </c>
      <c r="J1887" s="16" t="s">
        <v>7714</v>
      </c>
      <c r="K1887" s="17">
        <v>45085</v>
      </c>
      <c r="L1887">
        <f t="shared" si="29"/>
        <v>42</v>
      </c>
    </row>
    <row r="1888" spans="1:12" ht="15.75" customHeight="1" x14ac:dyDescent="0.25">
      <c r="A1888" s="6" t="s">
        <v>453</v>
      </c>
      <c r="B1888" s="6">
        <v>1965</v>
      </c>
      <c r="C1888" s="6" t="s">
        <v>2365</v>
      </c>
      <c r="D1888" s="6">
        <v>24</v>
      </c>
      <c r="E1888" s="6">
        <v>1</v>
      </c>
      <c r="F1888" s="12">
        <v>22192.44</v>
      </c>
      <c r="G1888" s="6" t="s">
        <v>2357</v>
      </c>
      <c r="H1888" s="9" t="s">
        <v>2360</v>
      </c>
      <c r="I1888" s="6" t="s">
        <v>2358</v>
      </c>
      <c r="J1888" s="16" t="s">
        <v>7715</v>
      </c>
      <c r="K1888" s="17">
        <v>45085</v>
      </c>
      <c r="L1888">
        <f t="shared" si="29"/>
        <v>57</v>
      </c>
    </row>
    <row r="1889" spans="1:12" ht="15.75" customHeight="1" x14ac:dyDescent="0.25">
      <c r="A1889" s="6" t="s">
        <v>452</v>
      </c>
      <c r="B1889" s="6">
        <v>1971</v>
      </c>
      <c r="C1889" s="6" t="s">
        <v>2361</v>
      </c>
      <c r="D1889" s="6">
        <v>16</v>
      </c>
      <c r="E1889" s="6">
        <v>1</v>
      </c>
      <c r="F1889" s="12">
        <v>22218.11</v>
      </c>
      <c r="G1889" s="6" t="s">
        <v>2356</v>
      </c>
      <c r="H1889" s="9" t="s">
        <v>2357</v>
      </c>
      <c r="I1889" s="6" t="s">
        <v>2358</v>
      </c>
      <c r="J1889" s="16" t="s">
        <v>7716</v>
      </c>
      <c r="K1889" s="17">
        <v>45085</v>
      </c>
      <c r="L1889">
        <f t="shared" si="29"/>
        <v>51</v>
      </c>
    </row>
    <row r="1890" spans="1:12" ht="15.75" customHeight="1" x14ac:dyDescent="0.25">
      <c r="A1890" s="6" t="s">
        <v>451</v>
      </c>
      <c r="B1890" s="6">
        <v>1982</v>
      </c>
      <c r="C1890" s="6" t="s">
        <v>2364</v>
      </c>
      <c r="D1890" s="6">
        <v>27</v>
      </c>
      <c r="E1890" s="6">
        <v>1</v>
      </c>
      <c r="F1890" s="12">
        <v>22331.57</v>
      </c>
      <c r="G1890" s="6" t="s">
        <v>2356</v>
      </c>
      <c r="H1890" s="9" t="s">
        <v>2357</v>
      </c>
      <c r="I1890" s="6" t="s">
        <v>2373</v>
      </c>
      <c r="J1890" s="16" t="s">
        <v>6917</v>
      </c>
      <c r="K1890" s="17">
        <v>45085</v>
      </c>
      <c r="L1890">
        <f t="shared" si="29"/>
        <v>40</v>
      </c>
    </row>
    <row r="1891" spans="1:12" ht="15.75" customHeight="1" x14ac:dyDescent="0.25">
      <c r="A1891" s="6" t="s">
        <v>450</v>
      </c>
      <c r="B1891" s="6">
        <v>1999</v>
      </c>
      <c r="C1891" s="6" t="s">
        <v>2365</v>
      </c>
      <c r="D1891" s="6">
        <v>26</v>
      </c>
      <c r="E1891" s="6">
        <v>2</v>
      </c>
      <c r="F1891" s="12">
        <v>22395.74</v>
      </c>
      <c r="G1891" s="6" t="s">
        <v>2357</v>
      </c>
      <c r="H1891" s="9" t="s">
        <v>2356</v>
      </c>
      <c r="I1891" s="6" t="s">
        <v>2373</v>
      </c>
      <c r="J1891" s="16" t="s">
        <v>7717</v>
      </c>
      <c r="K1891" s="17">
        <v>45085</v>
      </c>
      <c r="L1891">
        <f t="shared" si="29"/>
        <v>23</v>
      </c>
    </row>
    <row r="1892" spans="1:12" ht="15.75" customHeight="1" x14ac:dyDescent="0.25">
      <c r="A1892" s="6" t="s">
        <v>449</v>
      </c>
      <c r="B1892" s="6">
        <v>1966</v>
      </c>
      <c r="C1892" s="6" t="s">
        <v>2365</v>
      </c>
      <c r="D1892" s="6">
        <v>18</v>
      </c>
      <c r="E1892" s="6">
        <v>0</v>
      </c>
      <c r="F1892" s="12">
        <v>22412.65</v>
      </c>
      <c r="G1892" s="6" t="s">
        <v>2357</v>
      </c>
      <c r="H1892" s="9" t="s">
        <v>2357</v>
      </c>
      <c r="I1892" s="6" t="s">
        <v>2375</v>
      </c>
      <c r="J1892" s="16" t="s">
        <v>7718</v>
      </c>
      <c r="K1892" s="17">
        <v>45085</v>
      </c>
      <c r="L1892">
        <f t="shared" si="29"/>
        <v>56</v>
      </c>
    </row>
    <row r="1893" spans="1:12" ht="15.75" customHeight="1" x14ac:dyDescent="0.25">
      <c r="A1893" s="6" t="s">
        <v>448</v>
      </c>
      <c r="B1893" s="6">
        <v>1983</v>
      </c>
      <c r="C1893" s="6" t="s">
        <v>2364</v>
      </c>
      <c r="D1893" s="6">
        <v>21</v>
      </c>
      <c r="E1893" s="6">
        <v>1</v>
      </c>
      <c r="F1893" s="12">
        <v>22462.04</v>
      </c>
      <c r="G1893" s="6" t="s">
        <v>2357</v>
      </c>
      <c r="H1893" s="9" t="s">
        <v>2360</v>
      </c>
      <c r="I1893" s="6" t="s">
        <v>2369</v>
      </c>
      <c r="J1893" s="16" t="s">
        <v>7719</v>
      </c>
      <c r="K1893" s="17">
        <v>45085</v>
      </c>
      <c r="L1893">
        <f t="shared" si="29"/>
        <v>39</v>
      </c>
    </row>
    <row r="1894" spans="1:12" ht="15.75" customHeight="1" x14ac:dyDescent="0.25">
      <c r="A1894" s="6" t="s">
        <v>447</v>
      </c>
      <c r="B1894" s="6">
        <v>1979</v>
      </c>
      <c r="C1894" s="6" t="s">
        <v>2359</v>
      </c>
      <c r="D1894" s="6">
        <v>14</v>
      </c>
      <c r="E1894" s="6">
        <v>2</v>
      </c>
      <c r="F1894" s="12">
        <v>22478.6</v>
      </c>
      <c r="G1894" s="6" t="s">
        <v>2357</v>
      </c>
      <c r="H1894" s="9" t="s">
        <v>2356</v>
      </c>
      <c r="I1894" s="6" t="s">
        <v>2367</v>
      </c>
      <c r="J1894" s="16" t="s">
        <v>7720</v>
      </c>
      <c r="K1894" s="17">
        <v>45085</v>
      </c>
      <c r="L1894">
        <f t="shared" si="29"/>
        <v>43</v>
      </c>
    </row>
    <row r="1895" spans="1:12" ht="15.75" customHeight="1" x14ac:dyDescent="0.25">
      <c r="A1895" s="6" t="s">
        <v>446</v>
      </c>
      <c r="B1895" s="6">
        <v>2003</v>
      </c>
      <c r="C1895" s="6" t="s">
        <v>2355</v>
      </c>
      <c r="D1895" s="6">
        <v>25</v>
      </c>
      <c r="E1895" s="6">
        <v>2</v>
      </c>
      <c r="F1895" s="12">
        <v>22493.66</v>
      </c>
      <c r="G1895" s="6" t="s">
        <v>2356</v>
      </c>
      <c r="H1895" s="9" t="s">
        <v>2360</v>
      </c>
      <c r="I1895" s="6" t="s">
        <v>2363</v>
      </c>
      <c r="J1895" s="16" t="s">
        <v>6144</v>
      </c>
      <c r="K1895" s="17">
        <v>45085</v>
      </c>
      <c r="L1895">
        <f t="shared" si="29"/>
        <v>19</v>
      </c>
    </row>
    <row r="1896" spans="1:12" ht="15.75" customHeight="1" x14ac:dyDescent="0.25">
      <c r="A1896" s="6" t="s">
        <v>445</v>
      </c>
      <c r="B1896" s="6">
        <v>1970</v>
      </c>
      <c r="C1896" s="6" t="s">
        <v>2359</v>
      </c>
      <c r="D1896" s="6">
        <v>9</v>
      </c>
      <c r="E1896" s="6">
        <v>0</v>
      </c>
      <c r="F1896" s="12">
        <v>23045.57</v>
      </c>
      <c r="G1896" s="6" t="s">
        <v>2356</v>
      </c>
      <c r="H1896" s="9" t="s">
        <v>2356</v>
      </c>
      <c r="I1896" s="6" t="s">
        <v>2373</v>
      </c>
      <c r="J1896" s="16" t="s">
        <v>6710</v>
      </c>
      <c r="K1896" s="17">
        <v>45085</v>
      </c>
      <c r="L1896">
        <f t="shared" si="29"/>
        <v>52</v>
      </c>
    </row>
    <row r="1897" spans="1:12" ht="15.75" customHeight="1" x14ac:dyDescent="0.25">
      <c r="A1897" s="6" t="s">
        <v>444</v>
      </c>
      <c r="B1897" s="6">
        <v>1975</v>
      </c>
      <c r="C1897" s="6" t="s">
        <v>2362</v>
      </c>
      <c r="D1897" s="6">
        <v>9</v>
      </c>
      <c r="E1897" s="6">
        <v>0</v>
      </c>
      <c r="F1897" s="12">
        <v>23065.42</v>
      </c>
      <c r="G1897" s="6" t="s">
        <v>2356</v>
      </c>
      <c r="H1897" s="9" t="s">
        <v>2356</v>
      </c>
      <c r="I1897" s="6" t="s">
        <v>2358</v>
      </c>
      <c r="J1897" s="16" t="s">
        <v>7721</v>
      </c>
      <c r="K1897" s="17">
        <v>45085</v>
      </c>
      <c r="L1897">
        <f t="shared" si="29"/>
        <v>47</v>
      </c>
    </row>
    <row r="1898" spans="1:12" ht="15.75" customHeight="1" x14ac:dyDescent="0.25">
      <c r="A1898" s="6" t="s">
        <v>443</v>
      </c>
      <c r="B1898" s="6">
        <v>2003</v>
      </c>
      <c r="C1898" s="6" t="s">
        <v>2364</v>
      </c>
      <c r="D1898" s="6">
        <v>14</v>
      </c>
      <c r="E1898" s="6">
        <v>0</v>
      </c>
      <c r="F1898" s="12">
        <v>23082.959999999999</v>
      </c>
      <c r="G1898" s="6" t="s">
        <v>2356</v>
      </c>
      <c r="H1898" s="9" t="s">
        <v>2356</v>
      </c>
      <c r="I1898" s="6" t="s">
        <v>2367</v>
      </c>
      <c r="J1898" s="16" t="s">
        <v>7722</v>
      </c>
      <c r="K1898" s="17">
        <v>45085</v>
      </c>
      <c r="L1898">
        <f t="shared" si="29"/>
        <v>19</v>
      </c>
    </row>
    <row r="1899" spans="1:12" ht="15.75" customHeight="1" x14ac:dyDescent="0.25">
      <c r="A1899" s="6" t="s">
        <v>442</v>
      </c>
      <c r="B1899" s="6">
        <v>1997</v>
      </c>
      <c r="C1899" s="6" t="s">
        <v>2365</v>
      </c>
      <c r="D1899" s="6">
        <v>7</v>
      </c>
      <c r="E1899" s="6">
        <v>2</v>
      </c>
      <c r="F1899" s="12">
        <v>23241.47</v>
      </c>
      <c r="G1899" s="6" t="s">
        <v>2356</v>
      </c>
      <c r="H1899" s="9" t="s">
        <v>2357</v>
      </c>
      <c r="I1899" s="6" t="s">
        <v>2371</v>
      </c>
      <c r="J1899" s="16" t="s">
        <v>7723</v>
      </c>
      <c r="K1899" s="17">
        <v>45085</v>
      </c>
      <c r="L1899">
        <f t="shared" si="29"/>
        <v>25</v>
      </c>
    </row>
    <row r="1900" spans="1:12" ht="15.75" customHeight="1" x14ac:dyDescent="0.25">
      <c r="A1900" s="6" t="s">
        <v>441</v>
      </c>
      <c r="B1900" s="6">
        <v>1969</v>
      </c>
      <c r="C1900" s="6" t="s">
        <v>2359</v>
      </c>
      <c r="D1900" s="6">
        <v>14</v>
      </c>
      <c r="E1900" s="6">
        <v>1</v>
      </c>
      <c r="F1900" s="12">
        <v>23244.79</v>
      </c>
      <c r="G1900" s="6" t="s">
        <v>2356</v>
      </c>
      <c r="H1900" s="9" t="s">
        <v>2357</v>
      </c>
      <c r="I1900" s="6" t="s">
        <v>2358</v>
      </c>
      <c r="J1900" s="16" t="s">
        <v>7724</v>
      </c>
      <c r="K1900" s="17">
        <v>45085</v>
      </c>
      <c r="L1900">
        <f t="shared" si="29"/>
        <v>53</v>
      </c>
    </row>
    <row r="1901" spans="1:12" ht="15.75" customHeight="1" x14ac:dyDescent="0.25">
      <c r="A1901" s="6" t="s">
        <v>440</v>
      </c>
      <c r="B1901" s="6">
        <v>1994</v>
      </c>
      <c r="C1901" s="6" t="s">
        <v>2366</v>
      </c>
      <c r="D1901" s="6">
        <v>3</v>
      </c>
      <c r="E1901" s="6">
        <v>1</v>
      </c>
      <c r="F1901" s="12">
        <v>23288.93</v>
      </c>
      <c r="G1901" s="6" t="s">
        <v>2356</v>
      </c>
      <c r="H1901" s="9" t="s">
        <v>2357</v>
      </c>
      <c r="I1901" s="6" t="s">
        <v>2373</v>
      </c>
      <c r="J1901" s="16" t="s">
        <v>7725</v>
      </c>
      <c r="K1901" s="17">
        <v>45085</v>
      </c>
      <c r="L1901">
        <f t="shared" si="29"/>
        <v>28</v>
      </c>
    </row>
    <row r="1902" spans="1:12" ht="15.75" customHeight="1" x14ac:dyDescent="0.25">
      <c r="A1902" s="6" t="s">
        <v>439</v>
      </c>
      <c r="B1902" s="6">
        <v>1973</v>
      </c>
      <c r="C1902" s="6" t="s">
        <v>2366</v>
      </c>
      <c r="D1902" s="6">
        <v>22</v>
      </c>
      <c r="E1902" s="6">
        <v>2</v>
      </c>
      <c r="F1902" s="12">
        <v>23306.55</v>
      </c>
      <c r="G1902" s="6" t="s">
        <v>2356</v>
      </c>
      <c r="H1902" s="9" t="s">
        <v>2356</v>
      </c>
      <c r="I1902" s="6" t="s">
        <v>2367</v>
      </c>
      <c r="J1902" s="16" t="s">
        <v>7726</v>
      </c>
      <c r="K1902" s="17">
        <v>45085</v>
      </c>
      <c r="L1902">
        <f t="shared" si="29"/>
        <v>49</v>
      </c>
    </row>
    <row r="1903" spans="1:12" ht="15.75" customHeight="1" x14ac:dyDescent="0.25">
      <c r="A1903" s="6" t="s">
        <v>438</v>
      </c>
      <c r="B1903" s="6">
        <v>1975</v>
      </c>
      <c r="C1903" s="6" t="s">
        <v>2359</v>
      </c>
      <c r="D1903" s="6">
        <v>13</v>
      </c>
      <c r="E1903" s="6">
        <v>1</v>
      </c>
      <c r="F1903" s="12">
        <v>23401.31</v>
      </c>
      <c r="G1903" s="6" t="s">
        <v>2356</v>
      </c>
      <c r="H1903" s="9" t="s">
        <v>2357</v>
      </c>
      <c r="I1903" s="6" t="s">
        <v>2373</v>
      </c>
      <c r="J1903" s="16" t="s">
        <v>7727</v>
      </c>
      <c r="K1903" s="17">
        <v>45085</v>
      </c>
      <c r="L1903">
        <f t="shared" si="29"/>
        <v>47</v>
      </c>
    </row>
    <row r="1904" spans="1:12" ht="15.75" customHeight="1" x14ac:dyDescent="0.25">
      <c r="A1904" s="6" t="s">
        <v>437</v>
      </c>
      <c r="B1904" s="6">
        <v>1983</v>
      </c>
      <c r="C1904" s="6" t="s">
        <v>2365</v>
      </c>
      <c r="D1904" s="6">
        <v>26</v>
      </c>
      <c r="E1904" s="6">
        <v>2</v>
      </c>
      <c r="F1904" s="12">
        <v>23563.02</v>
      </c>
      <c r="G1904" s="6" t="s">
        <v>2356</v>
      </c>
      <c r="H1904" s="9" t="s">
        <v>2356</v>
      </c>
      <c r="I1904" s="6" t="s">
        <v>2358</v>
      </c>
      <c r="J1904" s="16" t="s">
        <v>7728</v>
      </c>
      <c r="K1904" s="17">
        <v>45085</v>
      </c>
      <c r="L1904">
        <f t="shared" si="29"/>
        <v>39</v>
      </c>
    </row>
    <row r="1905" spans="1:12" ht="15.75" customHeight="1" x14ac:dyDescent="0.25">
      <c r="A1905" s="6" t="s">
        <v>436</v>
      </c>
      <c r="B1905" s="6">
        <v>1974</v>
      </c>
      <c r="C1905" s="6" t="s">
        <v>2361</v>
      </c>
      <c r="D1905" s="6">
        <v>2</v>
      </c>
      <c r="E1905" s="6">
        <v>1</v>
      </c>
      <c r="F1905" s="12">
        <v>23568.27</v>
      </c>
      <c r="G1905" s="6" t="s">
        <v>2356</v>
      </c>
      <c r="H1905" s="9" t="s">
        <v>2356</v>
      </c>
      <c r="I1905" s="6" t="s">
        <v>2367</v>
      </c>
      <c r="J1905" s="16" t="s">
        <v>7729</v>
      </c>
      <c r="K1905" s="17">
        <v>45085</v>
      </c>
      <c r="L1905">
        <f t="shared" si="29"/>
        <v>49</v>
      </c>
    </row>
    <row r="1906" spans="1:12" ht="15.75" customHeight="1" x14ac:dyDescent="0.25">
      <c r="A1906" s="6" t="s">
        <v>435</v>
      </c>
      <c r="B1906" s="6">
        <v>1973</v>
      </c>
      <c r="C1906" s="6" t="s">
        <v>2361</v>
      </c>
      <c r="D1906" s="6">
        <v>27</v>
      </c>
      <c r="E1906" s="6">
        <v>2</v>
      </c>
      <c r="F1906" s="12">
        <v>23807.24</v>
      </c>
      <c r="G1906" s="6" t="s">
        <v>2356</v>
      </c>
      <c r="H1906" s="9" t="s">
        <v>2357</v>
      </c>
      <c r="I1906" s="6" t="s">
        <v>2363</v>
      </c>
      <c r="J1906" s="16" t="s">
        <v>7730</v>
      </c>
      <c r="K1906" s="17">
        <v>45085</v>
      </c>
      <c r="L1906">
        <f t="shared" si="29"/>
        <v>49</v>
      </c>
    </row>
    <row r="1907" spans="1:12" ht="15.75" customHeight="1" x14ac:dyDescent="0.25">
      <c r="A1907" s="6" t="s">
        <v>434</v>
      </c>
      <c r="B1907" s="6">
        <v>1970</v>
      </c>
      <c r="C1907" s="6" t="s">
        <v>2365</v>
      </c>
      <c r="D1907" s="6">
        <v>8</v>
      </c>
      <c r="E1907" s="6">
        <v>1</v>
      </c>
      <c r="F1907" s="12">
        <v>23887.66</v>
      </c>
      <c r="G1907" s="6" t="s">
        <v>2356</v>
      </c>
      <c r="H1907" s="9" t="s">
        <v>2357</v>
      </c>
      <c r="I1907" s="6" t="s">
        <v>2363</v>
      </c>
      <c r="J1907" s="16" t="s">
        <v>7731</v>
      </c>
      <c r="K1907" s="17">
        <v>45085</v>
      </c>
      <c r="L1907">
        <f t="shared" si="29"/>
        <v>52</v>
      </c>
    </row>
    <row r="1908" spans="1:12" ht="15.75" customHeight="1" x14ac:dyDescent="0.25">
      <c r="A1908" s="6" t="s">
        <v>433</v>
      </c>
      <c r="B1908" s="6">
        <v>1971</v>
      </c>
      <c r="C1908" s="6" t="s">
        <v>2355</v>
      </c>
      <c r="D1908" s="6">
        <v>10</v>
      </c>
      <c r="E1908" s="6">
        <v>2</v>
      </c>
      <c r="F1908" s="12">
        <v>23967.38</v>
      </c>
      <c r="G1908" s="6" t="s">
        <v>2356</v>
      </c>
      <c r="H1908" s="9" t="s">
        <v>2356</v>
      </c>
      <c r="I1908" s="6" t="s">
        <v>2363</v>
      </c>
      <c r="J1908" s="16" t="s">
        <v>7732</v>
      </c>
      <c r="K1908" s="17">
        <v>45085</v>
      </c>
      <c r="L1908">
        <f t="shared" si="29"/>
        <v>51</v>
      </c>
    </row>
    <row r="1909" spans="1:12" ht="15.75" customHeight="1" x14ac:dyDescent="0.25">
      <c r="A1909" s="6" t="s">
        <v>432</v>
      </c>
      <c r="B1909" s="6">
        <v>2003</v>
      </c>
      <c r="C1909" s="6" t="s">
        <v>2364</v>
      </c>
      <c r="D1909" s="6">
        <v>30</v>
      </c>
      <c r="E1909" s="6">
        <v>2</v>
      </c>
      <c r="F1909" s="12">
        <v>24059.68</v>
      </c>
      <c r="G1909" s="6" t="s">
        <v>2356</v>
      </c>
      <c r="H1909" s="9" t="s">
        <v>2356</v>
      </c>
      <c r="I1909" s="6" t="s">
        <v>2363</v>
      </c>
      <c r="J1909" s="16" t="s">
        <v>6124</v>
      </c>
      <c r="K1909" s="17">
        <v>45085</v>
      </c>
      <c r="L1909">
        <f t="shared" si="29"/>
        <v>19</v>
      </c>
    </row>
    <row r="1910" spans="1:12" ht="15.75" customHeight="1" x14ac:dyDescent="0.25">
      <c r="A1910" s="6" t="s">
        <v>431</v>
      </c>
      <c r="B1910" s="6">
        <v>1973</v>
      </c>
      <c r="C1910" s="6" t="s">
        <v>2361</v>
      </c>
      <c r="D1910" s="6">
        <v>13</v>
      </c>
      <c r="E1910" s="6">
        <v>3</v>
      </c>
      <c r="F1910" s="12">
        <v>24106.91</v>
      </c>
      <c r="G1910" s="6" t="s">
        <v>2356</v>
      </c>
      <c r="H1910" s="9" t="s">
        <v>2356</v>
      </c>
      <c r="I1910" s="6" t="s">
        <v>2373</v>
      </c>
      <c r="J1910" s="16" t="s">
        <v>7733</v>
      </c>
      <c r="K1910" s="17">
        <v>45085</v>
      </c>
      <c r="L1910">
        <f t="shared" si="29"/>
        <v>49</v>
      </c>
    </row>
    <row r="1911" spans="1:12" ht="15.75" customHeight="1" x14ac:dyDescent="0.25">
      <c r="A1911" s="6" t="s">
        <v>430</v>
      </c>
      <c r="B1911" s="6">
        <v>1974</v>
      </c>
      <c r="C1911" s="6" t="s">
        <v>2362</v>
      </c>
      <c r="D1911" s="6">
        <v>10</v>
      </c>
      <c r="E1911" s="6">
        <v>3</v>
      </c>
      <c r="F1911" s="12">
        <v>24180.93</v>
      </c>
      <c r="G1911" s="6" t="s">
        <v>2356</v>
      </c>
      <c r="H1911" s="9" t="s">
        <v>2360</v>
      </c>
      <c r="I1911" s="6" t="s">
        <v>2358</v>
      </c>
      <c r="J1911" s="16" t="s">
        <v>7734</v>
      </c>
      <c r="K1911" s="17">
        <v>45085</v>
      </c>
      <c r="L1911">
        <f t="shared" si="29"/>
        <v>48</v>
      </c>
    </row>
    <row r="1912" spans="1:12" ht="15.75" customHeight="1" x14ac:dyDescent="0.25">
      <c r="A1912" s="6" t="s">
        <v>429</v>
      </c>
      <c r="B1912" s="6">
        <v>1964</v>
      </c>
      <c r="C1912" s="6" t="s">
        <v>2364</v>
      </c>
      <c r="D1912" s="6">
        <v>16</v>
      </c>
      <c r="E1912" s="6">
        <v>0</v>
      </c>
      <c r="F1912" s="12">
        <v>24227.34</v>
      </c>
      <c r="G1912" s="6" t="s">
        <v>2356</v>
      </c>
      <c r="H1912" s="9" t="s">
        <v>2360</v>
      </c>
      <c r="I1912" s="6" t="s">
        <v>2358</v>
      </c>
      <c r="J1912" s="16" t="s">
        <v>7735</v>
      </c>
      <c r="K1912" s="17">
        <v>45085</v>
      </c>
      <c r="L1912">
        <f t="shared" si="29"/>
        <v>58</v>
      </c>
    </row>
    <row r="1913" spans="1:12" ht="15.75" customHeight="1" x14ac:dyDescent="0.25">
      <c r="A1913" s="6" t="s">
        <v>428</v>
      </c>
      <c r="B1913" s="6">
        <v>2004</v>
      </c>
      <c r="C1913" s="6" t="s">
        <v>2365</v>
      </c>
      <c r="D1913" s="6">
        <v>3</v>
      </c>
      <c r="E1913" s="6">
        <v>0</v>
      </c>
      <c r="F1913" s="12">
        <v>24294.02</v>
      </c>
      <c r="G1913" s="6" t="s">
        <v>2356</v>
      </c>
      <c r="H1913" s="9" t="s">
        <v>2360</v>
      </c>
      <c r="I1913" s="6" t="s">
        <v>2367</v>
      </c>
      <c r="J1913" s="16" t="s">
        <v>7736</v>
      </c>
      <c r="K1913" s="17">
        <v>45085</v>
      </c>
      <c r="L1913">
        <f t="shared" si="29"/>
        <v>18</v>
      </c>
    </row>
    <row r="1914" spans="1:12" ht="15.75" customHeight="1" x14ac:dyDescent="0.25">
      <c r="A1914" s="6" t="s">
        <v>427</v>
      </c>
      <c r="B1914" s="6">
        <v>1999</v>
      </c>
      <c r="C1914" s="6" t="s">
        <v>2366</v>
      </c>
      <c r="D1914" s="6">
        <v>7</v>
      </c>
      <c r="E1914" s="6">
        <v>0</v>
      </c>
      <c r="F1914" s="12">
        <v>24387.74</v>
      </c>
      <c r="G1914" s="6" t="s">
        <v>2356</v>
      </c>
      <c r="H1914" s="9" t="s">
        <v>2360</v>
      </c>
      <c r="I1914" s="6" t="s">
        <v>2367</v>
      </c>
      <c r="J1914" s="16" t="s">
        <v>7737</v>
      </c>
      <c r="K1914" s="17">
        <v>45085</v>
      </c>
      <c r="L1914">
        <f t="shared" si="29"/>
        <v>23</v>
      </c>
    </row>
    <row r="1915" spans="1:12" ht="15.75" customHeight="1" x14ac:dyDescent="0.25">
      <c r="A1915" s="6" t="s">
        <v>426</v>
      </c>
      <c r="B1915" s="6">
        <v>1970</v>
      </c>
      <c r="C1915" s="6" t="s">
        <v>2359</v>
      </c>
      <c r="D1915" s="6">
        <v>30</v>
      </c>
      <c r="E1915" s="6">
        <v>0</v>
      </c>
      <c r="F1915" s="12">
        <v>24393.62</v>
      </c>
      <c r="G1915" s="6" t="s">
        <v>2356</v>
      </c>
      <c r="H1915" s="9" t="s">
        <v>2357</v>
      </c>
      <c r="I1915" s="6" t="s">
        <v>2363</v>
      </c>
      <c r="J1915" s="16" t="s">
        <v>7738</v>
      </c>
      <c r="K1915" s="17">
        <v>45085</v>
      </c>
      <c r="L1915">
        <f t="shared" si="29"/>
        <v>52</v>
      </c>
    </row>
    <row r="1916" spans="1:12" ht="15.75" customHeight="1" x14ac:dyDescent="0.25">
      <c r="A1916" s="6" t="s">
        <v>425</v>
      </c>
      <c r="B1916" s="6">
        <v>1968</v>
      </c>
      <c r="C1916" s="6" t="s">
        <v>2355</v>
      </c>
      <c r="D1916" s="6">
        <v>6</v>
      </c>
      <c r="E1916" s="6">
        <v>0</v>
      </c>
      <c r="F1916" s="12">
        <v>24476.48</v>
      </c>
      <c r="G1916" s="6" t="s">
        <v>2356</v>
      </c>
      <c r="H1916" s="9" t="s">
        <v>2356</v>
      </c>
      <c r="I1916" s="6" t="s">
        <v>2363</v>
      </c>
      <c r="J1916" s="16" t="s">
        <v>7739</v>
      </c>
      <c r="K1916" s="17">
        <v>45085</v>
      </c>
      <c r="L1916">
        <f t="shared" si="29"/>
        <v>54</v>
      </c>
    </row>
    <row r="1917" spans="1:12" ht="15.75" customHeight="1" x14ac:dyDescent="0.25">
      <c r="A1917" s="6" t="s">
        <v>424</v>
      </c>
      <c r="B1917" s="6">
        <v>1961</v>
      </c>
      <c r="C1917" s="6" t="s">
        <v>2366</v>
      </c>
      <c r="D1917" s="6">
        <v>21</v>
      </c>
      <c r="E1917" s="6">
        <v>0</v>
      </c>
      <c r="F1917" s="12">
        <v>24513.09</v>
      </c>
      <c r="G1917" s="6" t="s">
        <v>2356</v>
      </c>
      <c r="H1917" s="9" t="s">
        <v>2356</v>
      </c>
      <c r="I1917" s="6" t="s">
        <v>2358</v>
      </c>
      <c r="J1917" s="16" t="s">
        <v>7740</v>
      </c>
      <c r="K1917" s="17">
        <v>45085</v>
      </c>
      <c r="L1917">
        <f t="shared" si="29"/>
        <v>61</v>
      </c>
    </row>
    <row r="1918" spans="1:12" ht="15.75" customHeight="1" x14ac:dyDescent="0.25">
      <c r="A1918" s="6" t="s">
        <v>423</v>
      </c>
      <c r="B1918" s="6">
        <v>1972</v>
      </c>
      <c r="C1918" s="6" t="s">
        <v>2362</v>
      </c>
      <c r="D1918" s="6">
        <v>14</v>
      </c>
      <c r="E1918" s="6">
        <v>1</v>
      </c>
      <c r="F1918" s="12">
        <v>24520.26</v>
      </c>
      <c r="G1918" s="6" t="s">
        <v>2356</v>
      </c>
      <c r="H1918" s="9" t="s">
        <v>2357</v>
      </c>
      <c r="I1918" s="6" t="s">
        <v>2367</v>
      </c>
      <c r="J1918" s="16" t="s">
        <v>7118</v>
      </c>
      <c r="K1918" s="17">
        <v>45085</v>
      </c>
      <c r="L1918">
        <f t="shared" si="29"/>
        <v>50</v>
      </c>
    </row>
    <row r="1919" spans="1:12" ht="15.75" customHeight="1" x14ac:dyDescent="0.25">
      <c r="A1919" s="6" t="s">
        <v>422</v>
      </c>
      <c r="B1919" s="6">
        <v>1975</v>
      </c>
      <c r="C1919" s="6" t="s">
        <v>2361</v>
      </c>
      <c r="D1919" s="6">
        <v>13</v>
      </c>
      <c r="E1919" s="6">
        <v>2</v>
      </c>
      <c r="F1919" s="12">
        <v>24535.7</v>
      </c>
      <c r="G1919" s="6" t="s">
        <v>2356</v>
      </c>
      <c r="H1919" s="9" t="s">
        <v>2356</v>
      </c>
      <c r="I1919" s="6" t="s">
        <v>2363</v>
      </c>
      <c r="J1919" s="16" t="s">
        <v>7741</v>
      </c>
      <c r="K1919" s="17">
        <v>45085</v>
      </c>
      <c r="L1919">
        <f t="shared" si="29"/>
        <v>47</v>
      </c>
    </row>
    <row r="1920" spans="1:12" ht="15.75" customHeight="1" x14ac:dyDescent="0.25">
      <c r="A1920" s="6" t="s">
        <v>421</v>
      </c>
      <c r="B1920" s="6">
        <v>1976</v>
      </c>
      <c r="C1920" s="6" t="s">
        <v>2366</v>
      </c>
      <c r="D1920" s="6">
        <v>12</v>
      </c>
      <c r="E1920" s="6">
        <v>0</v>
      </c>
      <c r="F1920" s="12">
        <v>24603.05</v>
      </c>
      <c r="G1920" s="6" t="s">
        <v>2356</v>
      </c>
      <c r="H1920" s="9" t="s">
        <v>2356</v>
      </c>
      <c r="I1920" s="6" t="s">
        <v>2367</v>
      </c>
      <c r="J1920" s="16" t="s">
        <v>7742</v>
      </c>
      <c r="K1920" s="17">
        <v>45085</v>
      </c>
      <c r="L1920">
        <f t="shared" si="29"/>
        <v>46</v>
      </c>
    </row>
    <row r="1921" spans="1:12" ht="15.75" customHeight="1" x14ac:dyDescent="0.25">
      <c r="A1921" s="6" t="s">
        <v>420</v>
      </c>
      <c r="B1921" s="6">
        <v>1970</v>
      </c>
      <c r="C1921" s="6" t="s">
        <v>2361</v>
      </c>
      <c r="D1921" s="6">
        <v>12</v>
      </c>
      <c r="E1921" s="6">
        <v>2</v>
      </c>
      <c r="F1921" s="12">
        <v>24667.42</v>
      </c>
      <c r="G1921" s="6" t="s">
        <v>2356</v>
      </c>
      <c r="H1921" s="9" t="s">
        <v>2357</v>
      </c>
      <c r="I1921" s="6" t="s">
        <v>2358</v>
      </c>
      <c r="J1921" s="16" t="s">
        <v>7743</v>
      </c>
      <c r="K1921" s="17">
        <v>45085</v>
      </c>
      <c r="L1921">
        <f t="shared" si="29"/>
        <v>52</v>
      </c>
    </row>
    <row r="1922" spans="1:12" ht="15.75" customHeight="1" x14ac:dyDescent="0.25">
      <c r="A1922" s="6" t="s">
        <v>419</v>
      </c>
      <c r="B1922" s="6">
        <v>1996</v>
      </c>
      <c r="C1922" s="6" t="s">
        <v>2365</v>
      </c>
      <c r="D1922" s="6">
        <v>28</v>
      </c>
      <c r="E1922" s="6">
        <v>4</v>
      </c>
      <c r="F1922" s="12">
        <v>24671.66</v>
      </c>
      <c r="G1922" s="6" t="s">
        <v>2356</v>
      </c>
      <c r="H1922" s="9" t="s">
        <v>2360</v>
      </c>
      <c r="I1922" s="6" t="s">
        <v>2373</v>
      </c>
      <c r="J1922" s="16" t="s">
        <v>7744</v>
      </c>
      <c r="K1922" s="17">
        <v>45085</v>
      </c>
      <c r="L1922">
        <f t="shared" si="29"/>
        <v>26</v>
      </c>
    </row>
    <row r="1923" spans="1:12" ht="15.75" customHeight="1" x14ac:dyDescent="0.25">
      <c r="A1923" s="6" t="s">
        <v>418</v>
      </c>
      <c r="B1923" s="6">
        <v>1992</v>
      </c>
      <c r="C1923" s="6" t="s">
        <v>2366</v>
      </c>
      <c r="D1923" s="6">
        <v>11</v>
      </c>
      <c r="E1923" s="6">
        <v>0</v>
      </c>
      <c r="F1923" s="12">
        <v>24795.040000000001</v>
      </c>
      <c r="G1923" s="6" t="s">
        <v>2356</v>
      </c>
      <c r="H1923" s="9" t="s">
        <v>2357</v>
      </c>
      <c r="I1923" s="6" t="s">
        <v>2367</v>
      </c>
      <c r="J1923" s="16" t="s">
        <v>6404</v>
      </c>
      <c r="K1923" s="17">
        <v>45085</v>
      </c>
      <c r="L1923">
        <f t="shared" ref="L1923:L1986" si="30">DATEDIF(J1923,K1923,"Y")</f>
        <v>30</v>
      </c>
    </row>
    <row r="1924" spans="1:12" ht="15.75" customHeight="1" x14ac:dyDescent="0.25">
      <c r="A1924" s="6" t="s">
        <v>417</v>
      </c>
      <c r="B1924" s="6">
        <v>1994</v>
      </c>
      <c r="C1924" s="6" t="s">
        <v>2362</v>
      </c>
      <c r="D1924" s="6">
        <v>9</v>
      </c>
      <c r="E1924" s="6">
        <v>0</v>
      </c>
      <c r="F1924" s="12">
        <v>24817.25</v>
      </c>
      <c r="G1924" s="6" t="s">
        <v>2356</v>
      </c>
      <c r="H1924" s="9" t="s">
        <v>2356</v>
      </c>
      <c r="I1924" s="6" t="s">
        <v>2367</v>
      </c>
      <c r="J1924" s="16" t="s">
        <v>7745</v>
      </c>
      <c r="K1924" s="17">
        <v>45085</v>
      </c>
      <c r="L1924">
        <f t="shared" si="30"/>
        <v>28</v>
      </c>
    </row>
    <row r="1925" spans="1:12" ht="15.75" customHeight="1" x14ac:dyDescent="0.25">
      <c r="A1925" s="6" t="s">
        <v>416</v>
      </c>
      <c r="B1925" s="6">
        <v>1995</v>
      </c>
      <c r="C1925" s="6" t="s">
        <v>2361</v>
      </c>
      <c r="D1925" s="6">
        <v>10</v>
      </c>
      <c r="E1925" s="6">
        <v>0</v>
      </c>
      <c r="F1925" s="12">
        <v>24863.25</v>
      </c>
      <c r="G1925" s="6" t="s">
        <v>2356</v>
      </c>
      <c r="H1925" s="9" t="s">
        <v>2357</v>
      </c>
      <c r="I1925" s="6" t="s">
        <v>2367</v>
      </c>
      <c r="J1925" s="16" t="s">
        <v>7746</v>
      </c>
      <c r="K1925" s="17">
        <v>45085</v>
      </c>
      <c r="L1925">
        <f t="shared" si="30"/>
        <v>27</v>
      </c>
    </row>
    <row r="1926" spans="1:12" ht="15.75" customHeight="1" x14ac:dyDescent="0.25">
      <c r="A1926" s="6" t="s">
        <v>415</v>
      </c>
      <c r="B1926" s="6">
        <v>1970</v>
      </c>
      <c r="C1926" s="6" t="s">
        <v>2359</v>
      </c>
      <c r="D1926" s="6">
        <v>26</v>
      </c>
      <c r="E1926" s="6">
        <v>3</v>
      </c>
      <c r="F1926" s="12">
        <v>24869.84</v>
      </c>
      <c r="G1926" s="6" t="s">
        <v>2356</v>
      </c>
      <c r="H1926" s="9" t="s">
        <v>2356</v>
      </c>
      <c r="I1926" s="6" t="s">
        <v>2370</v>
      </c>
      <c r="J1926" s="16" t="s">
        <v>7747</v>
      </c>
      <c r="K1926" s="17">
        <v>45085</v>
      </c>
      <c r="L1926">
        <f t="shared" si="30"/>
        <v>52</v>
      </c>
    </row>
    <row r="1927" spans="1:12" ht="15.75" customHeight="1" x14ac:dyDescent="0.25">
      <c r="A1927" s="6" t="s">
        <v>414</v>
      </c>
      <c r="B1927" s="6">
        <v>1969</v>
      </c>
      <c r="C1927" s="6" t="s">
        <v>2355</v>
      </c>
      <c r="D1927" s="6">
        <v>23</v>
      </c>
      <c r="E1927" s="6">
        <v>3</v>
      </c>
      <c r="F1927" s="12">
        <v>24873.38</v>
      </c>
      <c r="G1927" s="6" t="s">
        <v>2356</v>
      </c>
      <c r="H1927" s="9" t="s">
        <v>2360</v>
      </c>
      <c r="I1927" s="6" t="s">
        <v>2373</v>
      </c>
      <c r="J1927" s="16" t="s">
        <v>7748</v>
      </c>
      <c r="K1927" s="17">
        <v>45085</v>
      </c>
      <c r="L1927">
        <f t="shared" si="30"/>
        <v>53</v>
      </c>
    </row>
    <row r="1928" spans="1:12" ht="15.75" customHeight="1" x14ac:dyDescent="0.25">
      <c r="A1928" s="6" t="s">
        <v>413</v>
      </c>
      <c r="B1928" s="6">
        <v>1987</v>
      </c>
      <c r="C1928" s="6" t="s">
        <v>2361</v>
      </c>
      <c r="D1928" s="6">
        <v>14</v>
      </c>
      <c r="E1928" s="6">
        <v>2</v>
      </c>
      <c r="F1928" s="12">
        <v>24915.05</v>
      </c>
      <c r="G1928" s="6" t="s">
        <v>2356</v>
      </c>
      <c r="H1928" s="9" t="s">
        <v>2360</v>
      </c>
      <c r="I1928" s="6" t="s">
        <v>2373</v>
      </c>
      <c r="J1928" s="16" t="s">
        <v>7749</v>
      </c>
      <c r="K1928" s="17">
        <v>45085</v>
      </c>
      <c r="L1928">
        <f t="shared" si="30"/>
        <v>35</v>
      </c>
    </row>
    <row r="1929" spans="1:12" ht="15.75" customHeight="1" x14ac:dyDescent="0.25">
      <c r="A1929" s="6" t="s">
        <v>412</v>
      </c>
      <c r="B1929" s="6">
        <v>1975</v>
      </c>
      <c r="C1929" s="6" t="s">
        <v>2359</v>
      </c>
      <c r="D1929" s="6">
        <v>14</v>
      </c>
      <c r="E1929" s="6">
        <v>3</v>
      </c>
      <c r="F1929" s="12">
        <v>24915.22</v>
      </c>
      <c r="G1929" s="6" t="s">
        <v>2356</v>
      </c>
      <c r="H1929" s="9" t="s">
        <v>2357</v>
      </c>
      <c r="I1929" s="6" t="s">
        <v>2363</v>
      </c>
      <c r="J1929" s="16" t="s">
        <v>7750</v>
      </c>
      <c r="K1929" s="17">
        <v>45085</v>
      </c>
      <c r="L1929">
        <f t="shared" si="30"/>
        <v>47</v>
      </c>
    </row>
    <row r="1930" spans="1:12" ht="15.75" customHeight="1" x14ac:dyDescent="0.25">
      <c r="A1930" s="6" t="s">
        <v>411</v>
      </c>
      <c r="B1930" s="6">
        <v>1995</v>
      </c>
      <c r="C1930" s="6" t="s">
        <v>2364</v>
      </c>
      <c r="D1930" s="6">
        <v>4</v>
      </c>
      <c r="E1930" s="6">
        <v>0</v>
      </c>
      <c r="F1930" s="12">
        <v>25075.97</v>
      </c>
      <c r="G1930" s="6" t="s">
        <v>2356</v>
      </c>
      <c r="H1930" s="9" t="s">
        <v>2356</v>
      </c>
      <c r="I1930" s="6" t="s">
        <v>2367</v>
      </c>
      <c r="J1930" s="16" t="s">
        <v>7751</v>
      </c>
      <c r="K1930" s="17">
        <v>45085</v>
      </c>
      <c r="L1930">
        <f t="shared" si="30"/>
        <v>27</v>
      </c>
    </row>
    <row r="1931" spans="1:12" ht="15.75" customHeight="1" x14ac:dyDescent="0.25">
      <c r="A1931" s="6" t="s">
        <v>410</v>
      </c>
      <c r="B1931" s="6">
        <v>1998</v>
      </c>
      <c r="C1931" s="6" t="s">
        <v>2361</v>
      </c>
      <c r="D1931" s="6">
        <v>14</v>
      </c>
      <c r="E1931" s="6">
        <v>0</v>
      </c>
      <c r="F1931" s="12">
        <v>25081.77</v>
      </c>
      <c r="G1931" s="6" t="s">
        <v>2356</v>
      </c>
      <c r="H1931" s="9" t="s">
        <v>2356</v>
      </c>
      <c r="I1931" s="6" t="s">
        <v>2358</v>
      </c>
      <c r="J1931" s="16" t="s">
        <v>7752</v>
      </c>
      <c r="K1931" s="17">
        <v>45085</v>
      </c>
      <c r="L1931">
        <f t="shared" si="30"/>
        <v>24</v>
      </c>
    </row>
    <row r="1932" spans="1:12" ht="15.75" customHeight="1" x14ac:dyDescent="0.25">
      <c r="A1932" s="6" t="s">
        <v>409</v>
      </c>
      <c r="B1932" s="6">
        <v>1998</v>
      </c>
      <c r="C1932" s="6" t="s">
        <v>2359</v>
      </c>
      <c r="D1932" s="6">
        <v>24</v>
      </c>
      <c r="E1932" s="6">
        <v>0</v>
      </c>
      <c r="F1932" s="12">
        <v>25127.22</v>
      </c>
      <c r="G1932" s="6" t="s">
        <v>2356</v>
      </c>
      <c r="H1932" s="9" t="s">
        <v>2357</v>
      </c>
      <c r="I1932" s="6" t="s">
        <v>2367</v>
      </c>
      <c r="J1932" s="16" t="s">
        <v>7753</v>
      </c>
      <c r="K1932" s="17">
        <v>45085</v>
      </c>
      <c r="L1932">
        <f t="shared" si="30"/>
        <v>24</v>
      </c>
    </row>
    <row r="1933" spans="1:12" ht="15.75" customHeight="1" x14ac:dyDescent="0.25">
      <c r="A1933" s="6" t="s">
        <v>408</v>
      </c>
      <c r="B1933" s="6">
        <v>1975</v>
      </c>
      <c r="C1933" s="6" t="s">
        <v>2364</v>
      </c>
      <c r="D1933" s="6">
        <v>14</v>
      </c>
      <c r="E1933" s="6">
        <v>3</v>
      </c>
      <c r="F1933" s="12">
        <v>25309.49</v>
      </c>
      <c r="G1933" s="6" t="s">
        <v>2356</v>
      </c>
      <c r="H1933" s="9" t="s">
        <v>2360</v>
      </c>
      <c r="I1933" s="6" t="s">
        <v>2367</v>
      </c>
      <c r="J1933" s="16" t="s">
        <v>7754</v>
      </c>
      <c r="K1933" s="17">
        <v>45085</v>
      </c>
      <c r="L1933">
        <f t="shared" si="30"/>
        <v>47</v>
      </c>
    </row>
    <row r="1934" spans="1:12" ht="15.75" customHeight="1" x14ac:dyDescent="0.25">
      <c r="A1934" s="6" t="s">
        <v>407</v>
      </c>
      <c r="B1934" s="6">
        <v>1972</v>
      </c>
      <c r="C1934" s="6" t="s">
        <v>2362</v>
      </c>
      <c r="D1934" s="6">
        <v>26</v>
      </c>
      <c r="E1934" s="6">
        <v>2</v>
      </c>
      <c r="F1934" s="12">
        <v>25333.33</v>
      </c>
      <c r="G1934" s="6" t="s">
        <v>2356</v>
      </c>
      <c r="H1934" s="9" t="s">
        <v>2356</v>
      </c>
      <c r="I1934" s="6" t="s">
        <v>2377</v>
      </c>
      <c r="J1934" s="16" t="s">
        <v>7103</v>
      </c>
      <c r="K1934" s="17">
        <v>45085</v>
      </c>
      <c r="L1934">
        <f t="shared" si="30"/>
        <v>50</v>
      </c>
    </row>
    <row r="1935" spans="1:12" ht="15.75" customHeight="1" x14ac:dyDescent="0.25">
      <c r="A1935" s="6" t="s">
        <v>406</v>
      </c>
      <c r="B1935" s="6">
        <v>1968</v>
      </c>
      <c r="C1935" s="6" t="s">
        <v>2365</v>
      </c>
      <c r="D1935" s="6">
        <v>22</v>
      </c>
      <c r="E1935" s="6">
        <v>3</v>
      </c>
      <c r="F1935" s="12">
        <v>25382.3</v>
      </c>
      <c r="G1935" s="6" t="s">
        <v>2356</v>
      </c>
      <c r="H1935" s="9" t="s">
        <v>2356</v>
      </c>
      <c r="I1935" s="6" t="s">
        <v>2367</v>
      </c>
      <c r="J1935" s="16" t="s">
        <v>7755</v>
      </c>
      <c r="K1935" s="17">
        <v>45085</v>
      </c>
      <c r="L1935">
        <f t="shared" si="30"/>
        <v>54</v>
      </c>
    </row>
    <row r="1936" spans="1:12" ht="15.75" customHeight="1" x14ac:dyDescent="0.25">
      <c r="A1936" s="6" t="s">
        <v>405</v>
      </c>
      <c r="B1936" s="6">
        <v>1968</v>
      </c>
      <c r="C1936" s="6" t="s">
        <v>2364</v>
      </c>
      <c r="D1936" s="6">
        <v>11</v>
      </c>
      <c r="E1936" s="6">
        <v>1</v>
      </c>
      <c r="F1936" s="12">
        <v>25517.11</v>
      </c>
      <c r="G1936" s="6" t="s">
        <v>2356</v>
      </c>
      <c r="H1936" s="9" t="s">
        <v>2357</v>
      </c>
      <c r="I1936" s="6" t="s">
        <v>2377</v>
      </c>
      <c r="J1936" s="16" t="s">
        <v>6735</v>
      </c>
      <c r="K1936" s="17">
        <v>45085</v>
      </c>
      <c r="L1936">
        <f t="shared" si="30"/>
        <v>54</v>
      </c>
    </row>
    <row r="1937" spans="1:12" ht="15.75" customHeight="1" x14ac:dyDescent="0.25">
      <c r="A1937" s="6" t="s">
        <v>404</v>
      </c>
      <c r="B1937" s="6">
        <v>2001</v>
      </c>
      <c r="C1937" s="6" t="s">
        <v>2365</v>
      </c>
      <c r="D1937" s="6">
        <v>2</v>
      </c>
      <c r="E1937" s="6">
        <v>0</v>
      </c>
      <c r="F1937" s="12">
        <v>25648.98</v>
      </c>
      <c r="G1937" s="6" t="s">
        <v>2356</v>
      </c>
      <c r="H1937" s="9" t="s">
        <v>2360</v>
      </c>
      <c r="I1937" s="6" t="s">
        <v>2367</v>
      </c>
      <c r="J1937" s="16" t="s">
        <v>7756</v>
      </c>
      <c r="K1937" s="17">
        <v>45085</v>
      </c>
      <c r="L1937">
        <f t="shared" si="30"/>
        <v>21</v>
      </c>
    </row>
    <row r="1938" spans="1:12" ht="15.75" customHeight="1" x14ac:dyDescent="0.25">
      <c r="A1938" s="6" t="s">
        <v>403</v>
      </c>
      <c r="B1938" s="6">
        <v>1972</v>
      </c>
      <c r="C1938" s="6" t="s">
        <v>2355</v>
      </c>
      <c r="D1938" s="6">
        <v>17</v>
      </c>
      <c r="E1938" s="6">
        <v>0</v>
      </c>
      <c r="F1938" s="12">
        <v>25656.58</v>
      </c>
      <c r="G1938" s="6" t="s">
        <v>2356</v>
      </c>
      <c r="H1938" s="9" t="s">
        <v>2357</v>
      </c>
      <c r="I1938" s="6" t="s">
        <v>2373</v>
      </c>
      <c r="J1938" s="16" t="s">
        <v>7757</v>
      </c>
      <c r="K1938" s="17">
        <v>45085</v>
      </c>
      <c r="L1938">
        <f t="shared" si="30"/>
        <v>50</v>
      </c>
    </row>
    <row r="1939" spans="1:12" ht="15.75" customHeight="1" x14ac:dyDescent="0.25">
      <c r="A1939" s="6" t="s">
        <v>402</v>
      </c>
      <c r="B1939" s="6">
        <v>1963</v>
      </c>
      <c r="C1939" s="6" t="s">
        <v>2365</v>
      </c>
      <c r="D1939" s="6">
        <v>21</v>
      </c>
      <c r="E1939" s="6">
        <v>0</v>
      </c>
      <c r="F1939" s="12">
        <v>25678.78</v>
      </c>
      <c r="G1939" s="6" t="s">
        <v>2356</v>
      </c>
      <c r="H1939" s="9" t="s">
        <v>2357</v>
      </c>
      <c r="I1939" s="6" t="s">
        <v>2363</v>
      </c>
      <c r="J1939" s="16" t="s">
        <v>7758</v>
      </c>
      <c r="K1939" s="17">
        <v>45085</v>
      </c>
      <c r="L1939">
        <f t="shared" si="30"/>
        <v>59</v>
      </c>
    </row>
    <row r="1940" spans="1:12" ht="15.75" customHeight="1" x14ac:dyDescent="0.25">
      <c r="A1940" s="6" t="s">
        <v>401</v>
      </c>
      <c r="B1940" s="6">
        <v>1970</v>
      </c>
      <c r="C1940" s="6" t="s">
        <v>2364</v>
      </c>
      <c r="D1940" s="6">
        <v>3</v>
      </c>
      <c r="E1940" s="6">
        <v>3</v>
      </c>
      <c r="F1940" s="12">
        <v>25992.82</v>
      </c>
      <c r="G1940" s="6" t="s">
        <v>2356</v>
      </c>
      <c r="H1940" s="9" t="s">
        <v>2356</v>
      </c>
      <c r="I1940" s="6" t="s">
        <v>2358</v>
      </c>
      <c r="J1940" s="16" t="s">
        <v>7759</v>
      </c>
      <c r="K1940" s="17">
        <v>45085</v>
      </c>
      <c r="L1940">
        <f t="shared" si="30"/>
        <v>52</v>
      </c>
    </row>
    <row r="1941" spans="1:12" ht="15.75" customHeight="1" x14ac:dyDescent="0.25">
      <c r="A1941" s="6" t="s">
        <v>400</v>
      </c>
      <c r="B1941" s="6">
        <v>2001</v>
      </c>
      <c r="C1941" s="6" t="s">
        <v>2361</v>
      </c>
      <c r="D1941" s="6">
        <v>5</v>
      </c>
      <c r="E1941" s="6">
        <v>2</v>
      </c>
      <c r="F1941" s="12">
        <v>26018.95</v>
      </c>
      <c r="G1941" s="6" t="s">
        <v>2356</v>
      </c>
      <c r="H1941" s="9" t="s">
        <v>2356</v>
      </c>
      <c r="I1941" s="6" t="s">
        <v>2363</v>
      </c>
      <c r="J1941" s="16" t="s">
        <v>7760</v>
      </c>
      <c r="K1941" s="17">
        <v>45085</v>
      </c>
      <c r="L1941">
        <f t="shared" si="30"/>
        <v>22</v>
      </c>
    </row>
    <row r="1942" spans="1:12" ht="15.75" customHeight="1" x14ac:dyDescent="0.25">
      <c r="A1942" s="6" t="s">
        <v>399</v>
      </c>
      <c r="B1942" s="6">
        <v>2000</v>
      </c>
      <c r="C1942" s="6" t="s">
        <v>2364</v>
      </c>
      <c r="D1942" s="6">
        <v>26</v>
      </c>
      <c r="E1942" s="6">
        <v>0</v>
      </c>
      <c r="F1942" s="12">
        <v>26026.97</v>
      </c>
      <c r="G1942" s="6" t="s">
        <v>2356</v>
      </c>
      <c r="H1942" s="9" t="s">
        <v>2357</v>
      </c>
      <c r="I1942" s="6" t="s">
        <v>2367</v>
      </c>
      <c r="J1942" s="16" t="s">
        <v>7761</v>
      </c>
      <c r="K1942" s="17">
        <v>45085</v>
      </c>
      <c r="L1942">
        <f t="shared" si="30"/>
        <v>22</v>
      </c>
    </row>
    <row r="1943" spans="1:12" ht="15.75" customHeight="1" x14ac:dyDescent="0.25">
      <c r="A1943" s="6" t="s">
        <v>398</v>
      </c>
      <c r="B1943" s="6">
        <v>1966</v>
      </c>
      <c r="C1943" s="6" t="s">
        <v>2355</v>
      </c>
      <c r="D1943" s="6">
        <v>9</v>
      </c>
      <c r="E1943" s="6">
        <v>1</v>
      </c>
      <c r="F1943" s="12">
        <v>26109.33</v>
      </c>
      <c r="G1943" s="6" t="s">
        <v>2356</v>
      </c>
      <c r="H1943" s="9" t="s">
        <v>2357</v>
      </c>
      <c r="I1943" s="6" t="s">
        <v>2363</v>
      </c>
      <c r="J1943" s="16" t="s">
        <v>6901</v>
      </c>
      <c r="K1943" s="17">
        <v>45085</v>
      </c>
      <c r="L1943">
        <f t="shared" si="30"/>
        <v>56</v>
      </c>
    </row>
    <row r="1944" spans="1:12" ht="15.75" customHeight="1" x14ac:dyDescent="0.25">
      <c r="A1944" s="6" t="s">
        <v>397</v>
      </c>
      <c r="B1944" s="6">
        <v>2002</v>
      </c>
      <c r="C1944" s="6" t="s">
        <v>2366</v>
      </c>
      <c r="D1944" s="6">
        <v>11</v>
      </c>
      <c r="E1944" s="6">
        <v>0</v>
      </c>
      <c r="F1944" s="12">
        <v>26125.67</v>
      </c>
      <c r="G1944" s="6" t="s">
        <v>2356</v>
      </c>
      <c r="H1944" s="9" t="s">
        <v>2360</v>
      </c>
      <c r="I1944" s="6" t="s">
        <v>2358</v>
      </c>
      <c r="J1944" s="16" t="s">
        <v>6241</v>
      </c>
      <c r="K1944" s="17">
        <v>45085</v>
      </c>
      <c r="L1944">
        <f t="shared" si="30"/>
        <v>20</v>
      </c>
    </row>
    <row r="1945" spans="1:12" ht="15.75" customHeight="1" x14ac:dyDescent="0.25">
      <c r="A1945" s="6" t="s">
        <v>396</v>
      </c>
      <c r="B1945" s="6">
        <v>1973</v>
      </c>
      <c r="C1945" s="6" t="s">
        <v>2355</v>
      </c>
      <c r="D1945" s="6">
        <v>7</v>
      </c>
      <c r="E1945" s="6">
        <v>1</v>
      </c>
      <c r="F1945" s="12">
        <v>26140.36</v>
      </c>
      <c r="G1945" s="6" t="s">
        <v>2356</v>
      </c>
      <c r="H1945" s="9" t="s">
        <v>2357</v>
      </c>
      <c r="I1945" s="6" t="s">
        <v>2367</v>
      </c>
      <c r="J1945" s="16" t="s">
        <v>7098</v>
      </c>
      <c r="K1945" s="17">
        <v>45085</v>
      </c>
      <c r="L1945">
        <f t="shared" si="30"/>
        <v>49</v>
      </c>
    </row>
    <row r="1946" spans="1:12" ht="15.75" customHeight="1" x14ac:dyDescent="0.25">
      <c r="A1946" s="6" t="s">
        <v>395</v>
      </c>
      <c r="B1946" s="6">
        <v>1975</v>
      </c>
      <c r="C1946" s="6" t="s">
        <v>2361</v>
      </c>
      <c r="D1946" s="6">
        <v>4</v>
      </c>
      <c r="E1946" s="6">
        <v>1</v>
      </c>
      <c r="F1946" s="12">
        <v>26236.58</v>
      </c>
      <c r="G1946" s="6" t="s">
        <v>2356</v>
      </c>
      <c r="H1946" s="9" t="s">
        <v>2360</v>
      </c>
      <c r="I1946" s="6" t="s">
        <v>2367</v>
      </c>
      <c r="J1946" s="16" t="s">
        <v>7762</v>
      </c>
      <c r="K1946" s="17">
        <v>45085</v>
      </c>
      <c r="L1946">
        <f t="shared" si="30"/>
        <v>48</v>
      </c>
    </row>
    <row r="1947" spans="1:12" ht="15.75" customHeight="1" x14ac:dyDescent="0.25">
      <c r="A1947" s="6" t="s">
        <v>394</v>
      </c>
      <c r="B1947" s="6">
        <v>2004</v>
      </c>
      <c r="C1947" s="6" t="s">
        <v>2364</v>
      </c>
      <c r="D1947" s="6">
        <v>5</v>
      </c>
      <c r="E1947" s="6">
        <v>0</v>
      </c>
      <c r="F1947" s="12">
        <v>26316.59</v>
      </c>
      <c r="G1947" s="6" t="s">
        <v>2356</v>
      </c>
      <c r="H1947" s="9" t="s">
        <v>2357</v>
      </c>
      <c r="I1947" s="6" t="s">
        <v>2367</v>
      </c>
      <c r="J1947" s="16" t="s">
        <v>6118</v>
      </c>
      <c r="K1947" s="17">
        <v>45085</v>
      </c>
      <c r="L1947">
        <f t="shared" si="30"/>
        <v>18</v>
      </c>
    </row>
    <row r="1948" spans="1:12" ht="15.75" customHeight="1" x14ac:dyDescent="0.25">
      <c r="A1948" s="6" t="s">
        <v>393</v>
      </c>
      <c r="B1948" s="6">
        <v>1974</v>
      </c>
      <c r="C1948" s="6" t="s">
        <v>2362</v>
      </c>
      <c r="D1948" s="6">
        <v>21</v>
      </c>
      <c r="E1948" s="6">
        <v>1</v>
      </c>
      <c r="F1948" s="12">
        <v>26392.26</v>
      </c>
      <c r="G1948" s="6" t="s">
        <v>2356</v>
      </c>
      <c r="H1948" s="9" t="s">
        <v>2356</v>
      </c>
      <c r="I1948" s="6" t="s">
        <v>2373</v>
      </c>
      <c r="J1948" s="16" t="s">
        <v>7763</v>
      </c>
      <c r="K1948" s="17">
        <v>45085</v>
      </c>
      <c r="L1948">
        <f t="shared" si="30"/>
        <v>48</v>
      </c>
    </row>
    <row r="1949" spans="1:12" ht="15.75" customHeight="1" x14ac:dyDescent="0.25">
      <c r="A1949" s="6" t="s">
        <v>392</v>
      </c>
      <c r="B1949" s="6">
        <v>1970</v>
      </c>
      <c r="C1949" s="6" t="s">
        <v>2365</v>
      </c>
      <c r="D1949" s="6">
        <v>27</v>
      </c>
      <c r="E1949" s="6">
        <v>2</v>
      </c>
      <c r="F1949" s="12">
        <v>26467.1</v>
      </c>
      <c r="G1949" s="6" t="s">
        <v>2356</v>
      </c>
      <c r="H1949" s="9" t="s">
        <v>2357</v>
      </c>
      <c r="I1949" s="6" t="s">
        <v>2363</v>
      </c>
      <c r="J1949" s="16" t="s">
        <v>7764</v>
      </c>
      <c r="K1949" s="17">
        <v>45085</v>
      </c>
      <c r="L1949">
        <f t="shared" si="30"/>
        <v>52</v>
      </c>
    </row>
    <row r="1950" spans="1:12" ht="15.75" customHeight="1" x14ac:dyDescent="0.25">
      <c r="A1950" s="6" t="s">
        <v>391</v>
      </c>
      <c r="B1950" s="6">
        <v>2004</v>
      </c>
      <c r="C1950" s="6" t="s">
        <v>2362</v>
      </c>
      <c r="D1950" s="6">
        <v>5</v>
      </c>
      <c r="E1950" s="6">
        <v>0</v>
      </c>
      <c r="F1950" s="12">
        <v>26479.4</v>
      </c>
      <c r="G1950" s="6" t="s">
        <v>2356</v>
      </c>
      <c r="H1950" s="9" t="s">
        <v>2356</v>
      </c>
      <c r="I1950" s="6" t="s">
        <v>2367</v>
      </c>
      <c r="J1950" s="16" t="s">
        <v>7765</v>
      </c>
      <c r="K1950" s="17">
        <v>45085</v>
      </c>
      <c r="L1950">
        <f t="shared" si="30"/>
        <v>18</v>
      </c>
    </row>
    <row r="1951" spans="1:12" ht="15.75" customHeight="1" x14ac:dyDescent="0.25">
      <c r="A1951" s="6" t="s">
        <v>390</v>
      </c>
      <c r="B1951" s="6">
        <v>1988</v>
      </c>
      <c r="C1951" s="6" t="s">
        <v>2355</v>
      </c>
      <c r="D1951" s="6">
        <v>22</v>
      </c>
      <c r="E1951" s="6">
        <v>3</v>
      </c>
      <c r="F1951" s="12">
        <v>26607.89</v>
      </c>
      <c r="G1951" s="6" t="s">
        <v>2356</v>
      </c>
      <c r="H1951" s="9" t="s">
        <v>2360</v>
      </c>
      <c r="I1951" s="6" t="s">
        <v>2367</v>
      </c>
      <c r="J1951" s="16" t="s">
        <v>7766</v>
      </c>
      <c r="K1951" s="17">
        <v>45085</v>
      </c>
      <c r="L1951">
        <f t="shared" si="30"/>
        <v>34</v>
      </c>
    </row>
    <row r="1952" spans="1:12" ht="15.75" customHeight="1" x14ac:dyDescent="0.25">
      <c r="A1952" s="6" t="s">
        <v>389</v>
      </c>
      <c r="B1952" s="6">
        <v>1991</v>
      </c>
      <c r="C1952" s="6" t="s">
        <v>2365</v>
      </c>
      <c r="D1952" s="6">
        <v>22</v>
      </c>
      <c r="E1952" s="6">
        <v>3</v>
      </c>
      <c r="F1952" s="12">
        <v>26912.560000000001</v>
      </c>
      <c r="G1952" s="6" t="s">
        <v>2356</v>
      </c>
      <c r="H1952" s="9" t="s">
        <v>2356</v>
      </c>
      <c r="I1952" s="6" t="s">
        <v>2367</v>
      </c>
      <c r="J1952" s="16" t="s">
        <v>7767</v>
      </c>
      <c r="K1952" s="17">
        <v>45085</v>
      </c>
      <c r="L1952">
        <f t="shared" si="30"/>
        <v>31</v>
      </c>
    </row>
    <row r="1953" spans="1:12" ht="15.75" customHeight="1" x14ac:dyDescent="0.25">
      <c r="A1953" s="6" t="s">
        <v>388</v>
      </c>
      <c r="B1953" s="6">
        <v>1958</v>
      </c>
      <c r="C1953" s="6" t="s">
        <v>2364</v>
      </c>
      <c r="D1953" s="6">
        <v>25</v>
      </c>
      <c r="E1953" s="6">
        <v>0</v>
      </c>
      <c r="F1953" s="12">
        <v>26926.51</v>
      </c>
      <c r="G1953" s="6" t="s">
        <v>2356</v>
      </c>
      <c r="H1953" s="9" t="s">
        <v>2360</v>
      </c>
      <c r="I1953" s="6" t="s">
        <v>2358</v>
      </c>
      <c r="J1953" s="16" t="s">
        <v>7768</v>
      </c>
      <c r="K1953" s="17">
        <v>45085</v>
      </c>
      <c r="L1953">
        <f t="shared" si="30"/>
        <v>64</v>
      </c>
    </row>
    <row r="1954" spans="1:12" ht="15.75" customHeight="1" x14ac:dyDescent="0.25">
      <c r="A1954" s="6" t="s">
        <v>387</v>
      </c>
      <c r="B1954" s="6">
        <v>2002</v>
      </c>
      <c r="C1954" s="6" t="s">
        <v>2361</v>
      </c>
      <c r="D1954" s="6">
        <v>17</v>
      </c>
      <c r="E1954" s="6">
        <v>0</v>
      </c>
      <c r="F1954" s="12">
        <v>26927.69</v>
      </c>
      <c r="G1954" s="6" t="s">
        <v>2356</v>
      </c>
      <c r="H1954" s="9" t="s">
        <v>2356</v>
      </c>
      <c r="I1954" s="6" t="s">
        <v>2367</v>
      </c>
      <c r="J1954" s="16" t="s">
        <v>7769</v>
      </c>
      <c r="K1954" s="17">
        <v>45085</v>
      </c>
      <c r="L1954">
        <f t="shared" si="30"/>
        <v>20</v>
      </c>
    </row>
    <row r="1955" spans="1:12" ht="15.75" customHeight="1" x14ac:dyDescent="0.25">
      <c r="A1955" s="6" t="s">
        <v>386</v>
      </c>
      <c r="B1955" s="6">
        <v>2000</v>
      </c>
      <c r="C1955" s="6" t="s">
        <v>2359</v>
      </c>
      <c r="D1955" s="6">
        <v>9</v>
      </c>
      <c r="E1955" s="6">
        <v>0</v>
      </c>
      <c r="F1955" s="12">
        <v>26936.98</v>
      </c>
      <c r="G1955" s="6" t="s">
        <v>2356</v>
      </c>
      <c r="H1955" s="9" t="s">
        <v>2357</v>
      </c>
      <c r="I1955" s="6" t="s">
        <v>2367</v>
      </c>
      <c r="J1955" s="16" t="s">
        <v>7770</v>
      </c>
      <c r="K1955" s="17">
        <v>45085</v>
      </c>
      <c r="L1955">
        <f t="shared" si="30"/>
        <v>22</v>
      </c>
    </row>
    <row r="1956" spans="1:12" ht="15.75" customHeight="1" x14ac:dyDescent="0.25">
      <c r="A1956" s="6" t="s">
        <v>385</v>
      </c>
      <c r="B1956" s="6">
        <v>1960</v>
      </c>
      <c r="C1956" s="6" t="s">
        <v>2355</v>
      </c>
      <c r="D1956" s="6">
        <v>9</v>
      </c>
      <c r="E1956" s="6">
        <v>1</v>
      </c>
      <c r="F1956" s="12">
        <v>27000.98</v>
      </c>
      <c r="G1956" s="6" t="s">
        <v>2356</v>
      </c>
      <c r="H1956" s="9" t="s">
        <v>2356</v>
      </c>
      <c r="I1956" s="6" t="s">
        <v>2358</v>
      </c>
      <c r="J1956" s="16" t="s">
        <v>7771</v>
      </c>
      <c r="K1956" s="17">
        <v>45085</v>
      </c>
      <c r="L1956">
        <f t="shared" si="30"/>
        <v>62</v>
      </c>
    </row>
    <row r="1957" spans="1:12" ht="15.75" customHeight="1" x14ac:dyDescent="0.25">
      <c r="A1957" s="6" t="s">
        <v>384</v>
      </c>
      <c r="B1957" s="6">
        <v>1958</v>
      </c>
      <c r="C1957" s="6" t="s">
        <v>2361</v>
      </c>
      <c r="D1957" s="6">
        <v>30</v>
      </c>
      <c r="E1957" s="6">
        <v>0</v>
      </c>
      <c r="F1957" s="12">
        <v>27037.91</v>
      </c>
      <c r="G1957" s="6" t="s">
        <v>2356</v>
      </c>
      <c r="H1957" s="9" t="s">
        <v>2356</v>
      </c>
      <c r="I1957" s="6" t="s">
        <v>2358</v>
      </c>
      <c r="J1957" s="16" t="s">
        <v>7772</v>
      </c>
      <c r="K1957" s="17">
        <v>45085</v>
      </c>
      <c r="L1957">
        <f t="shared" si="30"/>
        <v>64</v>
      </c>
    </row>
    <row r="1958" spans="1:12" ht="15.75" customHeight="1" x14ac:dyDescent="0.25">
      <c r="A1958" s="6" t="s">
        <v>383</v>
      </c>
      <c r="B1958" s="6">
        <v>1994</v>
      </c>
      <c r="C1958" s="6" t="s">
        <v>2355</v>
      </c>
      <c r="D1958" s="6">
        <v>2</v>
      </c>
      <c r="E1958" s="6">
        <v>0</v>
      </c>
      <c r="F1958" s="12">
        <v>27080.639999999999</v>
      </c>
      <c r="G1958" s="6" t="s">
        <v>2356</v>
      </c>
      <c r="H1958" s="9" t="s">
        <v>2356</v>
      </c>
      <c r="I1958" s="6" t="s">
        <v>2367</v>
      </c>
      <c r="J1958" s="16" t="s">
        <v>7773</v>
      </c>
      <c r="K1958" s="17">
        <v>45085</v>
      </c>
      <c r="L1958">
        <f t="shared" si="30"/>
        <v>28</v>
      </c>
    </row>
    <row r="1959" spans="1:12" ht="15.75" customHeight="1" x14ac:dyDescent="0.25">
      <c r="A1959" s="6" t="s">
        <v>382</v>
      </c>
      <c r="B1959" s="6">
        <v>1990</v>
      </c>
      <c r="C1959" s="6" t="s">
        <v>2364</v>
      </c>
      <c r="D1959" s="6">
        <v>13</v>
      </c>
      <c r="E1959" s="6">
        <v>3</v>
      </c>
      <c r="F1959" s="12">
        <v>27092.38</v>
      </c>
      <c r="G1959" s="6" t="s">
        <v>2356</v>
      </c>
      <c r="H1959" s="9" t="s">
        <v>2357</v>
      </c>
      <c r="I1959" s="6" t="s">
        <v>2367</v>
      </c>
      <c r="J1959" s="16" t="s">
        <v>7774</v>
      </c>
      <c r="K1959" s="17">
        <v>45085</v>
      </c>
      <c r="L1959">
        <f t="shared" si="30"/>
        <v>32</v>
      </c>
    </row>
    <row r="1960" spans="1:12" ht="15.75" customHeight="1" x14ac:dyDescent="0.25">
      <c r="A1960" s="6" t="s">
        <v>381</v>
      </c>
      <c r="B1960" s="6">
        <v>1970</v>
      </c>
      <c r="C1960" s="6" t="s">
        <v>2366</v>
      </c>
      <c r="D1960" s="6">
        <v>2</v>
      </c>
      <c r="E1960" s="6">
        <v>0</v>
      </c>
      <c r="F1960" s="12">
        <v>27117.99</v>
      </c>
      <c r="G1960" s="6" t="s">
        <v>2356</v>
      </c>
      <c r="H1960" s="9" t="s">
        <v>2356</v>
      </c>
      <c r="I1960" s="6" t="s">
        <v>2358</v>
      </c>
      <c r="J1960" s="16" t="s">
        <v>7263</v>
      </c>
      <c r="K1960" s="17">
        <v>45085</v>
      </c>
      <c r="L1960">
        <f t="shared" si="30"/>
        <v>52</v>
      </c>
    </row>
    <row r="1961" spans="1:12" ht="15.75" customHeight="1" x14ac:dyDescent="0.25">
      <c r="A1961" s="6" t="s">
        <v>380</v>
      </c>
      <c r="B1961" s="6">
        <v>1965</v>
      </c>
      <c r="C1961" s="6" t="s">
        <v>2364</v>
      </c>
      <c r="D1961" s="6">
        <v>21</v>
      </c>
      <c r="E1961" s="6">
        <v>0</v>
      </c>
      <c r="F1961" s="12">
        <v>27218.44</v>
      </c>
      <c r="G1961" s="6" t="s">
        <v>2356</v>
      </c>
      <c r="H1961" s="9" t="s">
        <v>2360</v>
      </c>
      <c r="I1961" s="6" t="s">
        <v>2377</v>
      </c>
      <c r="J1961" s="16" t="s">
        <v>7775</v>
      </c>
      <c r="K1961" s="17">
        <v>45085</v>
      </c>
      <c r="L1961">
        <f t="shared" si="30"/>
        <v>57</v>
      </c>
    </row>
    <row r="1962" spans="1:12" ht="15.75" customHeight="1" x14ac:dyDescent="0.25">
      <c r="A1962" s="6" t="s">
        <v>379</v>
      </c>
      <c r="B1962" s="6">
        <v>1999</v>
      </c>
      <c r="C1962" s="6" t="s">
        <v>2364</v>
      </c>
      <c r="D1962" s="6">
        <v>2</v>
      </c>
      <c r="E1962" s="6">
        <v>0</v>
      </c>
      <c r="F1962" s="12">
        <v>27236.959999999999</v>
      </c>
      <c r="G1962" s="6" t="s">
        <v>2356</v>
      </c>
      <c r="H1962" s="9" t="s">
        <v>2360</v>
      </c>
      <c r="I1962" s="6" t="s">
        <v>2367</v>
      </c>
      <c r="J1962" s="16" t="s">
        <v>6080</v>
      </c>
      <c r="K1962" s="17">
        <v>45085</v>
      </c>
      <c r="L1962">
        <f t="shared" si="30"/>
        <v>23</v>
      </c>
    </row>
    <row r="1963" spans="1:12" ht="15.75" customHeight="1" x14ac:dyDescent="0.25">
      <c r="A1963" s="6" t="s">
        <v>378</v>
      </c>
      <c r="B1963" s="6">
        <v>1968</v>
      </c>
      <c r="C1963" s="6" t="s">
        <v>2361</v>
      </c>
      <c r="D1963" s="6">
        <v>6</v>
      </c>
      <c r="E1963" s="6">
        <v>3</v>
      </c>
      <c r="F1963" s="12">
        <v>27322.73</v>
      </c>
      <c r="G1963" s="6" t="s">
        <v>2356</v>
      </c>
      <c r="H1963" s="9" t="s">
        <v>2356</v>
      </c>
      <c r="I1963" s="6" t="s">
        <v>2358</v>
      </c>
      <c r="J1963" s="16" t="s">
        <v>7776</v>
      </c>
      <c r="K1963" s="17">
        <v>45085</v>
      </c>
      <c r="L1963">
        <f t="shared" si="30"/>
        <v>55</v>
      </c>
    </row>
    <row r="1964" spans="1:12" ht="15.75" customHeight="1" x14ac:dyDescent="0.25">
      <c r="A1964" s="6" t="s">
        <v>377</v>
      </c>
      <c r="B1964" s="6">
        <v>1969</v>
      </c>
      <c r="C1964" s="6" t="s">
        <v>2366</v>
      </c>
      <c r="D1964" s="6">
        <v>16</v>
      </c>
      <c r="E1964" s="6">
        <v>0</v>
      </c>
      <c r="F1964" s="12">
        <v>27346.04</v>
      </c>
      <c r="G1964" s="6" t="s">
        <v>2356</v>
      </c>
      <c r="H1964" s="9" t="s">
        <v>2356</v>
      </c>
      <c r="I1964" s="6" t="s">
        <v>2358</v>
      </c>
      <c r="J1964" s="16" t="s">
        <v>7777</v>
      </c>
      <c r="K1964" s="17">
        <v>45085</v>
      </c>
      <c r="L1964">
        <f t="shared" si="30"/>
        <v>53</v>
      </c>
    </row>
    <row r="1965" spans="1:12" ht="15.75" customHeight="1" x14ac:dyDescent="0.25">
      <c r="A1965" s="6" t="s">
        <v>376</v>
      </c>
      <c r="B1965" s="6">
        <v>1988</v>
      </c>
      <c r="C1965" s="6" t="s">
        <v>2362</v>
      </c>
      <c r="D1965" s="6">
        <v>15</v>
      </c>
      <c r="E1965" s="6">
        <v>2</v>
      </c>
      <c r="F1965" s="12">
        <v>27375.9</v>
      </c>
      <c r="G1965" s="6" t="s">
        <v>2356</v>
      </c>
      <c r="H1965" s="9" t="s">
        <v>2357</v>
      </c>
      <c r="I1965" s="6" t="s">
        <v>2368</v>
      </c>
      <c r="J1965" s="16" t="s">
        <v>6547</v>
      </c>
      <c r="K1965" s="17">
        <v>45085</v>
      </c>
      <c r="L1965">
        <f t="shared" si="30"/>
        <v>34</v>
      </c>
    </row>
    <row r="1966" spans="1:12" ht="15.75" customHeight="1" x14ac:dyDescent="0.25">
      <c r="A1966" s="6" t="s">
        <v>375</v>
      </c>
      <c r="B1966" s="6">
        <v>1985</v>
      </c>
      <c r="C1966" s="6" t="s">
        <v>2364</v>
      </c>
      <c r="D1966" s="6">
        <v>5</v>
      </c>
      <c r="E1966" s="6">
        <v>3</v>
      </c>
      <c r="F1966" s="12">
        <v>27432.73</v>
      </c>
      <c r="G1966" s="6" t="s">
        <v>2356</v>
      </c>
      <c r="H1966" s="9" t="s">
        <v>2360</v>
      </c>
      <c r="I1966" s="6" t="s">
        <v>2367</v>
      </c>
      <c r="J1966" s="16" t="s">
        <v>7778</v>
      </c>
      <c r="K1966" s="17">
        <v>45085</v>
      </c>
      <c r="L1966">
        <f t="shared" si="30"/>
        <v>37</v>
      </c>
    </row>
    <row r="1967" spans="1:12" ht="15.75" customHeight="1" x14ac:dyDescent="0.25">
      <c r="A1967" s="6" t="s">
        <v>374</v>
      </c>
      <c r="B1967" s="6">
        <v>1981</v>
      </c>
      <c r="C1967" s="6" t="s">
        <v>2366</v>
      </c>
      <c r="D1967" s="6">
        <v>3</v>
      </c>
      <c r="E1967" s="6">
        <v>1</v>
      </c>
      <c r="F1967" s="12">
        <v>27495.59</v>
      </c>
      <c r="G1967" s="6" t="s">
        <v>2356</v>
      </c>
      <c r="H1967" s="9" t="s">
        <v>2360</v>
      </c>
      <c r="I1967" s="6" t="s">
        <v>2367</v>
      </c>
      <c r="J1967" s="16" t="s">
        <v>7779</v>
      </c>
      <c r="K1967" s="17">
        <v>45085</v>
      </c>
      <c r="L1967">
        <f t="shared" si="30"/>
        <v>41</v>
      </c>
    </row>
    <row r="1968" spans="1:12" ht="15.75" customHeight="1" x14ac:dyDescent="0.25">
      <c r="A1968" s="6" t="s">
        <v>373</v>
      </c>
      <c r="B1968" s="6">
        <v>1965</v>
      </c>
      <c r="C1968" s="6" t="s">
        <v>2366</v>
      </c>
      <c r="D1968" s="6">
        <v>19</v>
      </c>
      <c r="E1968" s="6">
        <v>0</v>
      </c>
      <c r="F1968" s="12">
        <v>27533.91</v>
      </c>
      <c r="G1968" s="6" t="s">
        <v>2356</v>
      </c>
      <c r="H1968" s="9" t="s">
        <v>2357</v>
      </c>
      <c r="I1968" s="6" t="s">
        <v>2358</v>
      </c>
      <c r="J1968" s="16" t="s">
        <v>7780</v>
      </c>
      <c r="K1968" s="17">
        <v>45085</v>
      </c>
      <c r="L1968">
        <f t="shared" si="30"/>
        <v>57</v>
      </c>
    </row>
    <row r="1969" spans="1:12" ht="15.75" customHeight="1" x14ac:dyDescent="0.25">
      <c r="A1969" s="6" t="s">
        <v>372</v>
      </c>
      <c r="B1969" s="6">
        <v>1984</v>
      </c>
      <c r="C1969" s="6" t="s">
        <v>2355</v>
      </c>
      <c r="D1969" s="6">
        <v>22</v>
      </c>
      <c r="E1969" s="6">
        <v>3</v>
      </c>
      <c r="F1969" s="12">
        <v>27534.53</v>
      </c>
      <c r="G1969" s="6" t="s">
        <v>2356</v>
      </c>
      <c r="H1969" s="9" t="s">
        <v>2356</v>
      </c>
      <c r="I1969" s="6" t="s">
        <v>2367</v>
      </c>
      <c r="J1969" s="16" t="s">
        <v>7781</v>
      </c>
      <c r="K1969" s="17">
        <v>45085</v>
      </c>
      <c r="L1969">
        <f t="shared" si="30"/>
        <v>38</v>
      </c>
    </row>
    <row r="1970" spans="1:12" ht="15.75" customHeight="1" x14ac:dyDescent="0.25">
      <c r="A1970" s="6" t="s">
        <v>371</v>
      </c>
      <c r="B1970" s="6">
        <v>1985</v>
      </c>
      <c r="C1970" s="6" t="s">
        <v>2359</v>
      </c>
      <c r="D1970" s="6">
        <v>6</v>
      </c>
      <c r="E1970" s="6">
        <v>3</v>
      </c>
      <c r="F1970" s="12">
        <v>27598.93</v>
      </c>
      <c r="G1970" s="6" t="s">
        <v>2356</v>
      </c>
      <c r="H1970" s="9" t="s">
        <v>2360</v>
      </c>
      <c r="I1970" s="6" t="s">
        <v>2367</v>
      </c>
      <c r="J1970" s="16" t="s">
        <v>7782</v>
      </c>
      <c r="K1970" s="17">
        <v>45085</v>
      </c>
      <c r="L1970">
        <f t="shared" si="30"/>
        <v>37</v>
      </c>
    </row>
    <row r="1971" spans="1:12" ht="15.75" customHeight="1" x14ac:dyDescent="0.25">
      <c r="A1971" s="6" t="s">
        <v>370</v>
      </c>
      <c r="B1971" s="6">
        <v>1992</v>
      </c>
      <c r="C1971" s="6" t="s">
        <v>2361</v>
      </c>
      <c r="D1971" s="6">
        <v>11</v>
      </c>
      <c r="E1971" s="6">
        <v>0</v>
      </c>
      <c r="F1971" s="12">
        <v>27614.71</v>
      </c>
      <c r="G1971" s="6" t="s">
        <v>2356</v>
      </c>
      <c r="H1971" s="9" t="s">
        <v>2357</v>
      </c>
      <c r="I1971" s="6" t="s">
        <v>2367</v>
      </c>
      <c r="J1971" s="16" t="s">
        <v>7783</v>
      </c>
      <c r="K1971" s="17">
        <v>45085</v>
      </c>
      <c r="L1971">
        <f t="shared" si="30"/>
        <v>30</v>
      </c>
    </row>
    <row r="1972" spans="1:12" ht="15.75" customHeight="1" x14ac:dyDescent="0.25">
      <c r="A1972" s="6" t="s">
        <v>369</v>
      </c>
      <c r="B1972" s="6">
        <v>1997</v>
      </c>
      <c r="C1972" s="6" t="s">
        <v>2362</v>
      </c>
      <c r="D1972" s="6">
        <v>9</v>
      </c>
      <c r="E1972" s="6">
        <v>0</v>
      </c>
      <c r="F1972" s="12">
        <v>27619.360000000001</v>
      </c>
      <c r="G1972" s="6" t="s">
        <v>2356</v>
      </c>
      <c r="H1972" s="9" t="s">
        <v>2357</v>
      </c>
      <c r="I1972" s="6" t="s">
        <v>2367</v>
      </c>
      <c r="J1972" s="16" t="s">
        <v>7784</v>
      </c>
      <c r="K1972" s="17">
        <v>45085</v>
      </c>
      <c r="L1972">
        <f t="shared" si="30"/>
        <v>25</v>
      </c>
    </row>
    <row r="1973" spans="1:12" ht="15.75" customHeight="1" x14ac:dyDescent="0.25">
      <c r="A1973" s="6" t="s">
        <v>368</v>
      </c>
      <c r="B1973" s="6">
        <v>1997</v>
      </c>
      <c r="C1973" s="6" t="s">
        <v>2366</v>
      </c>
      <c r="D1973" s="6">
        <v>7</v>
      </c>
      <c r="E1973" s="6">
        <v>0</v>
      </c>
      <c r="F1973" s="12">
        <v>27625.17</v>
      </c>
      <c r="G1973" s="6" t="s">
        <v>2360</v>
      </c>
      <c r="H1973" s="9" t="s">
        <v>2360</v>
      </c>
      <c r="I1973" s="6" t="s">
        <v>2367</v>
      </c>
      <c r="J1973" s="16" t="s">
        <v>7785</v>
      </c>
      <c r="K1973" s="17">
        <v>45085</v>
      </c>
      <c r="L1973">
        <f t="shared" si="30"/>
        <v>25</v>
      </c>
    </row>
    <row r="1974" spans="1:12" ht="15.75" customHeight="1" x14ac:dyDescent="0.25">
      <c r="A1974" s="6" t="s">
        <v>367</v>
      </c>
      <c r="B1974" s="6">
        <v>1992</v>
      </c>
      <c r="C1974" s="6" t="s">
        <v>2355</v>
      </c>
      <c r="D1974" s="6">
        <v>3</v>
      </c>
      <c r="E1974" s="6">
        <v>0</v>
      </c>
      <c r="F1974" s="12">
        <v>27696.11</v>
      </c>
      <c r="G1974" s="6" t="s">
        <v>2360</v>
      </c>
      <c r="H1974" s="9" t="s">
        <v>2356</v>
      </c>
      <c r="I1974" s="6" t="s">
        <v>2367</v>
      </c>
      <c r="J1974" s="16" t="s">
        <v>7786</v>
      </c>
      <c r="K1974" s="17">
        <v>45085</v>
      </c>
      <c r="L1974">
        <f t="shared" si="30"/>
        <v>30</v>
      </c>
    </row>
    <row r="1975" spans="1:12" ht="15.75" customHeight="1" x14ac:dyDescent="0.25">
      <c r="A1975" s="6" t="s">
        <v>366</v>
      </c>
      <c r="B1975" s="6">
        <v>2002</v>
      </c>
      <c r="C1975" s="6" t="s">
        <v>2364</v>
      </c>
      <c r="D1975" s="6">
        <v>6</v>
      </c>
      <c r="E1975" s="6">
        <v>1</v>
      </c>
      <c r="F1975" s="12">
        <v>27724.29</v>
      </c>
      <c r="G1975" s="6" t="s">
        <v>2360</v>
      </c>
      <c r="H1975" s="9" t="s">
        <v>2357</v>
      </c>
      <c r="I1975" s="6" t="s">
        <v>2358</v>
      </c>
      <c r="J1975" s="16" t="s">
        <v>7787</v>
      </c>
      <c r="K1975" s="17">
        <v>45085</v>
      </c>
      <c r="L1975">
        <f t="shared" si="30"/>
        <v>20</v>
      </c>
    </row>
    <row r="1976" spans="1:12" ht="15.75" customHeight="1" x14ac:dyDescent="0.25">
      <c r="A1976" s="6" t="s">
        <v>365</v>
      </c>
      <c r="B1976" s="6">
        <v>1960</v>
      </c>
      <c r="C1976" s="6" t="s">
        <v>2355</v>
      </c>
      <c r="D1976" s="6">
        <v>6</v>
      </c>
      <c r="E1976" s="6">
        <v>0</v>
      </c>
      <c r="F1976" s="12">
        <v>27808.73</v>
      </c>
      <c r="G1976" s="6" t="s">
        <v>2360</v>
      </c>
      <c r="H1976" s="9" t="s">
        <v>2360</v>
      </c>
      <c r="I1976" s="6" t="s">
        <v>2358</v>
      </c>
      <c r="J1976" s="16" t="s">
        <v>7788</v>
      </c>
      <c r="K1976" s="17">
        <v>45085</v>
      </c>
      <c r="L1976">
        <f t="shared" si="30"/>
        <v>62</v>
      </c>
    </row>
    <row r="1977" spans="1:12" ht="15.75" customHeight="1" x14ac:dyDescent="0.25">
      <c r="A1977" s="6" t="s">
        <v>364</v>
      </c>
      <c r="B1977" s="6">
        <v>1985</v>
      </c>
      <c r="C1977" s="6" t="s">
        <v>2364</v>
      </c>
      <c r="D1977" s="6">
        <v>4</v>
      </c>
      <c r="E1977" s="6">
        <v>3</v>
      </c>
      <c r="F1977" s="12">
        <v>27849.94</v>
      </c>
      <c r="G1977" s="6" t="s">
        <v>2360</v>
      </c>
      <c r="H1977" s="9" t="s">
        <v>2360</v>
      </c>
      <c r="I1977" s="6" t="s">
        <v>2367</v>
      </c>
      <c r="J1977" s="16" t="s">
        <v>7789</v>
      </c>
      <c r="K1977" s="17">
        <v>45085</v>
      </c>
      <c r="L1977">
        <f t="shared" si="30"/>
        <v>37</v>
      </c>
    </row>
    <row r="1978" spans="1:12" ht="15.75" customHeight="1" x14ac:dyDescent="0.25">
      <c r="A1978" s="6" t="s">
        <v>363</v>
      </c>
      <c r="B1978" s="6">
        <v>1989</v>
      </c>
      <c r="C1978" s="6" t="s">
        <v>2359</v>
      </c>
      <c r="D1978" s="6">
        <v>21</v>
      </c>
      <c r="E1978" s="6">
        <v>3</v>
      </c>
      <c r="F1978" s="12">
        <v>27925.86</v>
      </c>
      <c r="G1978" s="6" t="s">
        <v>2360</v>
      </c>
      <c r="H1978" s="9" t="s">
        <v>2356</v>
      </c>
      <c r="I1978" s="6" t="s">
        <v>2367</v>
      </c>
      <c r="J1978" s="16" t="s">
        <v>7790</v>
      </c>
      <c r="K1978" s="17">
        <v>45085</v>
      </c>
      <c r="L1978">
        <f t="shared" si="30"/>
        <v>33</v>
      </c>
    </row>
    <row r="1979" spans="1:12" ht="15.75" customHeight="1" x14ac:dyDescent="0.25">
      <c r="A1979" s="6" t="s">
        <v>362</v>
      </c>
      <c r="B1979" s="6">
        <v>1991</v>
      </c>
      <c r="C1979" s="6" t="s">
        <v>2361</v>
      </c>
      <c r="D1979" s="6">
        <v>4</v>
      </c>
      <c r="E1979" s="6">
        <v>3</v>
      </c>
      <c r="F1979" s="12">
        <v>27931.11</v>
      </c>
      <c r="G1979" s="6" t="s">
        <v>2360</v>
      </c>
      <c r="H1979" s="9" t="s">
        <v>2357</v>
      </c>
      <c r="I1979" s="6" t="s">
        <v>2367</v>
      </c>
      <c r="J1979" s="16" t="s">
        <v>7791</v>
      </c>
      <c r="K1979" s="17">
        <v>45085</v>
      </c>
      <c r="L1979">
        <f t="shared" si="30"/>
        <v>32</v>
      </c>
    </row>
    <row r="1980" spans="1:12" ht="15.75" customHeight="1" x14ac:dyDescent="0.25">
      <c r="A1980" s="6" t="s">
        <v>361</v>
      </c>
      <c r="B1980" s="6">
        <v>1961</v>
      </c>
      <c r="C1980" s="6" t="s">
        <v>2355</v>
      </c>
      <c r="D1980" s="6">
        <v>28</v>
      </c>
      <c r="E1980" s="6">
        <v>3</v>
      </c>
      <c r="F1980" s="12">
        <v>27941.29</v>
      </c>
      <c r="G1980" s="6" t="s">
        <v>2360</v>
      </c>
      <c r="H1980" s="9" t="s">
        <v>2357</v>
      </c>
      <c r="I1980" s="6" t="s">
        <v>2367</v>
      </c>
      <c r="J1980" s="16" t="s">
        <v>7792</v>
      </c>
      <c r="K1980" s="17">
        <v>45085</v>
      </c>
      <c r="L1980">
        <f t="shared" si="30"/>
        <v>61</v>
      </c>
    </row>
    <row r="1981" spans="1:12" ht="15.75" customHeight="1" x14ac:dyDescent="0.25">
      <c r="A1981" s="6" t="s">
        <v>360</v>
      </c>
      <c r="B1981" s="6">
        <v>1999</v>
      </c>
      <c r="C1981" s="6" t="s">
        <v>2364</v>
      </c>
      <c r="D1981" s="6">
        <v>21</v>
      </c>
      <c r="E1981" s="6">
        <v>0</v>
      </c>
      <c r="F1981" s="12">
        <v>27980.77</v>
      </c>
      <c r="G1981" s="6" t="s">
        <v>2360</v>
      </c>
      <c r="H1981" s="9" t="s">
        <v>2360</v>
      </c>
      <c r="I1981" s="6" t="s">
        <v>2367</v>
      </c>
      <c r="J1981" s="16" t="s">
        <v>7793</v>
      </c>
      <c r="K1981" s="17">
        <v>45085</v>
      </c>
      <c r="L1981">
        <f t="shared" si="30"/>
        <v>23</v>
      </c>
    </row>
    <row r="1982" spans="1:12" ht="15.75" customHeight="1" x14ac:dyDescent="0.25">
      <c r="A1982" s="6" t="s">
        <v>359</v>
      </c>
      <c r="B1982" s="6">
        <v>1985</v>
      </c>
      <c r="C1982" s="6" t="s">
        <v>2359</v>
      </c>
      <c r="D1982" s="6">
        <v>29</v>
      </c>
      <c r="E1982" s="6">
        <v>3</v>
      </c>
      <c r="F1982" s="12">
        <v>28006.94</v>
      </c>
      <c r="G1982" s="6" t="s">
        <v>2360</v>
      </c>
      <c r="H1982" s="9" t="s">
        <v>2356</v>
      </c>
      <c r="I1982" s="6" t="s">
        <v>2367</v>
      </c>
      <c r="J1982" s="16" t="s">
        <v>7794</v>
      </c>
      <c r="K1982" s="17">
        <v>45085</v>
      </c>
      <c r="L1982">
        <f t="shared" si="30"/>
        <v>37</v>
      </c>
    </row>
    <row r="1983" spans="1:12" ht="15.75" customHeight="1" x14ac:dyDescent="0.25">
      <c r="A1983" s="6" t="s">
        <v>358</v>
      </c>
      <c r="B1983" s="6">
        <v>1960</v>
      </c>
      <c r="C1983" s="6" t="s">
        <v>2359</v>
      </c>
      <c r="D1983" s="6">
        <v>22</v>
      </c>
      <c r="E1983" s="6">
        <v>0</v>
      </c>
      <c r="F1983" s="12">
        <v>28101.33</v>
      </c>
      <c r="G1983" s="6" t="s">
        <v>2360</v>
      </c>
      <c r="H1983" s="9" t="s">
        <v>2356</v>
      </c>
      <c r="I1983" s="6" t="s">
        <v>2369</v>
      </c>
      <c r="J1983" s="16" t="s">
        <v>7795</v>
      </c>
      <c r="K1983" s="17">
        <v>45085</v>
      </c>
      <c r="L1983">
        <f t="shared" si="30"/>
        <v>62</v>
      </c>
    </row>
    <row r="1984" spans="1:12" ht="15.75" customHeight="1" x14ac:dyDescent="0.25">
      <c r="A1984" s="6" t="s">
        <v>357</v>
      </c>
      <c r="B1984" s="6">
        <v>1999</v>
      </c>
      <c r="C1984" s="6" t="s">
        <v>2362</v>
      </c>
      <c r="D1984" s="6">
        <v>6</v>
      </c>
      <c r="E1984" s="6">
        <v>0</v>
      </c>
      <c r="F1984" s="12">
        <v>28245.34</v>
      </c>
      <c r="G1984" s="6" t="s">
        <v>2360</v>
      </c>
      <c r="H1984" s="9" t="s">
        <v>2357</v>
      </c>
      <c r="I1984" s="6" t="s">
        <v>2367</v>
      </c>
      <c r="J1984" s="16" t="s">
        <v>7796</v>
      </c>
      <c r="K1984" s="17">
        <v>45085</v>
      </c>
      <c r="L1984">
        <f t="shared" si="30"/>
        <v>23</v>
      </c>
    </row>
    <row r="1985" spans="1:12" ht="15.75" customHeight="1" x14ac:dyDescent="0.25">
      <c r="A1985" s="6" t="s">
        <v>356</v>
      </c>
      <c r="B1985" s="6">
        <v>1963</v>
      </c>
      <c r="C1985" s="6" t="s">
        <v>2359</v>
      </c>
      <c r="D1985" s="6">
        <v>25</v>
      </c>
      <c r="E1985" s="6">
        <v>1</v>
      </c>
      <c r="F1985" s="12">
        <v>28287.9</v>
      </c>
      <c r="G1985" s="6" t="s">
        <v>2360</v>
      </c>
      <c r="H1985" s="9" t="s">
        <v>2360</v>
      </c>
      <c r="I1985" s="6" t="s">
        <v>2358</v>
      </c>
      <c r="J1985" s="16" t="s">
        <v>7797</v>
      </c>
      <c r="K1985" s="17">
        <v>45085</v>
      </c>
      <c r="L1985">
        <f t="shared" si="30"/>
        <v>59</v>
      </c>
    </row>
    <row r="1986" spans="1:12" ht="15.75" customHeight="1" x14ac:dyDescent="0.25">
      <c r="A1986" s="6" t="s">
        <v>355</v>
      </c>
      <c r="B1986" s="6">
        <v>1990</v>
      </c>
      <c r="C1986" s="6" t="s">
        <v>2364</v>
      </c>
      <c r="D1986" s="6">
        <v>24</v>
      </c>
      <c r="E1986" s="6">
        <v>3</v>
      </c>
      <c r="F1986" s="12">
        <v>28302.33</v>
      </c>
      <c r="G1986" s="6" t="s">
        <v>2360</v>
      </c>
      <c r="H1986" s="9" t="s">
        <v>2356</v>
      </c>
      <c r="I1986" s="6" t="s">
        <v>2367</v>
      </c>
      <c r="J1986" s="16" t="s">
        <v>7798</v>
      </c>
      <c r="K1986" s="17">
        <v>45085</v>
      </c>
      <c r="L1986">
        <f t="shared" si="30"/>
        <v>32</v>
      </c>
    </row>
    <row r="1987" spans="1:12" ht="15.75" customHeight="1" x14ac:dyDescent="0.25">
      <c r="A1987" s="6" t="s">
        <v>354</v>
      </c>
      <c r="B1987" s="6">
        <v>1977</v>
      </c>
      <c r="C1987" s="6" t="s">
        <v>2364</v>
      </c>
      <c r="D1987" s="6">
        <v>2</v>
      </c>
      <c r="E1987" s="6">
        <v>1</v>
      </c>
      <c r="F1987" s="12">
        <v>28340.19</v>
      </c>
      <c r="G1987" s="6" t="s">
        <v>2360</v>
      </c>
      <c r="H1987" s="9" t="s">
        <v>2356</v>
      </c>
      <c r="I1987" s="6" t="s">
        <v>2363</v>
      </c>
      <c r="J1987" s="16" t="s">
        <v>7029</v>
      </c>
      <c r="K1987" s="17">
        <v>45085</v>
      </c>
      <c r="L1987">
        <f t="shared" ref="L1987:L2050" si="31">DATEDIF(J1987,K1987,"Y")</f>
        <v>45</v>
      </c>
    </row>
    <row r="1988" spans="1:12" ht="15.75" customHeight="1" x14ac:dyDescent="0.25">
      <c r="A1988" s="6" t="s">
        <v>353</v>
      </c>
      <c r="B1988" s="6">
        <v>1974</v>
      </c>
      <c r="C1988" s="6" t="s">
        <v>2362</v>
      </c>
      <c r="D1988" s="6">
        <v>16</v>
      </c>
      <c r="E1988" s="6">
        <v>1</v>
      </c>
      <c r="F1988" s="12">
        <v>28468.92</v>
      </c>
      <c r="G1988" s="6" t="s">
        <v>2360</v>
      </c>
      <c r="H1988" s="9" t="s">
        <v>2360</v>
      </c>
      <c r="I1988" s="6" t="s">
        <v>2363</v>
      </c>
      <c r="J1988" s="16" t="s">
        <v>7337</v>
      </c>
      <c r="K1988" s="17">
        <v>45085</v>
      </c>
      <c r="L1988">
        <f t="shared" si="31"/>
        <v>48</v>
      </c>
    </row>
    <row r="1989" spans="1:12" ht="15.75" customHeight="1" x14ac:dyDescent="0.25">
      <c r="A1989" s="6" t="s">
        <v>352</v>
      </c>
      <c r="B1989" s="6">
        <v>1982</v>
      </c>
      <c r="C1989" s="6" t="s">
        <v>2364</v>
      </c>
      <c r="D1989" s="6">
        <v>11</v>
      </c>
      <c r="E1989" s="6">
        <v>1</v>
      </c>
      <c r="F1989" s="12">
        <v>28476.73</v>
      </c>
      <c r="G1989" s="6" t="s">
        <v>2360</v>
      </c>
      <c r="H1989" s="9" t="s">
        <v>2356</v>
      </c>
      <c r="I1989" s="6" t="s">
        <v>2363</v>
      </c>
      <c r="J1989" s="16" t="s">
        <v>7799</v>
      </c>
      <c r="K1989" s="17">
        <v>45085</v>
      </c>
      <c r="L1989">
        <f t="shared" si="31"/>
        <v>40</v>
      </c>
    </row>
    <row r="1990" spans="1:12" ht="15.75" customHeight="1" x14ac:dyDescent="0.25">
      <c r="A1990" s="6" t="s">
        <v>351</v>
      </c>
      <c r="B1990" s="6">
        <v>1985</v>
      </c>
      <c r="C1990" s="6" t="s">
        <v>2362</v>
      </c>
      <c r="D1990" s="6">
        <v>27</v>
      </c>
      <c r="E1990" s="6">
        <v>3</v>
      </c>
      <c r="F1990" s="12">
        <v>28542.86</v>
      </c>
      <c r="G1990" s="6" t="s">
        <v>2360</v>
      </c>
      <c r="H1990" s="9" t="s">
        <v>2357</v>
      </c>
      <c r="I1990" s="6" t="s">
        <v>2367</v>
      </c>
      <c r="J1990" s="16" t="s">
        <v>7800</v>
      </c>
      <c r="K1990" s="17">
        <v>45085</v>
      </c>
      <c r="L1990">
        <f t="shared" si="31"/>
        <v>37</v>
      </c>
    </row>
    <row r="1991" spans="1:12" ht="15.75" customHeight="1" x14ac:dyDescent="0.25">
      <c r="A1991" s="6" t="s">
        <v>350</v>
      </c>
      <c r="B1991" s="6">
        <v>1990</v>
      </c>
      <c r="C1991" s="6" t="s">
        <v>2364</v>
      </c>
      <c r="D1991" s="6">
        <v>5</v>
      </c>
      <c r="E1991" s="6">
        <v>3</v>
      </c>
      <c r="F1991" s="12">
        <v>28716.14</v>
      </c>
      <c r="G1991" s="6" t="s">
        <v>2360</v>
      </c>
      <c r="H1991" s="9" t="s">
        <v>2357</v>
      </c>
      <c r="I1991" s="6" t="s">
        <v>2367</v>
      </c>
      <c r="J1991" s="16" t="s">
        <v>7801</v>
      </c>
      <c r="K1991" s="17">
        <v>45085</v>
      </c>
      <c r="L1991">
        <f t="shared" si="31"/>
        <v>32</v>
      </c>
    </row>
    <row r="1992" spans="1:12" ht="15.75" customHeight="1" x14ac:dyDescent="0.25">
      <c r="A1992" s="6" t="s">
        <v>349</v>
      </c>
      <c r="B1992" s="6">
        <v>1961</v>
      </c>
      <c r="C1992" s="6" t="s">
        <v>2365</v>
      </c>
      <c r="D1992" s="6">
        <v>3</v>
      </c>
      <c r="E1992" s="6">
        <v>1</v>
      </c>
      <c r="F1992" s="12">
        <v>28868.66</v>
      </c>
      <c r="G1992" s="6" t="s">
        <v>2360</v>
      </c>
      <c r="H1992" s="9" t="s">
        <v>2356</v>
      </c>
      <c r="I1992" s="6" t="s">
        <v>2363</v>
      </c>
      <c r="J1992" s="16" t="s">
        <v>7802</v>
      </c>
      <c r="K1992" s="17">
        <v>45085</v>
      </c>
      <c r="L1992">
        <f t="shared" si="31"/>
        <v>61</v>
      </c>
    </row>
    <row r="1993" spans="1:12" ht="15.75" customHeight="1" x14ac:dyDescent="0.25">
      <c r="A1993" s="6" t="s">
        <v>348</v>
      </c>
      <c r="B1993" s="6">
        <v>1962</v>
      </c>
      <c r="C1993" s="6" t="s">
        <v>2355</v>
      </c>
      <c r="D1993" s="6">
        <v>25</v>
      </c>
      <c r="E1993" s="6">
        <v>0</v>
      </c>
      <c r="F1993" s="12">
        <v>28923.14</v>
      </c>
      <c r="G1993" s="6" t="s">
        <v>2360</v>
      </c>
      <c r="H1993" s="9" t="s">
        <v>2360</v>
      </c>
      <c r="I1993" s="6" t="s">
        <v>2363</v>
      </c>
      <c r="J1993" s="16" t="s">
        <v>7803</v>
      </c>
      <c r="K1993" s="17">
        <v>45085</v>
      </c>
      <c r="L1993">
        <f t="shared" si="31"/>
        <v>60</v>
      </c>
    </row>
    <row r="1994" spans="1:12" ht="15.75" customHeight="1" x14ac:dyDescent="0.25">
      <c r="A1994" s="6" t="s">
        <v>347</v>
      </c>
      <c r="B1994" s="6">
        <v>1959</v>
      </c>
      <c r="C1994" s="6" t="s">
        <v>2364</v>
      </c>
      <c r="D1994" s="6">
        <v>5</v>
      </c>
      <c r="E1994" s="6">
        <v>0</v>
      </c>
      <c r="F1994" s="12">
        <v>28950.47</v>
      </c>
      <c r="G1994" s="6" t="s">
        <v>2360</v>
      </c>
      <c r="H1994" s="9" t="s">
        <v>2360</v>
      </c>
      <c r="I1994" s="6" t="s">
        <v>2363</v>
      </c>
      <c r="J1994" s="16" t="s">
        <v>7804</v>
      </c>
      <c r="K1994" s="17">
        <v>45085</v>
      </c>
      <c r="L1994">
        <f t="shared" si="31"/>
        <v>63</v>
      </c>
    </row>
    <row r="1995" spans="1:12" ht="15.75" customHeight="1" x14ac:dyDescent="0.25">
      <c r="A1995" s="6" t="s">
        <v>346</v>
      </c>
      <c r="B1995" s="6">
        <v>2003</v>
      </c>
      <c r="C1995" s="6" t="s">
        <v>2362</v>
      </c>
      <c r="D1995" s="6">
        <v>1</v>
      </c>
      <c r="E1995" s="6">
        <v>0</v>
      </c>
      <c r="F1995" s="12">
        <v>28998.68</v>
      </c>
      <c r="G1995" s="6" t="s">
        <v>2360</v>
      </c>
      <c r="H1995" s="9" t="s">
        <v>2357</v>
      </c>
      <c r="I1995" s="6" t="s">
        <v>2367</v>
      </c>
      <c r="J1995" s="16" t="s">
        <v>6141</v>
      </c>
      <c r="K1995" s="17">
        <v>45085</v>
      </c>
      <c r="L1995">
        <f t="shared" si="31"/>
        <v>19</v>
      </c>
    </row>
    <row r="1996" spans="1:12" ht="15.75" customHeight="1" x14ac:dyDescent="0.25">
      <c r="A1996" s="6" t="s">
        <v>345</v>
      </c>
      <c r="B1996" s="6">
        <v>1992</v>
      </c>
      <c r="C1996" s="6" t="s">
        <v>2355</v>
      </c>
      <c r="D1996" s="6">
        <v>7</v>
      </c>
      <c r="E1996" s="6">
        <v>0</v>
      </c>
      <c r="F1996" s="12">
        <v>29007.82</v>
      </c>
      <c r="G1996" s="6" t="s">
        <v>2360</v>
      </c>
      <c r="H1996" s="9" t="s">
        <v>2357</v>
      </c>
      <c r="I1996" s="6" t="s">
        <v>2367</v>
      </c>
      <c r="J1996" s="16" t="s">
        <v>7387</v>
      </c>
      <c r="K1996" s="17">
        <v>45085</v>
      </c>
      <c r="L1996">
        <f t="shared" si="31"/>
        <v>30</v>
      </c>
    </row>
    <row r="1997" spans="1:12" ht="15.75" customHeight="1" x14ac:dyDescent="0.25">
      <c r="A1997" s="6" t="s">
        <v>344</v>
      </c>
      <c r="B1997" s="6">
        <v>1980</v>
      </c>
      <c r="C1997" s="6" t="s">
        <v>2355</v>
      </c>
      <c r="D1997" s="6">
        <v>14</v>
      </c>
      <c r="E1997" s="6">
        <v>2</v>
      </c>
      <c r="F1997" s="12">
        <v>29114.21</v>
      </c>
      <c r="G1997" s="6" t="s">
        <v>2360</v>
      </c>
      <c r="H1997" s="9" t="s">
        <v>2357</v>
      </c>
      <c r="I1997" s="6" t="s">
        <v>2367</v>
      </c>
      <c r="J1997" s="16" t="s">
        <v>7805</v>
      </c>
      <c r="K1997" s="17">
        <v>45085</v>
      </c>
      <c r="L1997">
        <f t="shared" si="31"/>
        <v>42</v>
      </c>
    </row>
    <row r="1998" spans="1:12" ht="15.75" customHeight="1" x14ac:dyDescent="0.25">
      <c r="A1998" s="6" t="s">
        <v>343</v>
      </c>
      <c r="B1998" s="6">
        <v>1978</v>
      </c>
      <c r="C1998" s="6" t="s">
        <v>2359</v>
      </c>
      <c r="D1998" s="6">
        <v>29</v>
      </c>
      <c r="E1998" s="6">
        <v>2</v>
      </c>
      <c r="F1998" s="12">
        <v>29114.77</v>
      </c>
      <c r="G1998" s="6" t="s">
        <v>2360</v>
      </c>
      <c r="H1998" s="9" t="s">
        <v>2360</v>
      </c>
      <c r="I1998" s="6" t="s">
        <v>2367</v>
      </c>
      <c r="J1998" s="16" t="s">
        <v>6783</v>
      </c>
      <c r="K1998" s="17">
        <v>45085</v>
      </c>
      <c r="L1998">
        <f t="shared" si="31"/>
        <v>44</v>
      </c>
    </row>
    <row r="1999" spans="1:12" ht="15.75" customHeight="1" x14ac:dyDescent="0.25">
      <c r="A1999" s="6" t="s">
        <v>342</v>
      </c>
      <c r="B1999" s="6">
        <v>1961</v>
      </c>
      <c r="C1999" s="6" t="s">
        <v>2364</v>
      </c>
      <c r="D1999" s="6">
        <v>24</v>
      </c>
      <c r="E1999" s="6">
        <v>0</v>
      </c>
      <c r="F1999" s="12">
        <v>29141.360000000001</v>
      </c>
      <c r="G1999" s="6" t="s">
        <v>2360</v>
      </c>
      <c r="H1999" s="9" t="s">
        <v>2357</v>
      </c>
      <c r="I1999" s="6" t="s">
        <v>2363</v>
      </c>
      <c r="J1999" s="16" t="s">
        <v>7465</v>
      </c>
      <c r="K1999" s="17">
        <v>45085</v>
      </c>
      <c r="L1999">
        <f t="shared" si="31"/>
        <v>61</v>
      </c>
    </row>
    <row r="2000" spans="1:12" ht="15.75" customHeight="1" x14ac:dyDescent="0.25">
      <c r="A2000" s="6" t="s">
        <v>341</v>
      </c>
      <c r="B2000" s="6">
        <v>1976</v>
      </c>
      <c r="C2000" s="6" t="s">
        <v>2359</v>
      </c>
      <c r="D2000" s="6">
        <v>8</v>
      </c>
      <c r="E2000" s="6">
        <v>2</v>
      </c>
      <c r="F2000" s="12">
        <v>29160.39</v>
      </c>
      <c r="G2000" s="6" t="s">
        <v>2360</v>
      </c>
      <c r="H2000" s="9" t="s">
        <v>2356</v>
      </c>
      <c r="I2000" s="6" t="s">
        <v>2367</v>
      </c>
      <c r="J2000" s="16" t="s">
        <v>7806</v>
      </c>
      <c r="K2000" s="17">
        <v>45085</v>
      </c>
      <c r="L2000">
        <f t="shared" si="31"/>
        <v>46</v>
      </c>
    </row>
    <row r="2001" spans="1:12" ht="15.75" customHeight="1" x14ac:dyDescent="0.25">
      <c r="A2001" s="6" t="s">
        <v>340</v>
      </c>
      <c r="B2001" s="6">
        <v>1969</v>
      </c>
      <c r="C2001" s="6" t="s">
        <v>2355</v>
      </c>
      <c r="D2001" s="6">
        <v>9</v>
      </c>
      <c r="E2001" s="6">
        <v>2</v>
      </c>
      <c r="F2001" s="12">
        <v>29186.48</v>
      </c>
      <c r="G2001" s="6" t="s">
        <v>2360</v>
      </c>
      <c r="H2001" s="9" t="s">
        <v>2357</v>
      </c>
      <c r="I2001" s="6" t="s">
        <v>2373</v>
      </c>
      <c r="J2001" s="16" t="s">
        <v>7807</v>
      </c>
      <c r="K2001" s="17">
        <v>45085</v>
      </c>
      <c r="L2001">
        <f t="shared" si="31"/>
        <v>53</v>
      </c>
    </row>
    <row r="2002" spans="1:12" ht="15.75" customHeight="1" x14ac:dyDescent="0.25">
      <c r="A2002" s="6" t="s">
        <v>339</v>
      </c>
      <c r="B2002" s="6">
        <v>1978</v>
      </c>
      <c r="C2002" s="6" t="s">
        <v>2355</v>
      </c>
      <c r="D2002" s="6">
        <v>21</v>
      </c>
      <c r="E2002" s="6">
        <v>2</v>
      </c>
      <c r="F2002" s="12">
        <v>29227.599999999999</v>
      </c>
      <c r="G2002" s="6" t="s">
        <v>2360</v>
      </c>
      <c r="H2002" s="9" t="s">
        <v>2357</v>
      </c>
      <c r="I2002" s="6" t="s">
        <v>2363</v>
      </c>
      <c r="J2002" s="16" t="s">
        <v>7808</v>
      </c>
      <c r="K2002" s="17">
        <v>45085</v>
      </c>
      <c r="L2002">
        <f t="shared" si="31"/>
        <v>44</v>
      </c>
    </row>
    <row r="2003" spans="1:12" ht="15.75" customHeight="1" x14ac:dyDescent="0.25">
      <c r="A2003" s="6" t="s">
        <v>338</v>
      </c>
      <c r="B2003" s="6">
        <v>1958</v>
      </c>
      <c r="C2003" s="6" t="s">
        <v>2361</v>
      </c>
      <c r="D2003" s="6">
        <v>5</v>
      </c>
      <c r="E2003" s="6">
        <v>0</v>
      </c>
      <c r="F2003" s="12">
        <v>29330.98</v>
      </c>
      <c r="G2003" s="6" t="s">
        <v>2360</v>
      </c>
      <c r="H2003" s="9" t="s">
        <v>2356</v>
      </c>
      <c r="I2003" s="6" t="s">
        <v>2363</v>
      </c>
      <c r="J2003" s="16" t="s">
        <v>7809</v>
      </c>
      <c r="K2003" s="17">
        <v>45085</v>
      </c>
      <c r="L2003">
        <f t="shared" si="31"/>
        <v>65</v>
      </c>
    </row>
    <row r="2004" spans="1:12" ht="15.75" customHeight="1" x14ac:dyDescent="0.25">
      <c r="A2004" s="6" t="s">
        <v>337</v>
      </c>
      <c r="B2004" s="6">
        <v>1985</v>
      </c>
      <c r="C2004" s="6" t="s">
        <v>2359</v>
      </c>
      <c r="D2004" s="6">
        <v>7</v>
      </c>
      <c r="E2004" s="6">
        <v>3</v>
      </c>
      <c r="F2004" s="12">
        <v>29352.560000000001</v>
      </c>
      <c r="G2004" s="6" t="s">
        <v>2360</v>
      </c>
      <c r="H2004" s="9" t="s">
        <v>2360</v>
      </c>
      <c r="I2004" s="6" t="s">
        <v>2367</v>
      </c>
      <c r="J2004" s="16" t="s">
        <v>7810</v>
      </c>
      <c r="K2004" s="17">
        <v>45085</v>
      </c>
      <c r="L2004">
        <f t="shared" si="31"/>
        <v>37</v>
      </c>
    </row>
    <row r="2005" spans="1:12" ht="15.75" customHeight="1" x14ac:dyDescent="0.25">
      <c r="A2005" s="6" t="s">
        <v>336</v>
      </c>
      <c r="B2005" s="6">
        <v>1987</v>
      </c>
      <c r="C2005" s="6" t="s">
        <v>2355</v>
      </c>
      <c r="D2005" s="6">
        <v>16</v>
      </c>
      <c r="E2005" s="6">
        <v>3</v>
      </c>
      <c r="F2005" s="12">
        <v>29443.59</v>
      </c>
      <c r="G2005" s="6" t="s">
        <v>2360</v>
      </c>
      <c r="H2005" s="9" t="s">
        <v>2360</v>
      </c>
      <c r="I2005" s="6" t="s">
        <v>2367</v>
      </c>
      <c r="J2005" s="16" t="s">
        <v>7811</v>
      </c>
      <c r="K2005" s="17">
        <v>45085</v>
      </c>
      <c r="L2005">
        <f t="shared" si="31"/>
        <v>35</v>
      </c>
    </row>
    <row r="2006" spans="1:12" ht="15.75" customHeight="1" x14ac:dyDescent="0.25">
      <c r="A2006" s="6" t="s">
        <v>335</v>
      </c>
      <c r="B2006" s="6">
        <v>1959</v>
      </c>
      <c r="C2006" s="6" t="s">
        <v>2366</v>
      </c>
      <c r="D2006" s="6">
        <v>20</v>
      </c>
      <c r="E2006" s="6">
        <v>0</v>
      </c>
      <c r="F2006" s="12">
        <v>29523.17</v>
      </c>
      <c r="G2006" s="6" t="s">
        <v>2360</v>
      </c>
      <c r="H2006" s="9" t="s">
        <v>2356</v>
      </c>
      <c r="I2006" s="6" t="s">
        <v>2373</v>
      </c>
      <c r="J2006" s="16" t="s">
        <v>7812</v>
      </c>
      <c r="K2006" s="17">
        <v>45085</v>
      </c>
      <c r="L2006">
        <f t="shared" si="31"/>
        <v>63</v>
      </c>
    </row>
    <row r="2007" spans="1:12" ht="15.75" customHeight="1" x14ac:dyDescent="0.25">
      <c r="A2007" s="6" t="s">
        <v>334</v>
      </c>
      <c r="B2007" s="6">
        <v>1975</v>
      </c>
      <c r="C2007" s="6" t="s">
        <v>2359</v>
      </c>
      <c r="D2007" s="6">
        <v>3</v>
      </c>
      <c r="E2007" s="6">
        <v>1</v>
      </c>
      <c r="F2007" s="12">
        <v>29583.8</v>
      </c>
      <c r="G2007" s="6" t="s">
        <v>2360</v>
      </c>
      <c r="H2007" s="9" t="s">
        <v>2360</v>
      </c>
      <c r="I2007" s="6" t="s">
        <v>2367</v>
      </c>
      <c r="J2007" s="16" t="s">
        <v>7813</v>
      </c>
      <c r="K2007" s="17">
        <v>45085</v>
      </c>
      <c r="L2007">
        <f t="shared" si="31"/>
        <v>47</v>
      </c>
    </row>
    <row r="2008" spans="1:12" ht="15.75" customHeight="1" x14ac:dyDescent="0.25">
      <c r="A2008" s="6" t="s">
        <v>333</v>
      </c>
      <c r="B2008" s="6">
        <v>1993</v>
      </c>
      <c r="C2008" s="6" t="s">
        <v>2355</v>
      </c>
      <c r="D2008" s="6">
        <v>27</v>
      </c>
      <c r="E2008" s="6">
        <v>0</v>
      </c>
      <c r="F2008" s="12">
        <v>29622.69</v>
      </c>
      <c r="G2008" s="6" t="s">
        <v>2360</v>
      </c>
      <c r="H2008" s="9" t="s">
        <v>2360</v>
      </c>
      <c r="I2008" s="6" t="s">
        <v>2367</v>
      </c>
      <c r="J2008" s="16" t="s">
        <v>7814</v>
      </c>
      <c r="K2008" s="17">
        <v>45085</v>
      </c>
      <c r="L2008">
        <f t="shared" si="31"/>
        <v>29</v>
      </c>
    </row>
    <row r="2009" spans="1:12" ht="15.75" customHeight="1" x14ac:dyDescent="0.25">
      <c r="A2009" s="6" t="s">
        <v>332</v>
      </c>
      <c r="B2009" s="6">
        <v>1973</v>
      </c>
      <c r="C2009" s="6" t="s">
        <v>2365</v>
      </c>
      <c r="D2009" s="6">
        <v>23</v>
      </c>
      <c r="E2009" s="6">
        <v>0</v>
      </c>
      <c r="F2009" s="12">
        <v>29757.69</v>
      </c>
      <c r="G2009" s="6" t="s">
        <v>2360</v>
      </c>
      <c r="H2009" s="9" t="s">
        <v>2357</v>
      </c>
      <c r="I2009" s="6" t="s">
        <v>2367</v>
      </c>
      <c r="J2009" s="16" t="s">
        <v>7815</v>
      </c>
      <c r="K2009" s="17">
        <v>45085</v>
      </c>
      <c r="L2009">
        <f t="shared" si="31"/>
        <v>49</v>
      </c>
    </row>
    <row r="2010" spans="1:12" ht="15.75" customHeight="1" x14ac:dyDescent="0.25">
      <c r="A2010" s="6" t="s">
        <v>331</v>
      </c>
      <c r="B2010" s="6">
        <v>1998</v>
      </c>
      <c r="C2010" s="6" t="s">
        <v>2361</v>
      </c>
      <c r="D2010" s="6">
        <v>20</v>
      </c>
      <c r="E2010" s="6">
        <v>0</v>
      </c>
      <c r="F2010" s="12">
        <v>29760.6</v>
      </c>
      <c r="G2010" s="6" t="s">
        <v>2360</v>
      </c>
      <c r="H2010" s="9" t="s">
        <v>2356</v>
      </c>
      <c r="I2010" s="6" t="s">
        <v>2367</v>
      </c>
      <c r="J2010" s="16" t="s">
        <v>6230</v>
      </c>
      <c r="K2010" s="17">
        <v>45085</v>
      </c>
      <c r="L2010">
        <f t="shared" si="31"/>
        <v>24</v>
      </c>
    </row>
    <row r="2011" spans="1:12" ht="15.75" customHeight="1" x14ac:dyDescent="0.25">
      <c r="A2011" s="6" t="s">
        <v>330</v>
      </c>
      <c r="B2011" s="6">
        <v>1981</v>
      </c>
      <c r="C2011" s="6" t="s">
        <v>2365</v>
      </c>
      <c r="D2011" s="6">
        <v>13</v>
      </c>
      <c r="E2011" s="6">
        <v>1</v>
      </c>
      <c r="F2011" s="12">
        <v>29816.639999999999</v>
      </c>
      <c r="G2011" s="6" t="s">
        <v>2360</v>
      </c>
      <c r="H2011" s="9" t="s">
        <v>2356</v>
      </c>
      <c r="I2011" s="6" t="s">
        <v>2367</v>
      </c>
      <c r="J2011" s="16" t="s">
        <v>7816</v>
      </c>
      <c r="K2011" s="17">
        <v>45085</v>
      </c>
      <c r="L2011">
        <f t="shared" si="31"/>
        <v>41</v>
      </c>
    </row>
    <row r="2012" spans="1:12" ht="15.75" customHeight="1" x14ac:dyDescent="0.25">
      <c r="A2012" s="6" t="s">
        <v>329</v>
      </c>
      <c r="B2012" s="6">
        <v>1982</v>
      </c>
      <c r="C2012" s="6" t="s">
        <v>2366</v>
      </c>
      <c r="D2012" s="6">
        <v>29</v>
      </c>
      <c r="E2012" s="6">
        <v>3</v>
      </c>
      <c r="F2012" s="12">
        <v>29818.76</v>
      </c>
      <c r="G2012" s="6" t="s">
        <v>2360</v>
      </c>
      <c r="H2012" s="9" t="s">
        <v>2360</v>
      </c>
      <c r="I2012" s="6" t="s">
        <v>2363</v>
      </c>
      <c r="J2012" s="16" t="s">
        <v>7817</v>
      </c>
      <c r="K2012" s="17">
        <v>45085</v>
      </c>
      <c r="L2012">
        <f t="shared" si="31"/>
        <v>40</v>
      </c>
    </row>
    <row r="2013" spans="1:12" ht="15.75" customHeight="1" x14ac:dyDescent="0.25">
      <c r="A2013" s="6" t="s">
        <v>328</v>
      </c>
      <c r="B2013" s="6">
        <v>1989</v>
      </c>
      <c r="C2013" s="6" t="s">
        <v>2364</v>
      </c>
      <c r="D2013" s="6">
        <v>30</v>
      </c>
      <c r="E2013" s="6">
        <v>3</v>
      </c>
      <c r="F2013" s="12">
        <v>29852.48</v>
      </c>
      <c r="G2013" s="6" t="s">
        <v>2360</v>
      </c>
      <c r="H2013" s="9" t="s">
        <v>2357</v>
      </c>
      <c r="I2013" s="6" t="s">
        <v>2367</v>
      </c>
      <c r="J2013" s="16" t="s">
        <v>7818</v>
      </c>
      <c r="K2013" s="17">
        <v>45085</v>
      </c>
      <c r="L2013">
        <f t="shared" si="31"/>
        <v>33</v>
      </c>
    </row>
    <row r="2014" spans="1:12" ht="15.75" customHeight="1" x14ac:dyDescent="0.25">
      <c r="A2014" s="6" t="s">
        <v>327</v>
      </c>
      <c r="B2014" s="6">
        <v>1975</v>
      </c>
      <c r="C2014" s="6" t="s">
        <v>2365</v>
      </c>
      <c r="D2014" s="6">
        <v>19</v>
      </c>
      <c r="E2014" s="6">
        <v>1</v>
      </c>
      <c r="F2014" s="12">
        <v>29899.25</v>
      </c>
      <c r="G2014" s="6" t="s">
        <v>2360</v>
      </c>
      <c r="H2014" s="9" t="s">
        <v>2357</v>
      </c>
      <c r="I2014" s="6" t="s">
        <v>2367</v>
      </c>
      <c r="J2014" s="16" t="s">
        <v>7819</v>
      </c>
      <c r="K2014" s="17">
        <v>45085</v>
      </c>
      <c r="L2014">
        <f t="shared" si="31"/>
        <v>47</v>
      </c>
    </row>
    <row r="2015" spans="1:12" ht="15.75" customHeight="1" x14ac:dyDescent="0.25">
      <c r="A2015" s="6" t="s">
        <v>326</v>
      </c>
      <c r="B2015" s="6">
        <v>1988</v>
      </c>
      <c r="C2015" s="6" t="s">
        <v>2364</v>
      </c>
      <c r="D2015" s="6">
        <v>30</v>
      </c>
      <c r="E2015" s="6">
        <v>3</v>
      </c>
      <c r="F2015" s="12">
        <v>29929.56</v>
      </c>
      <c r="G2015" s="6" t="s">
        <v>2360</v>
      </c>
      <c r="H2015" s="9" t="s">
        <v>2360</v>
      </c>
      <c r="I2015" s="6" t="s">
        <v>2367</v>
      </c>
      <c r="J2015" s="16" t="s">
        <v>7820</v>
      </c>
      <c r="K2015" s="17">
        <v>45085</v>
      </c>
      <c r="L2015">
        <f t="shared" si="31"/>
        <v>34</v>
      </c>
    </row>
    <row r="2016" spans="1:12" ht="15.75" customHeight="1" x14ac:dyDescent="0.25">
      <c r="A2016" s="6" t="s">
        <v>325</v>
      </c>
      <c r="B2016" s="6">
        <v>1976</v>
      </c>
      <c r="C2016" s="6" t="s">
        <v>2361</v>
      </c>
      <c r="D2016" s="6">
        <v>12</v>
      </c>
      <c r="E2016" s="6">
        <v>2</v>
      </c>
      <c r="F2016" s="12">
        <v>29933.75</v>
      </c>
      <c r="G2016" s="6" t="s">
        <v>2360</v>
      </c>
      <c r="H2016" s="9" t="s">
        <v>2360</v>
      </c>
      <c r="I2016" s="6" t="s">
        <v>2367</v>
      </c>
      <c r="J2016" s="16" t="s">
        <v>6954</v>
      </c>
      <c r="K2016" s="17">
        <v>45085</v>
      </c>
      <c r="L2016">
        <f t="shared" si="31"/>
        <v>46</v>
      </c>
    </row>
    <row r="2017" spans="1:12" ht="15.75" customHeight="1" x14ac:dyDescent="0.25">
      <c r="A2017" s="6" t="s">
        <v>324</v>
      </c>
      <c r="B2017" s="6">
        <v>1991</v>
      </c>
      <c r="C2017" s="6" t="s">
        <v>2366</v>
      </c>
      <c r="D2017" s="6">
        <v>5</v>
      </c>
      <c r="E2017" s="6">
        <v>3</v>
      </c>
      <c r="F2017" s="12">
        <v>29969.67</v>
      </c>
      <c r="G2017" s="6" t="s">
        <v>2360</v>
      </c>
      <c r="H2017" s="9" t="s">
        <v>2360</v>
      </c>
      <c r="I2017" s="6" t="s">
        <v>2367</v>
      </c>
      <c r="J2017" s="16" t="s">
        <v>7821</v>
      </c>
      <c r="K2017" s="17">
        <v>45085</v>
      </c>
      <c r="L2017">
        <f t="shared" si="31"/>
        <v>31</v>
      </c>
    </row>
    <row r="2018" spans="1:12" ht="15.75" customHeight="1" x14ac:dyDescent="0.25">
      <c r="A2018" s="6" t="s">
        <v>323</v>
      </c>
      <c r="B2018" s="6">
        <v>1981</v>
      </c>
      <c r="C2018" s="6" t="s">
        <v>2365</v>
      </c>
      <c r="D2018" s="6">
        <v>4</v>
      </c>
      <c r="E2018" s="6">
        <v>1</v>
      </c>
      <c r="F2018" s="12">
        <v>30026.87</v>
      </c>
      <c r="G2018" s="6" t="s">
        <v>2356</v>
      </c>
      <c r="H2018" s="9" t="s">
        <v>2357</v>
      </c>
      <c r="I2018" s="6" t="s">
        <v>2363</v>
      </c>
      <c r="J2018" s="16" t="s">
        <v>6824</v>
      </c>
      <c r="K2018" s="17">
        <v>45085</v>
      </c>
      <c r="L2018">
        <f t="shared" si="31"/>
        <v>41</v>
      </c>
    </row>
    <row r="2019" spans="1:12" ht="15.75" customHeight="1" x14ac:dyDescent="0.25">
      <c r="A2019" s="6" t="s">
        <v>322</v>
      </c>
      <c r="B2019" s="6">
        <v>1967</v>
      </c>
      <c r="C2019" s="6" t="s">
        <v>2361</v>
      </c>
      <c r="D2019" s="6">
        <v>16</v>
      </c>
      <c r="E2019" s="6">
        <v>3</v>
      </c>
      <c r="F2019" s="12">
        <v>30063.58</v>
      </c>
      <c r="G2019" s="6" t="s">
        <v>2360</v>
      </c>
      <c r="H2019" s="9" t="s">
        <v>2360</v>
      </c>
      <c r="I2019" s="6" t="s">
        <v>2363</v>
      </c>
      <c r="J2019" s="16" t="s">
        <v>7822</v>
      </c>
      <c r="K2019" s="17">
        <v>45085</v>
      </c>
      <c r="L2019">
        <f t="shared" si="31"/>
        <v>55</v>
      </c>
    </row>
    <row r="2020" spans="1:12" ht="15.75" customHeight="1" x14ac:dyDescent="0.25">
      <c r="A2020" s="6" t="s">
        <v>321</v>
      </c>
      <c r="B2020" s="6">
        <v>1979</v>
      </c>
      <c r="C2020" s="6" t="s">
        <v>2362</v>
      </c>
      <c r="D2020" s="6">
        <v>2</v>
      </c>
      <c r="E2020" s="6">
        <v>2</v>
      </c>
      <c r="F2020" s="12">
        <v>30095.97</v>
      </c>
      <c r="G2020" s="6" t="s">
        <v>2356</v>
      </c>
      <c r="H2020" s="9" t="s">
        <v>2357</v>
      </c>
      <c r="I2020" s="6" t="s">
        <v>2367</v>
      </c>
      <c r="J2020" s="16" t="s">
        <v>7823</v>
      </c>
      <c r="K2020" s="17">
        <v>45085</v>
      </c>
      <c r="L2020">
        <f t="shared" si="31"/>
        <v>43</v>
      </c>
    </row>
    <row r="2021" spans="1:12" ht="15.75" customHeight="1" x14ac:dyDescent="0.25">
      <c r="A2021" s="6" t="s">
        <v>320</v>
      </c>
      <c r="B2021" s="6">
        <v>1971</v>
      </c>
      <c r="C2021" s="6" t="s">
        <v>2364</v>
      </c>
      <c r="D2021" s="6">
        <v>25</v>
      </c>
      <c r="E2021" s="6">
        <v>0</v>
      </c>
      <c r="F2021" s="12">
        <v>30134.75</v>
      </c>
      <c r="G2021" s="6" t="s">
        <v>2356</v>
      </c>
      <c r="H2021" s="9" t="s">
        <v>2357</v>
      </c>
      <c r="I2021" s="6" t="s">
        <v>2367</v>
      </c>
      <c r="J2021" s="16" t="s">
        <v>7824</v>
      </c>
      <c r="K2021" s="17">
        <v>45085</v>
      </c>
      <c r="L2021">
        <f t="shared" si="31"/>
        <v>51</v>
      </c>
    </row>
    <row r="2022" spans="1:12" ht="15.75" customHeight="1" x14ac:dyDescent="0.25">
      <c r="A2022" s="6" t="s">
        <v>319</v>
      </c>
      <c r="B2022" s="6">
        <v>1958</v>
      </c>
      <c r="C2022" s="6" t="s">
        <v>2365</v>
      </c>
      <c r="D2022" s="6">
        <v>11</v>
      </c>
      <c r="E2022" s="6">
        <v>1</v>
      </c>
      <c r="F2022" s="12">
        <v>30166.62</v>
      </c>
      <c r="G2022" s="6" t="s">
        <v>2360</v>
      </c>
      <c r="H2022" s="9" t="s">
        <v>2357</v>
      </c>
      <c r="I2022" s="6" t="s">
        <v>2363</v>
      </c>
      <c r="J2022" s="16" t="s">
        <v>7825</v>
      </c>
      <c r="K2022" s="17">
        <v>45085</v>
      </c>
      <c r="L2022">
        <f t="shared" si="31"/>
        <v>64</v>
      </c>
    </row>
    <row r="2023" spans="1:12" ht="15.75" customHeight="1" x14ac:dyDescent="0.25">
      <c r="A2023" s="6" t="s">
        <v>318</v>
      </c>
      <c r="B2023" s="6">
        <v>1963</v>
      </c>
      <c r="C2023" s="6" t="s">
        <v>2362</v>
      </c>
      <c r="D2023" s="6">
        <v>13</v>
      </c>
      <c r="E2023" s="6">
        <v>3</v>
      </c>
      <c r="F2023" s="12">
        <v>30184.94</v>
      </c>
      <c r="G2023" s="6" t="s">
        <v>2360</v>
      </c>
      <c r="H2023" s="9" t="s">
        <v>2360</v>
      </c>
      <c r="I2023" s="6" t="s">
        <v>2375</v>
      </c>
      <c r="J2023" s="16" t="s">
        <v>7826</v>
      </c>
      <c r="K2023" s="17">
        <v>45085</v>
      </c>
      <c r="L2023">
        <f t="shared" si="31"/>
        <v>59</v>
      </c>
    </row>
    <row r="2024" spans="1:12" ht="15.75" customHeight="1" x14ac:dyDescent="0.25">
      <c r="A2024" s="6" t="s">
        <v>317</v>
      </c>
      <c r="B2024" s="6">
        <v>1962</v>
      </c>
      <c r="C2024" s="6" t="s">
        <v>2362</v>
      </c>
      <c r="D2024" s="6">
        <v>15</v>
      </c>
      <c r="E2024" s="6">
        <v>0</v>
      </c>
      <c r="F2024" s="12">
        <v>30260</v>
      </c>
      <c r="G2024" s="6" t="s">
        <v>2360</v>
      </c>
      <c r="H2024" s="9" t="s">
        <v>2360</v>
      </c>
      <c r="I2024" s="6" t="s">
        <v>2375</v>
      </c>
      <c r="J2024" s="16" t="s">
        <v>7339</v>
      </c>
      <c r="K2024" s="17">
        <v>45085</v>
      </c>
      <c r="L2024">
        <f t="shared" si="31"/>
        <v>60</v>
      </c>
    </row>
    <row r="2025" spans="1:12" ht="15.75" customHeight="1" x14ac:dyDescent="0.25">
      <c r="A2025" s="6" t="s">
        <v>316</v>
      </c>
      <c r="B2025" s="6">
        <v>1972</v>
      </c>
      <c r="C2025" s="6" t="s">
        <v>2355</v>
      </c>
      <c r="D2025" s="6">
        <v>24</v>
      </c>
      <c r="E2025" s="6">
        <v>2</v>
      </c>
      <c r="F2025" s="12">
        <v>30284.639999999999</v>
      </c>
      <c r="G2025" s="6" t="s">
        <v>2360</v>
      </c>
      <c r="H2025" s="9" t="s">
        <v>2360</v>
      </c>
      <c r="I2025" s="6" t="s">
        <v>2363</v>
      </c>
      <c r="J2025" s="16" t="s">
        <v>7827</v>
      </c>
      <c r="K2025" s="17">
        <v>45085</v>
      </c>
      <c r="L2025">
        <f t="shared" si="31"/>
        <v>50</v>
      </c>
    </row>
    <row r="2026" spans="1:12" ht="15.75" customHeight="1" x14ac:dyDescent="0.25">
      <c r="A2026" s="6" t="s">
        <v>315</v>
      </c>
      <c r="B2026" s="6">
        <v>2004</v>
      </c>
      <c r="C2026" s="6" t="s">
        <v>2361</v>
      </c>
      <c r="D2026" s="6">
        <v>1</v>
      </c>
      <c r="E2026" s="6">
        <v>0</v>
      </c>
      <c r="F2026" s="12">
        <v>30328.27</v>
      </c>
      <c r="G2026" s="6" t="s">
        <v>2356</v>
      </c>
      <c r="H2026" s="9" t="s">
        <v>2356</v>
      </c>
      <c r="I2026" s="6" t="s">
        <v>2367</v>
      </c>
      <c r="J2026" s="16" t="s">
        <v>7828</v>
      </c>
      <c r="K2026" s="17">
        <v>45085</v>
      </c>
      <c r="L2026">
        <f t="shared" si="31"/>
        <v>19</v>
      </c>
    </row>
    <row r="2027" spans="1:12" ht="15.75" customHeight="1" x14ac:dyDescent="0.25">
      <c r="A2027" s="6" t="s">
        <v>314</v>
      </c>
      <c r="B2027" s="6">
        <v>1969</v>
      </c>
      <c r="C2027" s="6" t="s">
        <v>2355</v>
      </c>
      <c r="D2027" s="6">
        <v>30</v>
      </c>
      <c r="E2027" s="6">
        <v>0</v>
      </c>
      <c r="F2027" s="12">
        <v>30366.93</v>
      </c>
      <c r="G2027" s="6" t="s">
        <v>2356</v>
      </c>
      <c r="H2027" s="9" t="s">
        <v>2356</v>
      </c>
      <c r="I2027" s="6" t="s">
        <v>2367</v>
      </c>
      <c r="J2027" s="16" t="s">
        <v>7829</v>
      </c>
      <c r="K2027" s="17">
        <v>45085</v>
      </c>
      <c r="L2027">
        <f t="shared" si="31"/>
        <v>53</v>
      </c>
    </row>
    <row r="2028" spans="1:12" ht="15.75" customHeight="1" x14ac:dyDescent="0.25">
      <c r="A2028" s="6" t="s">
        <v>313</v>
      </c>
      <c r="B2028" s="6">
        <v>1976</v>
      </c>
      <c r="C2028" s="6" t="s">
        <v>2362</v>
      </c>
      <c r="D2028" s="6">
        <v>3</v>
      </c>
      <c r="E2028" s="6">
        <v>2</v>
      </c>
      <c r="F2028" s="12">
        <v>30409.53</v>
      </c>
      <c r="G2028" s="6" t="s">
        <v>2356</v>
      </c>
      <c r="H2028" s="9" t="s">
        <v>2357</v>
      </c>
      <c r="I2028" s="6" t="s">
        <v>2363</v>
      </c>
      <c r="J2028" s="16" t="s">
        <v>6940</v>
      </c>
      <c r="K2028" s="17">
        <v>45085</v>
      </c>
      <c r="L2028">
        <f t="shared" si="31"/>
        <v>46</v>
      </c>
    </row>
    <row r="2029" spans="1:12" ht="15.75" customHeight="1" x14ac:dyDescent="0.25">
      <c r="A2029" s="6" t="s">
        <v>312</v>
      </c>
      <c r="B2029" s="6">
        <v>1998</v>
      </c>
      <c r="C2029" s="6" t="s">
        <v>2366</v>
      </c>
      <c r="D2029" s="6">
        <v>28</v>
      </c>
      <c r="E2029" s="6">
        <v>0</v>
      </c>
      <c r="F2029" s="12">
        <v>30422.03</v>
      </c>
      <c r="G2029" s="6" t="s">
        <v>2356</v>
      </c>
      <c r="H2029" s="9" t="s">
        <v>2357</v>
      </c>
      <c r="I2029" s="6" t="s">
        <v>2367</v>
      </c>
      <c r="J2029" s="16" t="s">
        <v>7830</v>
      </c>
      <c r="K2029" s="17">
        <v>45085</v>
      </c>
      <c r="L2029">
        <f t="shared" si="31"/>
        <v>24</v>
      </c>
    </row>
    <row r="2030" spans="1:12" ht="15.75" customHeight="1" x14ac:dyDescent="0.25">
      <c r="A2030" s="6" t="s">
        <v>311</v>
      </c>
      <c r="B2030" s="6">
        <v>1983</v>
      </c>
      <c r="C2030" s="6" t="s">
        <v>2362</v>
      </c>
      <c r="D2030" s="6">
        <v>3</v>
      </c>
      <c r="E2030" s="6">
        <v>3</v>
      </c>
      <c r="F2030" s="12">
        <v>30457.37</v>
      </c>
      <c r="G2030" s="6" t="s">
        <v>2356</v>
      </c>
      <c r="H2030" s="9" t="s">
        <v>2360</v>
      </c>
      <c r="I2030" s="6" t="s">
        <v>2363</v>
      </c>
      <c r="J2030" s="16" t="s">
        <v>6614</v>
      </c>
      <c r="K2030" s="17">
        <v>45085</v>
      </c>
      <c r="L2030">
        <f t="shared" si="31"/>
        <v>39</v>
      </c>
    </row>
    <row r="2031" spans="1:12" ht="15.75" customHeight="1" x14ac:dyDescent="0.25">
      <c r="A2031" s="6" t="s">
        <v>310</v>
      </c>
      <c r="B2031" s="6">
        <v>1986</v>
      </c>
      <c r="C2031" s="6" t="s">
        <v>2365</v>
      </c>
      <c r="D2031" s="6">
        <v>10</v>
      </c>
      <c r="E2031" s="6">
        <v>3</v>
      </c>
      <c r="F2031" s="12">
        <v>30530.5</v>
      </c>
      <c r="G2031" s="6" t="s">
        <v>2356</v>
      </c>
      <c r="H2031" s="9" t="s">
        <v>2360</v>
      </c>
      <c r="I2031" s="6" t="s">
        <v>2367</v>
      </c>
      <c r="J2031" s="16" t="s">
        <v>7831</v>
      </c>
      <c r="K2031" s="17">
        <v>45085</v>
      </c>
      <c r="L2031">
        <f t="shared" si="31"/>
        <v>36</v>
      </c>
    </row>
    <row r="2032" spans="1:12" ht="15.75" customHeight="1" x14ac:dyDescent="0.25">
      <c r="A2032" s="6" t="s">
        <v>309</v>
      </c>
      <c r="B2032" s="6">
        <v>1970</v>
      </c>
      <c r="C2032" s="6" t="s">
        <v>2359</v>
      </c>
      <c r="D2032" s="6">
        <v>11</v>
      </c>
      <c r="E2032" s="6">
        <v>0</v>
      </c>
      <c r="F2032" s="12">
        <v>30625.65</v>
      </c>
      <c r="G2032" s="6" t="s">
        <v>2356</v>
      </c>
      <c r="H2032" s="9" t="s">
        <v>2357</v>
      </c>
      <c r="I2032" s="6" t="s">
        <v>2367</v>
      </c>
      <c r="J2032" s="16" t="s">
        <v>7537</v>
      </c>
      <c r="K2032" s="17">
        <v>45085</v>
      </c>
      <c r="L2032">
        <f t="shared" si="31"/>
        <v>52</v>
      </c>
    </row>
    <row r="2033" spans="1:12" ht="15.75" customHeight="1" x14ac:dyDescent="0.25">
      <c r="A2033" s="6" t="s">
        <v>308</v>
      </c>
      <c r="B2033" s="6">
        <v>1999</v>
      </c>
      <c r="C2033" s="6" t="s">
        <v>2362</v>
      </c>
      <c r="D2033" s="6">
        <v>21</v>
      </c>
      <c r="E2033" s="6">
        <v>0</v>
      </c>
      <c r="F2033" s="12">
        <v>30697.71</v>
      </c>
      <c r="G2033" s="6" t="s">
        <v>2360</v>
      </c>
      <c r="H2033" s="9" t="s">
        <v>2356</v>
      </c>
      <c r="I2033" s="6" t="s">
        <v>2367</v>
      </c>
      <c r="J2033" s="16" t="s">
        <v>7832</v>
      </c>
      <c r="K2033" s="17">
        <v>45085</v>
      </c>
      <c r="L2033">
        <f t="shared" si="31"/>
        <v>23</v>
      </c>
    </row>
    <row r="2034" spans="1:12" ht="15.75" customHeight="1" x14ac:dyDescent="0.25">
      <c r="A2034" s="6" t="s">
        <v>307</v>
      </c>
      <c r="B2034" s="6">
        <v>1983</v>
      </c>
      <c r="C2034" s="6" t="s">
        <v>2364</v>
      </c>
      <c r="D2034" s="6">
        <v>21</v>
      </c>
      <c r="E2034" s="6">
        <v>3</v>
      </c>
      <c r="F2034" s="12">
        <v>30724.44</v>
      </c>
      <c r="G2034" s="6" t="s">
        <v>2356</v>
      </c>
      <c r="H2034" s="9" t="s">
        <v>2357</v>
      </c>
      <c r="I2034" s="6" t="s">
        <v>2367</v>
      </c>
      <c r="J2034" s="16" t="s">
        <v>7719</v>
      </c>
      <c r="K2034" s="17">
        <v>45085</v>
      </c>
      <c r="L2034">
        <f t="shared" si="31"/>
        <v>39</v>
      </c>
    </row>
    <row r="2035" spans="1:12" ht="15.75" customHeight="1" x14ac:dyDescent="0.25">
      <c r="A2035" s="6" t="s">
        <v>306</v>
      </c>
      <c r="B2035" s="6">
        <v>1988</v>
      </c>
      <c r="C2035" s="6" t="s">
        <v>2362</v>
      </c>
      <c r="D2035" s="6">
        <v>5</v>
      </c>
      <c r="E2035" s="6">
        <v>3</v>
      </c>
      <c r="F2035" s="12">
        <v>30763.01</v>
      </c>
      <c r="G2035" s="6" t="s">
        <v>2356</v>
      </c>
      <c r="H2035" s="9" t="s">
        <v>2360</v>
      </c>
      <c r="I2035" s="6" t="s">
        <v>2367</v>
      </c>
      <c r="J2035" s="16" t="s">
        <v>7299</v>
      </c>
      <c r="K2035" s="17">
        <v>45085</v>
      </c>
      <c r="L2035">
        <f t="shared" si="31"/>
        <v>34</v>
      </c>
    </row>
    <row r="2036" spans="1:12" ht="15.75" customHeight="1" x14ac:dyDescent="0.25">
      <c r="A2036" s="6" t="s">
        <v>305</v>
      </c>
      <c r="B2036" s="6">
        <v>1961</v>
      </c>
      <c r="C2036" s="6" t="s">
        <v>2362</v>
      </c>
      <c r="D2036" s="6">
        <v>9</v>
      </c>
      <c r="E2036" s="6">
        <v>3</v>
      </c>
      <c r="F2036" s="12">
        <v>30942.19</v>
      </c>
      <c r="G2036" s="6" t="s">
        <v>2356</v>
      </c>
      <c r="H2036" s="9" t="s">
        <v>2356</v>
      </c>
      <c r="I2036" s="6" t="s">
        <v>2358</v>
      </c>
      <c r="J2036" s="16" t="s">
        <v>7833</v>
      </c>
      <c r="K2036" s="17">
        <v>45085</v>
      </c>
      <c r="L2036">
        <f t="shared" si="31"/>
        <v>61</v>
      </c>
    </row>
    <row r="2037" spans="1:12" ht="15.75" customHeight="1" x14ac:dyDescent="0.25">
      <c r="A2037" s="6" t="s">
        <v>304</v>
      </c>
      <c r="B2037" s="6">
        <v>2004</v>
      </c>
      <c r="C2037" s="6" t="s">
        <v>2359</v>
      </c>
      <c r="D2037" s="6">
        <v>9</v>
      </c>
      <c r="E2037" s="6">
        <v>0</v>
      </c>
      <c r="F2037" s="12">
        <v>31196.61</v>
      </c>
      <c r="G2037" s="6" t="s">
        <v>2356</v>
      </c>
      <c r="H2037" s="9" t="s">
        <v>2360</v>
      </c>
      <c r="I2037" s="6" t="s">
        <v>2367</v>
      </c>
      <c r="J2037" s="16" t="s">
        <v>7398</v>
      </c>
      <c r="K2037" s="17">
        <v>45085</v>
      </c>
      <c r="L2037">
        <f t="shared" si="31"/>
        <v>18</v>
      </c>
    </row>
    <row r="2038" spans="1:12" ht="15.75" customHeight="1" x14ac:dyDescent="0.25">
      <c r="A2038" s="6" t="s">
        <v>303</v>
      </c>
      <c r="B2038" s="6">
        <v>2000</v>
      </c>
      <c r="C2038" s="6" t="s">
        <v>2355</v>
      </c>
      <c r="D2038" s="6">
        <v>22</v>
      </c>
      <c r="E2038" s="6">
        <v>0</v>
      </c>
      <c r="F2038" s="12">
        <v>31234.560000000001</v>
      </c>
      <c r="G2038" s="6" t="s">
        <v>2360</v>
      </c>
      <c r="H2038" s="9" t="s">
        <v>2360</v>
      </c>
      <c r="I2038" s="6" t="s">
        <v>2367</v>
      </c>
      <c r="J2038" s="16" t="s">
        <v>7834</v>
      </c>
      <c r="K2038" s="17">
        <v>45085</v>
      </c>
      <c r="L2038">
        <f t="shared" si="31"/>
        <v>22</v>
      </c>
    </row>
    <row r="2039" spans="1:12" ht="15.75" customHeight="1" x14ac:dyDescent="0.25">
      <c r="A2039" s="6" t="s">
        <v>302</v>
      </c>
      <c r="B2039" s="6">
        <v>1968</v>
      </c>
      <c r="C2039" s="6" t="s">
        <v>2355</v>
      </c>
      <c r="D2039" s="6">
        <v>9</v>
      </c>
      <c r="E2039" s="6">
        <v>0</v>
      </c>
      <c r="F2039" s="12">
        <v>31322.53</v>
      </c>
      <c r="G2039" s="6" t="s">
        <v>2356</v>
      </c>
      <c r="H2039" s="9" t="s">
        <v>2360</v>
      </c>
      <c r="I2039" s="6" t="s">
        <v>2367</v>
      </c>
      <c r="J2039" s="16" t="s">
        <v>7835</v>
      </c>
      <c r="K2039" s="17">
        <v>45085</v>
      </c>
      <c r="L2039">
        <f t="shared" si="31"/>
        <v>54</v>
      </c>
    </row>
    <row r="2040" spans="1:12" ht="15.75" customHeight="1" x14ac:dyDescent="0.25">
      <c r="A2040" s="6" t="s">
        <v>301</v>
      </c>
      <c r="B2040" s="6">
        <v>1995</v>
      </c>
      <c r="C2040" s="6" t="s">
        <v>2362</v>
      </c>
      <c r="D2040" s="6">
        <v>27</v>
      </c>
      <c r="E2040" s="6">
        <v>0</v>
      </c>
      <c r="F2040" s="12">
        <v>31328.27</v>
      </c>
      <c r="G2040" s="6" t="s">
        <v>2356</v>
      </c>
      <c r="H2040" s="9" t="s">
        <v>2356</v>
      </c>
      <c r="I2040" s="6" t="s">
        <v>2367</v>
      </c>
      <c r="J2040" s="16" t="s">
        <v>7653</v>
      </c>
      <c r="K2040" s="17">
        <v>45085</v>
      </c>
      <c r="L2040">
        <f t="shared" si="31"/>
        <v>27</v>
      </c>
    </row>
    <row r="2041" spans="1:12" ht="15.75" customHeight="1" x14ac:dyDescent="0.25">
      <c r="A2041" s="6" t="s">
        <v>300</v>
      </c>
      <c r="B2041" s="6">
        <v>1974</v>
      </c>
      <c r="C2041" s="6" t="s">
        <v>2366</v>
      </c>
      <c r="D2041" s="6">
        <v>8</v>
      </c>
      <c r="E2041" s="6">
        <v>0</v>
      </c>
      <c r="F2041" s="12">
        <v>31368.81</v>
      </c>
      <c r="G2041" s="6" t="s">
        <v>2356</v>
      </c>
      <c r="H2041" s="9" t="s">
        <v>2357</v>
      </c>
      <c r="I2041" s="6" t="s">
        <v>2367</v>
      </c>
      <c r="J2041" s="16" t="s">
        <v>7836</v>
      </c>
      <c r="K2041" s="17">
        <v>45085</v>
      </c>
      <c r="L2041">
        <f t="shared" si="31"/>
        <v>48</v>
      </c>
    </row>
    <row r="2042" spans="1:12" ht="15.75" customHeight="1" x14ac:dyDescent="0.25">
      <c r="A2042" s="6" t="s">
        <v>299</v>
      </c>
      <c r="B2042" s="6">
        <v>1975</v>
      </c>
      <c r="C2042" s="6" t="s">
        <v>2366</v>
      </c>
      <c r="D2042" s="6">
        <v>29</v>
      </c>
      <c r="E2042" s="6">
        <v>1</v>
      </c>
      <c r="F2042" s="12">
        <v>31591.82</v>
      </c>
      <c r="G2042" s="6" t="s">
        <v>2356</v>
      </c>
      <c r="H2042" s="9" t="s">
        <v>2360</v>
      </c>
      <c r="I2042" s="6" t="s">
        <v>2367</v>
      </c>
      <c r="J2042" s="16" t="s">
        <v>7078</v>
      </c>
      <c r="K2042" s="17">
        <v>45085</v>
      </c>
      <c r="L2042">
        <f t="shared" si="31"/>
        <v>47</v>
      </c>
    </row>
    <row r="2043" spans="1:12" ht="15.75" customHeight="1" x14ac:dyDescent="0.25">
      <c r="A2043" s="6" t="s">
        <v>298</v>
      </c>
      <c r="B2043" s="6">
        <v>1960</v>
      </c>
      <c r="C2043" s="6" t="s">
        <v>2364</v>
      </c>
      <c r="D2043" s="6">
        <v>13</v>
      </c>
      <c r="E2043" s="6">
        <v>1</v>
      </c>
      <c r="F2043" s="12">
        <v>31620</v>
      </c>
      <c r="G2043" s="6" t="s">
        <v>2356</v>
      </c>
      <c r="H2043" s="9" t="s">
        <v>2360</v>
      </c>
      <c r="I2043" s="6" t="s">
        <v>2373</v>
      </c>
      <c r="J2043" s="16" t="s">
        <v>7837</v>
      </c>
      <c r="K2043" s="17">
        <v>45085</v>
      </c>
      <c r="L2043">
        <f t="shared" si="31"/>
        <v>62</v>
      </c>
    </row>
    <row r="2044" spans="1:12" ht="15.75" customHeight="1" x14ac:dyDescent="0.25">
      <c r="A2044" s="6" t="s">
        <v>297</v>
      </c>
      <c r="B2044" s="6">
        <v>1977</v>
      </c>
      <c r="C2044" s="6" t="s">
        <v>2366</v>
      </c>
      <c r="D2044" s="6">
        <v>14</v>
      </c>
      <c r="E2044" s="6">
        <v>2</v>
      </c>
      <c r="F2044" s="12">
        <v>31736.7</v>
      </c>
      <c r="G2044" s="6" t="s">
        <v>2356</v>
      </c>
      <c r="H2044" s="9" t="s">
        <v>2356</v>
      </c>
      <c r="I2044" s="6" t="s">
        <v>2363</v>
      </c>
      <c r="J2044" s="16" t="s">
        <v>7838</v>
      </c>
      <c r="K2044" s="17">
        <v>45085</v>
      </c>
      <c r="L2044">
        <f t="shared" si="31"/>
        <v>45</v>
      </c>
    </row>
    <row r="2045" spans="1:12" ht="15.75" customHeight="1" x14ac:dyDescent="0.25">
      <c r="A2045" s="6" t="s">
        <v>296</v>
      </c>
      <c r="B2045" s="6">
        <v>1984</v>
      </c>
      <c r="C2045" s="6" t="s">
        <v>2362</v>
      </c>
      <c r="D2045" s="6">
        <v>10</v>
      </c>
      <c r="E2045" s="6">
        <v>3</v>
      </c>
      <c r="F2045" s="12">
        <v>31743.919999999998</v>
      </c>
      <c r="G2045" s="6" t="s">
        <v>2356</v>
      </c>
      <c r="H2045" s="9" t="s">
        <v>2360</v>
      </c>
      <c r="I2045" s="6" t="s">
        <v>2367</v>
      </c>
      <c r="J2045" s="16" t="s">
        <v>7839</v>
      </c>
      <c r="K2045" s="17">
        <v>45085</v>
      </c>
      <c r="L2045">
        <f t="shared" si="31"/>
        <v>38</v>
      </c>
    </row>
    <row r="2046" spans="1:12" ht="15.75" customHeight="1" x14ac:dyDescent="0.25">
      <c r="A2046" s="6" t="s">
        <v>295</v>
      </c>
      <c r="B2046" s="6">
        <v>1975</v>
      </c>
      <c r="C2046" s="6" t="s">
        <v>2362</v>
      </c>
      <c r="D2046" s="6">
        <v>25</v>
      </c>
      <c r="E2046" s="6">
        <v>1</v>
      </c>
      <c r="F2046" s="12">
        <v>31897.1</v>
      </c>
      <c r="G2046" s="6" t="s">
        <v>2356</v>
      </c>
      <c r="H2046" s="9" t="s">
        <v>2357</v>
      </c>
      <c r="I2046" s="6" t="s">
        <v>2367</v>
      </c>
      <c r="J2046" s="16" t="s">
        <v>7393</v>
      </c>
      <c r="K2046" s="17">
        <v>45085</v>
      </c>
      <c r="L2046">
        <f t="shared" si="31"/>
        <v>47</v>
      </c>
    </row>
    <row r="2047" spans="1:12" ht="15.75" customHeight="1" x14ac:dyDescent="0.25">
      <c r="A2047" s="6" t="s">
        <v>294</v>
      </c>
      <c r="B2047" s="6">
        <v>1972</v>
      </c>
      <c r="C2047" s="6" t="s">
        <v>2362</v>
      </c>
      <c r="D2047" s="6">
        <v>21</v>
      </c>
      <c r="E2047" s="6">
        <v>0</v>
      </c>
      <c r="F2047" s="12">
        <v>31980.89</v>
      </c>
      <c r="G2047" s="6" t="s">
        <v>2356</v>
      </c>
      <c r="H2047" s="9" t="s">
        <v>2360</v>
      </c>
      <c r="I2047" s="6" t="s">
        <v>2367</v>
      </c>
      <c r="J2047" s="16" t="s">
        <v>7840</v>
      </c>
      <c r="K2047" s="17">
        <v>45085</v>
      </c>
      <c r="L2047">
        <f t="shared" si="31"/>
        <v>50</v>
      </c>
    </row>
    <row r="2048" spans="1:12" ht="15.75" customHeight="1" x14ac:dyDescent="0.25">
      <c r="A2048" s="6" t="s">
        <v>293</v>
      </c>
      <c r="B2048" s="6">
        <v>1993</v>
      </c>
      <c r="C2048" s="6" t="s">
        <v>2362</v>
      </c>
      <c r="D2048" s="6">
        <v>13</v>
      </c>
      <c r="E2048" s="6">
        <v>0</v>
      </c>
      <c r="F2048" s="12">
        <v>32086.21</v>
      </c>
      <c r="G2048" s="6" t="s">
        <v>2360</v>
      </c>
      <c r="H2048" s="9" t="s">
        <v>2357</v>
      </c>
      <c r="I2048" s="6" t="s">
        <v>2367</v>
      </c>
      <c r="J2048" s="16" t="s">
        <v>7841</v>
      </c>
      <c r="K2048" s="17">
        <v>45085</v>
      </c>
      <c r="L2048">
        <f t="shared" si="31"/>
        <v>29</v>
      </c>
    </row>
    <row r="2049" spans="1:12" ht="15.75" customHeight="1" x14ac:dyDescent="0.25">
      <c r="A2049" s="6" t="s">
        <v>292</v>
      </c>
      <c r="B2049" s="6">
        <v>1978</v>
      </c>
      <c r="C2049" s="6" t="s">
        <v>2359</v>
      </c>
      <c r="D2049" s="6">
        <v>10</v>
      </c>
      <c r="E2049" s="6">
        <v>2</v>
      </c>
      <c r="F2049" s="12">
        <v>32108.66</v>
      </c>
      <c r="G2049" s="6" t="s">
        <v>2360</v>
      </c>
      <c r="H2049" s="9" t="s">
        <v>2357</v>
      </c>
      <c r="I2049" s="6" t="s">
        <v>2377</v>
      </c>
      <c r="J2049" s="16" t="s">
        <v>7842</v>
      </c>
      <c r="K2049" s="17">
        <v>45085</v>
      </c>
      <c r="L2049">
        <f t="shared" si="31"/>
        <v>44</v>
      </c>
    </row>
    <row r="2050" spans="1:12" ht="15.75" customHeight="1" x14ac:dyDescent="0.25">
      <c r="A2050" s="6" t="s">
        <v>291</v>
      </c>
      <c r="B2050" s="6">
        <v>1969</v>
      </c>
      <c r="C2050" s="6" t="s">
        <v>2362</v>
      </c>
      <c r="D2050" s="6">
        <v>11</v>
      </c>
      <c r="E2050" s="6">
        <v>0</v>
      </c>
      <c r="F2050" s="12">
        <v>32192.76</v>
      </c>
      <c r="G2050" s="6" t="s">
        <v>2360</v>
      </c>
      <c r="H2050" s="9" t="s">
        <v>2356</v>
      </c>
      <c r="I2050" s="6" t="s">
        <v>2367</v>
      </c>
      <c r="J2050" s="16" t="s">
        <v>7843</v>
      </c>
      <c r="K2050" s="17">
        <v>45085</v>
      </c>
      <c r="L2050">
        <f t="shared" si="31"/>
        <v>53</v>
      </c>
    </row>
    <row r="2051" spans="1:12" ht="15.75" customHeight="1" x14ac:dyDescent="0.25">
      <c r="A2051" s="6" t="s">
        <v>290</v>
      </c>
      <c r="B2051" s="6">
        <v>1994</v>
      </c>
      <c r="C2051" s="6" t="s">
        <v>2362</v>
      </c>
      <c r="D2051" s="6">
        <v>8</v>
      </c>
      <c r="E2051" s="6">
        <v>0</v>
      </c>
      <c r="F2051" s="12">
        <v>32222.81</v>
      </c>
      <c r="G2051" s="6" t="s">
        <v>2356</v>
      </c>
      <c r="H2051" s="9" t="s">
        <v>2360</v>
      </c>
      <c r="I2051" s="6" t="s">
        <v>2367</v>
      </c>
      <c r="J2051" s="16" t="s">
        <v>7844</v>
      </c>
      <c r="K2051" s="17">
        <v>45085</v>
      </c>
      <c r="L2051">
        <f t="shared" ref="L2051:L2114" si="32">DATEDIF(J2051,K2051,"Y")</f>
        <v>28</v>
      </c>
    </row>
    <row r="2052" spans="1:12" ht="15.75" customHeight="1" x14ac:dyDescent="0.25">
      <c r="A2052" s="6" t="s">
        <v>289</v>
      </c>
      <c r="B2052" s="6">
        <v>1975</v>
      </c>
      <c r="C2052" s="6" t="s">
        <v>2364</v>
      </c>
      <c r="D2052" s="6">
        <v>17</v>
      </c>
      <c r="E2052" s="6">
        <v>1</v>
      </c>
      <c r="F2052" s="12">
        <v>32259.96</v>
      </c>
      <c r="G2052" s="6" t="s">
        <v>2356</v>
      </c>
      <c r="H2052" s="9" t="s">
        <v>2357</v>
      </c>
      <c r="I2052" s="6" t="s">
        <v>2363</v>
      </c>
      <c r="J2052" s="16" t="s">
        <v>7845</v>
      </c>
      <c r="K2052" s="17">
        <v>45085</v>
      </c>
      <c r="L2052">
        <f t="shared" si="32"/>
        <v>47</v>
      </c>
    </row>
    <row r="2053" spans="1:12" ht="15.75" customHeight="1" x14ac:dyDescent="0.25">
      <c r="A2053" s="6" t="s">
        <v>288</v>
      </c>
      <c r="B2053" s="6">
        <v>1986</v>
      </c>
      <c r="C2053" s="6" t="s">
        <v>2364</v>
      </c>
      <c r="D2053" s="6">
        <v>2</v>
      </c>
      <c r="E2053" s="6">
        <v>3</v>
      </c>
      <c r="F2053" s="12">
        <v>32288.49</v>
      </c>
      <c r="G2053" s="6" t="s">
        <v>2356</v>
      </c>
      <c r="H2053" s="9" t="s">
        <v>2356</v>
      </c>
      <c r="I2053" s="6" t="s">
        <v>2367</v>
      </c>
      <c r="J2053" s="16" t="s">
        <v>6596</v>
      </c>
      <c r="K2053" s="17">
        <v>45085</v>
      </c>
      <c r="L2053">
        <f t="shared" si="32"/>
        <v>36</v>
      </c>
    </row>
    <row r="2054" spans="1:12" ht="15.75" customHeight="1" x14ac:dyDescent="0.25">
      <c r="A2054" s="6" t="s">
        <v>287</v>
      </c>
      <c r="B2054" s="6">
        <v>1972</v>
      </c>
      <c r="C2054" s="6" t="s">
        <v>2366</v>
      </c>
      <c r="D2054" s="6">
        <v>19</v>
      </c>
      <c r="E2054" s="6">
        <v>0</v>
      </c>
      <c r="F2054" s="12">
        <v>32428.63</v>
      </c>
      <c r="G2054" s="6" t="s">
        <v>2356</v>
      </c>
      <c r="H2054" s="9" t="s">
        <v>2356</v>
      </c>
      <c r="I2054" s="6" t="s">
        <v>2367</v>
      </c>
      <c r="J2054" s="16" t="s">
        <v>7132</v>
      </c>
      <c r="K2054" s="17">
        <v>45085</v>
      </c>
      <c r="L2054">
        <f t="shared" si="32"/>
        <v>50</v>
      </c>
    </row>
    <row r="2055" spans="1:12" ht="15.75" customHeight="1" x14ac:dyDescent="0.25">
      <c r="A2055" s="6" t="s">
        <v>286</v>
      </c>
      <c r="B2055" s="6">
        <v>1976</v>
      </c>
      <c r="C2055" s="6" t="s">
        <v>2365</v>
      </c>
      <c r="D2055" s="6">
        <v>9</v>
      </c>
      <c r="E2055" s="6">
        <v>2</v>
      </c>
      <c r="F2055" s="12">
        <v>32430.22</v>
      </c>
      <c r="G2055" s="6" t="s">
        <v>2356</v>
      </c>
      <c r="H2055" s="9" t="s">
        <v>2357</v>
      </c>
      <c r="I2055" s="6" t="s">
        <v>2367</v>
      </c>
      <c r="J2055" s="16" t="s">
        <v>7846</v>
      </c>
      <c r="K2055" s="17">
        <v>45085</v>
      </c>
      <c r="L2055">
        <f t="shared" si="32"/>
        <v>46</v>
      </c>
    </row>
    <row r="2056" spans="1:12" ht="15.75" customHeight="1" x14ac:dyDescent="0.25">
      <c r="A2056" s="6" t="s">
        <v>285</v>
      </c>
      <c r="B2056" s="6">
        <v>1981</v>
      </c>
      <c r="C2056" s="6" t="s">
        <v>2362</v>
      </c>
      <c r="D2056" s="6">
        <v>27</v>
      </c>
      <c r="E2056" s="6">
        <v>1</v>
      </c>
      <c r="F2056" s="12">
        <v>32462.35</v>
      </c>
      <c r="G2056" s="6" t="s">
        <v>2356</v>
      </c>
      <c r="H2056" s="9" t="s">
        <v>2356</v>
      </c>
      <c r="I2056" s="6" t="s">
        <v>2367</v>
      </c>
      <c r="J2056" s="16" t="s">
        <v>7847</v>
      </c>
      <c r="K2056" s="17">
        <v>45085</v>
      </c>
      <c r="L2056">
        <f t="shared" si="32"/>
        <v>41</v>
      </c>
    </row>
    <row r="2057" spans="1:12" ht="15.75" customHeight="1" x14ac:dyDescent="0.25">
      <c r="A2057" s="6" t="s">
        <v>284</v>
      </c>
      <c r="B2057" s="6">
        <v>1976</v>
      </c>
      <c r="C2057" s="6" t="s">
        <v>2362</v>
      </c>
      <c r="D2057" s="6">
        <v>19</v>
      </c>
      <c r="E2057" s="6">
        <v>2</v>
      </c>
      <c r="F2057" s="12">
        <v>32485.46</v>
      </c>
      <c r="G2057" s="6" t="s">
        <v>2356</v>
      </c>
      <c r="H2057" s="9" t="s">
        <v>2360</v>
      </c>
      <c r="I2057" s="6" t="s">
        <v>2367</v>
      </c>
      <c r="J2057" s="16" t="s">
        <v>7848</v>
      </c>
      <c r="K2057" s="17">
        <v>45085</v>
      </c>
      <c r="L2057">
        <f t="shared" si="32"/>
        <v>46</v>
      </c>
    </row>
    <row r="2058" spans="1:12" ht="15.75" customHeight="1" x14ac:dyDescent="0.25">
      <c r="A2058" s="6" t="s">
        <v>283</v>
      </c>
      <c r="B2058" s="6">
        <v>2003</v>
      </c>
      <c r="C2058" s="6" t="s">
        <v>2366</v>
      </c>
      <c r="D2058" s="6">
        <v>8</v>
      </c>
      <c r="E2058" s="6">
        <v>0</v>
      </c>
      <c r="F2058" s="12">
        <v>32548.34</v>
      </c>
      <c r="G2058" s="6" t="s">
        <v>2360</v>
      </c>
      <c r="H2058" s="9" t="s">
        <v>2356</v>
      </c>
      <c r="I2058" s="6" t="s">
        <v>2358</v>
      </c>
      <c r="J2058" s="16" t="s">
        <v>7849</v>
      </c>
      <c r="K2058" s="17">
        <v>45085</v>
      </c>
      <c r="L2058">
        <f t="shared" si="32"/>
        <v>19</v>
      </c>
    </row>
    <row r="2059" spans="1:12" ht="15.75" customHeight="1" x14ac:dyDescent="0.25">
      <c r="A2059" s="6" t="s">
        <v>282</v>
      </c>
      <c r="B2059" s="6">
        <v>1990</v>
      </c>
      <c r="C2059" s="6" t="s">
        <v>2355</v>
      </c>
      <c r="D2059" s="6">
        <v>13</v>
      </c>
      <c r="E2059" s="6">
        <v>3</v>
      </c>
      <c r="F2059" s="12">
        <v>32672.11</v>
      </c>
      <c r="G2059" s="6" t="s">
        <v>2360</v>
      </c>
      <c r="H2059" s="9" t="s">
        <v>2360</v>
      </c>
      <c r="I2059" s="6" t="s">
        <v>2367</v>
      </c>
      <c r="J2059" s="16" t="s">
        <v>6480</v>
      </c>
      <c r="K2059" s="17">
        <v>45085</v>
      </c>
      <c r="L2059">
        <f t="shared" si="32"/>
        <v>32</v>
      </c>
    </row>
    <row r="2060" spans="1:12" ht="15.75" customHeight="1" x14ac:dyDescent="0.25">
      <c r="A2060" s="6" t="s">
        <v>281</v>
      </c>
      <c r="B2060" s="6">
        <v>1968</v>
      </c>
      <c r="C2060" s="6" t="s">
        <v>2359</v>
      </c>
      <c r="D2060" s="6">
        <v>1</v>
      </c>
      <c r="E2060" s="6">
        <v>0</v>
      </c>
      <c r="F2060" s="12">
        <v>32686.080000000002</v>
      </c>
      <c r="G2060" s="6" t="s">
        <v>2356</v>
      </c>
      <c r="H2060" s="9" t="s">
        <v>2357</v>
      </c>
      <c r="I2060" s="6" t="s">
        <v>2367</v>
      </c>
      <c r="J2060" s="16" t="s">
        <v>7850</v>
      </c>
      <c r="K2060" s="17">
        <v>45085</v>
      </c>
      <c r="L2060">
        <f t="shared" si="32"/>
        <v>54</v>
      </c>
    </row>
    <row r="2061" spans="1:12" ht="15.75" customHeight="1" x14ac:dyDescent="0.25">
      <c r="A2061" s="6" t="s">
        <v>280</v>
      </c>
      <c r="B2061" s="6">
        <v>1990</v>
      </c>
      <c r="C2061" s="6" t="s">
        <v>2362</v>
      </c>
      <c r="D2061" s="6">
        <v>30</v>
      </c>
      <c r="E2061" s="6">
        <v>3</v>
      </c>
      <c r="F2061" s="12">
        <v>32716.2</v>
      </c>
      <c r="G2061" s="6" t="s">
        <v>2360</v>
      </c>
      <c r="H2061" s="9" t="s">
        <v>2356</v>
      </c>
      <c r="I2061" s="6" t="s">
        <v>2367</v>
      </c>
      <c r="J2061" s="16" t="s">
        <v>7851</v>
      </c>
      <c r="K2061" s="17">
        <v>45085</v>
      </c>
      <c r="L2061">
        <f t="shared" si="32"/>
        <v>32</v>
      </c>
    </row>
    <row r="2062" spans="1:12" ht="15.75" customHeight="1" x14ac:dyDescent="0.25">
      <c r="A2062" s="6" t="s">
        <v>279</v>
      </c>
      <c r="B2062" s="6">
        <v>1990</v>
      </c>
      <c r="C2062" s="6" t="s">
        <v>2355</v>
      </c>
      <c r="D2062" s="6">
        <v>9</v>
      </c>
      <c r="E2062" s="6">
        <v>2</v>
      </c>
      <c r="F2062" s="12">
        <v>32734.19</v>
      </c>
      <c r="G2062" s="6" t="s">
        <v>2356</v>
      </c>
      <c r="H2062" s="9" t="s">
        <v>2360</v>
      </c>
      <c r="I2062" s="6" t="s">
        <v>2363</v>
      </c>
      <c r="J2062" s="16" t="s">
        <v>7852</v>
      </c>
      <c r="K2062" s="17">
        <v>45085</v>
      </c>
      <c r="L2062">
        <f t="shared" si="32"/>
        <v>32</v>
      </c>
    </row>
    <row r="2063" spans="1:12" ht="15.75" customHeight="1" x14ac:dyDescent="0.25">
      <c r="A2063" s="6" t="s">
        <v>278</v>
      </c>
      <c r="B2063" s="6">
        <v>1974</v>
      </c>
      <c r="C2063" s="6" t="s">
        <v>2364</v>
      </c>
      <c r="D2063" s="6">
        <v>6</v>
      </c>
      <c r="E2063" s="6">
        <v>0</v>
      </c>
      <c r="F2063" s="12">
        <v>32760.48</v>
      </c>
      <c r="G2063" s="6" t="s">
        <v>2360</v>
      </c>
      <c r="H2063" s="9" t="s">
        <v>2360</v>
      </c>
      <c r="I2063" s="6" t="s">
        <v>2367</v>
      </c>
      <c r="J2063" s="16" t="s">
        <v>6892</v>
      </c>
      <c r="K2063" s="17">
        <v>45085</v>
      </c>
      <c r="L2063">
        <f t="shared" si="32"/>
        <v>48</v>
      </c>
    </row>
    <row r="2064" spans="1:12" ht="15.75" customHeight="1" x14ac:dyDescent="0.25">
      <c r="A2064" s="6" t="s">
        <v>277</v>
      </c>
      <c r="B2064" s="6">
        <v>1972</v>
      </c>
      <c r="C2064" s="6" t="s">
        <v>2359</v>
      </c>
      <c r="D2064" s="6">
        <v>7</v>
      </c>
      <c r="E2064" s="6">
        <v>0</v>
      </c>
      <c r="F2064" s="12">
        <v>32765.33</v>
      </c>
      <c r="G2064" s="6" t="s">
        <v>2356</v>
      </c>
      <c r="H2064" s="9" t="s">
        <v>2356</v>
      </c>
      <c r="I2064" s="6" t="s">
        <v>2363</v>
      </c>
      <c r="J2064" s="16" t="s">
        <v>7547</v>
      </c>
      <c r="K2064" s="17">
        <v>45085</v>
      </c>
      <c r="L2064">
        <f t="shared" si="32"/>
        <v>50</v>
      </c>
    </row>
    <row r="2065" spans="1:12" ht="15.75" customHeight="1" x14ac:dyDescent="0.25">
      <c r="A2065" s="6" t="s">
        <v>276</v>
      </c>
      <c r="B2065" s="6">
        <v>1980</v>
      </c>
      <c r="C2065" s="6" t="s">
        <v>2364</v>
      </c>
      <c r="D2065" s="6">
        <v>12</v>
      </c>
      <c r="E2065" s="6">
        <v>3</v>
      </c>
      <c r="F2065" s="12">
        <v>32787.46</v>
      </c>
      <c r="G2065" s="6" t="s">
        <v>2360</v>
      </c>
      <c r="H2065" s="9" t="s">
        <v>2357</v>
      </c>
      <c r="I2065" s="6" t="s">
        <v>2363</v>
      </c>
      <c r="J2065" s="16" t="s">
        <v>7853</v>
      </c>
      <c r="K2065" s="17">
        <v>45085</v>
      </c>
      <c r="L2065">
        <f t="shared" si="32"/>
        <v>42</v>
      </c>
    </row>
    <row r="2066" spans="1:12" ht="15.75" customHeight="1" x14ac:dyDescent="0.25">
      <c r="A2066" s="6" t="s">
        <v>275</v>
      </c>
      <c r="B2066" s="6">
        <v>1995</v>
      </c>
      <c r="C2066" s="6" t="s">
        <v>2364</v>
      </c>
      <c r="D2066" s="6">
        <v>4</v>
      </c>
      <c r="E2066" s="6">
        <v>0</v>
      </c>
      <c r="F2066" s="12">
        <v>32827.51</v>
      </c>
      <c r="G2066" s="6" t="s">
        <v>2360</v>
      </c>
      <c r="H2066" s="9" t="s">
        <v>2356</v>
      </c>
      <c r="I2066" s="6" t="s">
        <v>2367</v>
      </c>
      <c r="J2066" s="16" t="s">
        <v>7751</v>
      </c>
      <c r="K2066" s="17">
        <v>45085</v>
      </c>
      <c r="L2066">
        <f t="shared" si="32"/>
        <v>27</v>
      </c>
    </row>
    <row r="2067" spans="1:12" ht="15.75" customHeight="1" x14ac:dyDescent="0.25">
      <c r="A2067" s="6" t="s">
        <v>274</v>
      </c>
      <c r="B2067" s="6">
        <v>1981</v>
      </c>
      <c r="C2067" s="6" t="s">
        <v>2359</v>
      </c>
      <c r="D2067" s="6">
        <v>17</v>
      </c>
      <c r="E2067" s="6">
        <v>1</v>
      </c>
      <c r="F2067" s="12">
        <v>32906.69</v>
      </c>
      <c r="G2067" s="6" t="s">
        <v>2356</v>
      </c>
      <c r="H2067" s="9" t="s">
        <v>2357</v>
      </c>
      <c r="I2067" s="6" t="s">
        <v>2367</v>
      </c>
      <c r="J2067" s="16" t="s">
        <v>7854</v>
      </c>
      <c r="K2067" s="17">
        <v>45085</v>
      </c>
      <c r="L2067">
        <f t="shared" si="32"/>
        <v>41</v>
      </c>
    </row>
    <row r="2068" spans="1:12" ht="15.75" customHeight="1" x14ac:dyDescent="0.25">
      <c r="A2068" s="6" t="s">
        <v>273</v>
      </c>
      <c r="B2068" s="6">
        <v>1971</v>
      </c>
      <c r="C2068" s="6" t="s">
        <v>2365</v>
      </c>
      <c r="D2068" s="6">
        <v>24</v>
      </c>
      <c r="E2068" s="6">
        <v>0</v>
      </c>
      <c r="F2068" s="12">
        <v>32947.629999999997</v>
      </c>
      <c r="G2068" s="6" t="s">
        <v>2356</v>
      </c>
      <c r="H2068" s="9" t="s">
        <v>2360</v>
      </c>
      <c r="I2068" s="6" t="s">
        <v>2367</v>
      </c>
      <c r="J2068" s="16" t="s">
        <v>7855</v>
      </c>
      <c r="K2068" s="17">
        <v>45085</v>
      </c>
      <c r="L2068">
        <f t="shared" si="32"/>
        <v>51</v>
      </c>
    </row>
    <row r="2069" spans="1:12" ht="15.75" customHeight="1" x14ac:dyDescent="0.25">
      <c r="A2069" s="6" t="s">
        <v>272</v>
      </c>
      <c r="B2069" s="6">
        <v>1995</v>
      </c>
      <c r="C2069" s="6" t="s">
        <v>2355</v>
      </c>
      <c r="D2069" s="6">
        <v>8</v>
      </c>
      <c r="E2069" s="6">
        <v>0</v>
      </c>
      <c r="F2069" s="12">
        <v>33017.46</v>
      </c>
      <c r="G2069" s="6" t="s">
        <v>2360</v>
      </c>
      <c r="H2069" s="9" t="s">
        <v>2360</v>
      </c>
      <c r="I2069" s="6" t="s">
        <v>2367</v>
      </c>
      <c r="J2069" s="16" t="s">
        <v>7856</v>
      </c>
      <c r="K2069" s="17">
        <v>45085</v>
      </c>
      <c r="L2069">
        <f t="shared" si="32"/>
        <v>27</v>
      </c>
    </row>
    <row r="2070" spans="1:12" ht="15.75" customHeight="1" x14ac:dyDescent="0.25">
      <c r="A2070" s="6" t="s">
        <v>271</v>
      </c>
      <c r="B2070" s="6">
        <v>1967</v>
      </c>
      <c r="C2070" s="6" t="s">
        <v>2355</v>
      </c>
      <c r="D2070" s="6">
        <v>10</v>
      </c>
      <c r="E2070" s="6">
        <v>0</v>
      </c>
      <c r="F2070" s="12">
        <v>33025.32</v>
      </c>
      <c r="G2070" s="6" t="s">
        <v>2356</v>
      </c>
      <c r="H2070" s="9" t="s">
        <v>2357</v>
      </c>
      <c r="I2070" s="6" t="s">
        <v>2367</v>
      </c>
      <c r="J2070" s="16" t="s">
        <v>7857</v>
      </c>
      <c r="K2070" s="17">
        <v>45085</v>
      </c>
      <c r="L2070">
        <f t="shared" si="32"/>
        <v>55</v>
      </c>
    </row>
    <row r="2071" spans="1:12" ht="15.75" customHeight="1" x14ac:dyDescent="0.25">
      <c r="A2071" s="6" t="s">
        <v>270</v>
      </c>
      <c r="B2071" s="6">
        <v>1994</v>
      </c>
      <c r="C2071" s="6" t="s">
        <v>2355</v>
      </c>
      <c r="D2071" s="6">
        <v>28</v>
      </c>
      <c r="E2071" s="6">
        <v>0</v>
      </c>
      <c r="F2071" s="12">
        <v>33057.230000000003</v>
      </c>
      <c r="G2071" s="6" t="s">
        <v>2360</v>
      </c>
      <c r="H2071" s="9" t="s">
        <v>2356</v>
      </c>
      <c r="I2071" s="6" t="s">
        <v>2367</v>
      </c>
      <c r="J2071" s="16" t="s">
        <v>7858</v>
      </c>
      <c r="K2071" s="17">
        <v>45085</v>
      </c>
      <c r="L2071">
        <f t="shared" si="32"/>
        <v>28</v>
      </c>
    </row>
    <row r="2072" spans="1:12" ht="15.75" customHeight="1" x14ac:dyDescent="0.25">
      <c r="A2072" s="6" t="s">
        <v>269</v>
      </c>
      <c r="B2072" s="6">
        <v>1962</v>
      </c>
      <c r="C2072" s="6" t="s">
        <v>2355</v>
      </c>
      <c r="D2072" s="6">
        <v>1</v>
      </c>
      <c r="E2072" s="6">
        <v>0</v>
      </c>
      <c r="F2072" s="12">
        <v>33074.94</v>
      </c>
      <c r="G2072" s="6" t="s">
        <v>2360</v>
      </c>
      <c r="H2072" s="9" t="s">
        <v>2356</v>
      </c>
      <c r="I2072" s="6" t="s">
        <v>2367</v>
      </c>
      <c r="J2072" s="16" t="s">
        <v>7859</v>
      </c>
      <c r="K2072" s="17">
        <v>45085</v>
      </c>
      <c r="L2072">
        <f t="shared" si="32"/>
        <v>60</v>
      </c>
    </row>
    <row r="2073" spans="1:12" ht="15.75" customHeight="1" x14ac:dyDescent="0.25">
      <c r="A2073" s="6" t="s">
        <v>268</v>
      </c>
      <c r="B2073" s="6">
        <v>1969</v>
      </c>
      <c r="C2073" s="6" t="s">
        <v>2366</v>
      </c>
      <c r="D2073" s="6">
        <v>30</v>
      </c>
      <c r="E2073" s="6">
        <v>0</v>
      </c>
      <c r="F2073" s="12">
        <v>33090.660000000003</v>
      </c>
      <c r="G2073" s="6" t="s">
        <v>2356</v>
      </c>
      <c r="H2073" s="9" t="s">
        <v>2356</v>
      </c>
      <c r="I2073" s="6" t="s">
        <v>2367</v>
      </c>
      <c r="J2073" s="16" t="s">
        <v>7860</v>
      </c>
      <c r="K2073" s="17">
        <v>45085</v>
      </c>
      <c r="L2073">
        <f t="shared" si="32"/>
        <v>53</v>
      </c>
    </row>
    <row r="2074" spans="1:12" ht="15.75" customHeight="1" x14ac:dyDescent="0.25">
      <c r="A2074" s="6" t="s">
        <v>267</v>
      </c>
      <c r="B2074" s="6">
        <v>1985</v>
      </c>
      <c r="C2074" s="6" t="s">
        <v>2355</v>
      </c>
      <c r="D2074" s="6">
        <v>15</v>
      </c>
      <c r="E2074" s="6">
        <v>3</v>
      </c>
      <c r="F2074" s="12">
        <v>33121</v>
      </c>
      <c r="G2074" s="6" t="s">
        <v>2356</v>
      </c>
      <c r="H2074" s="9" t="s">
        <v>2360</v>
      </c>
      <c r="I2074" s="6" t="s">
        <v>2367</v>
      </c>
      <c r="J2074" s="16" t="s">
        <v>7861</v>
      </c>
      <c r="K2074" s="17">
        <v>45085</v>
      </c>
      <c r="L2074">
        <f t="shared" si="32"/>
        <v>37</v>
      </c>
    </row>
    <row r="2075" spans="1:12" ht="15.75" customHeight="1" x14ac:dyDescent="0.25">
      <c r="A2075" s="6" t="s">
        <v>266</v>
      </c>
      <c r="B2075" s="6">
        <v>1990</v>
      </c>
      <c r="C2075" s="6" t="s">
        <v>2366</v>
      </c>
      <c r="D2075" s="6">
        <v>12</v>
      </c>
      <c r="E2075" s="6">
        <v>3</v>
      </c>
      <c r="F2075" s="12">
        <v>33292.83</v>
      </c>
      <c r="G2075" s="6" t="s">
        <v>2356</v>
      </c>
      <c r="H2075" s="9" t="s">
        <v>2360</v>
      </c>
      <c r="I2075" s="6" t="s">
        <v>2367</v>
      </c>
      <c r="J2075" s="16" t="s">
        <v>7862</v>
      </c>
      <c r="K2075" s="17">
        <v>45085</v>
      </c>
      <c r="L2075">
        <f t="shared" si="32"/>
        <v>32</v>
      </c>
    </row>
    <row r="2076" spans="1:12" ht="15.75" customHeight="1" x14ac:dyDescent="0.25">
      <c r="A2076" s="6" t="s">
        <v>265</v>
      </c>
      <c r="B2076" s="6">
        <v>2003</v>
      </c>
      <c r="C2076" s="6" t="s">
        <v>2359</v>
      </c>
      <c r="D2076" s="6">
        <v>28</v>
      </c>
      <c r="E2076" s="6">
        <v>0</v>
      </c>
      <c r="F2076" s="12">
        <v>33307.550000000003</v>
      </c>
      <c r="G2076" s="6" t="s">
        <v>2356</v>
      </c>
      <c r="H2076" s="9" t="s">
        <v>2357</v>
      </c>
      <c r="I2076" s="6" t="s">
        <v>2363</v>
      </c>
      <c r="J2076" s="16" t="s">
        <v>7863</v>
      </c>
      <c r="K2076" s="17">
        <v>45085</v>
      </c>
      <c r="L2076">
        <f t="shared" si="32"/>
        <v>19</v>
      </c>
    </row>
    <row r="2077" spans="1:12" ht="15.75" customHeight="1" x14ac:dyDescent="0.25">
      <c r="A2077" s="6" t="s">
        <v>264</v>
      </c>
      <c r="B2077" s="6">
        <v>1972</v>
      </c>
      <c r="C2077" s="6" t="s">
        <v>2362</v>
      </c>
      <c r="D2077" s="6">
        <v>5</v>
      </c>
      <c r="E2077" s="6">
        <v>0</v>
      </c>
      <c r="F2077" s="12">
        <v>33344.449999999997</v>
      </c>
      <c r="G2077" s="6" t="s">
        <v>2356</v>
      </c>
      <c r="H2077" s="9" t="s">
        <v>2357</v>
      </c>
      <c r="I2077" s="6" t="s">
        <v>2367</v>
      </c>
      <c r="J2077" s="16" t="s">
        <v>7381</v>
      </c>
      <c r="K2077" s="17">
        <v>45085</v>
      </c>
      <c r="L2077">
        <f t="shared" si="32"/>
        <v>50</v>
      </c>
    </row>
    <row r="2078" spans="1:12" ht="15.75" customHeight="1" x14ac:dyDescent="0.25">
      <c r="A2078" s="6" t="s">
        <v>263</v>
      </c>
      <c r="B2078" s="6">
        <v>1985</v>
      </c>
      <c r="C2078" s="6" t="s">
        <v>2364</v>
      </c>
      <c r="D2078" s="6">
        <v>7</v>
      </c>
      <c r="E2078" s="6">
        <v>3</v>
      </c>
      <c r="F2078" s="12">
        <v>33450.99</v>
      </c>
      <c r="G2078" s="6" t="s">
        <v>2356</v>
      </c>
      <c r="H2078" s="9" t="s">
        <v>2356</v>
      </c>
      <c r="I2078" s="6" t="s">
        <v>2367</v>
      </c>
      <c r="J2078" s="16" t="s">
        <v>7864</v>
      </c>
      <c r="K2078" s="17">
        <v>45085</v>
      </c>
      <c r="L2078">
        <f t="shared" si="32"/>
        <v>37</v>
      </c>
    </row>
    <row r="2079" spans="1:12" ht="15.75" customHeight="1" x14ac:dyDescent="0.25">
      <c r="A2079" s="6" t="s">
        <v>262</v>
      </c>
      <c r="B2079" s="6">
        <v>1970</v>
      </c>
      <c r="C2079" s="6" t="s">
        <v>2361</v>
      </c>
      <c r="D2079" s="6">
        <v>18</v>
      </c>
      <c r="E2079" s="6">
        <v>2</v>
      </c>
      <c r="F2079" s="12">
        <v>33471.97</v>
      </c>
      <c r="G2079" s="6" t="s">
        <v>2356</v>
      </c>
      <c r="H2079" s="9" t="s">
        <v>2356</v>
      </c>
      <c r="I2079" s="6" t="s">
        <v>2363</v>
      </c>
      <c r="J2079" s="16" t="s">
        <v>7373</v>
      </c>
      <c r="K2079" s="17">
        <v>45085</v>
      </c>
      <c r="L2079">
        <f t="shared" si="32"/>
        <v>52</v>
      </c>
    </row>
    <row r="2080" spans="1:12" ht="15.75" customHeight="1" x14ac:dyDescent="0.25">
      <c r="A2080" s="6" t="s">
        <v>261</v>
      </c>
      <c r="B2080" s="6">
        <v>2002</v>
      </c>
      <c r="C2080" s="6" t="s">
        <v>2365</v>
      </c>
      <c r="D2080" s="6">
        <v>25</v>
      </c>
      <c r="E2080" s="6">
        <v>0</v>
      </c>
      <c r="F2080" s="12">
        <v>33475.82</v>
      </c>
      <c r="G2080" s="6" t="s">
        <v>2360</v>
      </c>
      <c r="H2080" s="9" t="s">
        <v>2360</v>
      </c>
      <c r="I2080" s="6" t="s">
        <v>2371</v>
      </c>
      <c r="J2080" s="16" t="s">
        <v>7624</v>
      </c>
      <c r="K2080" s="17">
        <v>45085</v>
      </c>
      <c r="L2080">
        <f t="shared" si="32"/>
        <v>20</v>
      </c>
    </row>
    <row r="2081" spans="1:12" ht="15.75" customHeight="1" x14ac:dyDescent="0.25">
      <c r="A2081" s="6" t="s">
        <v>260</v>
      </c>
      <c r="B2081" s="6">
        <v>1984</v>
      </c>
      <c r="C2081" s="6" t="s">
        <v>2355</v>
      </c>
      <c r="D2081" s="6">
        <v>22</v>
      </c>
      <c r="E2081" s="6">
        <v>3</v>
      </c>
      <c r="F2081" s="12">
        <v>33527.1</v>
      </c>
      <c r="G2081" s="6" t="s">
        <v>2356</v>
      </c>
      <c r="H2081" s="9" t="s">
        <v>2357</v>
      </c>
      <c r="I2081" s="6" t="s">
        <v>2367</v>
      </c>
      <c r="J2081" s="16" t="s">
        <v>7781</v>
      </c>
      <c r="K2081" s="17">
        <v>45085</v>
      </c>
      <c r="L2081">
        <f t="shared" si="32"/>
        <v>38</v>
      </c>
    </row>
    <row r="2082" spans="1:12" ht="15.75" customHeight="1" x14ac:dyDescent="0.25">
      <c r="A2082" s="6" t="s">
        <v>259</v>
      </c>
      <c r="B2082" s="6">
        <v>2003</v>
      </c>
      <c r="C2082" s="6" t="s">
        <v>2362</v>
      </c>
      <c r="D2082" s="6">
        <v>9</v>
      </c>
      <c r="E2082" s="6">
        <v>0</v>
      </c>
      <c r="F2082" s="12">
        <v>33611.71</v>
      </c>
      <c r="G2082" s="6" t="s">
        <v>2360</v>
      </c>
      <c r="H2082" s="9" t="s">
        <v>2356</v>
      </c>
      <c r="I2082" s="6" t="s">
        <v>2367</v>
      </c>
      <c r="J2082" s="16" t="s">
        <v>6114</v>
      </c>
      <c r="K2082" s="17">
        <v>45085</v>
      </c>
      <c r="L2082">
        <f t="shared" si="32"/>
        <v>19</v>
      </c>
    </row>
    <row r="2083" spans="1:12" ht="15.75" customHeight="1" x14ac:dyDescent="0.25">
      <c r="A2083" s="6" t="s">
        <v>258</v>
      </c>
      <c r="B2083" s="6">
        <v>1993</v>
      </c>
      <c r="C2083" s="6" t="s">
        <v>2359</v>
      </c>
      <c r="D2083" s="6">
        <v>28</v>
      </c>
      <c r="E2083" s="6">
        <v>0</v>
      </c>
      <c r="F2083" s="12">
        <v>33707.550000000003</v>
      </c>
      <c r="G2083" s="6" t="s">
        <v>2356</v>
      </c>
      <c r="H2083" s="9" t="s">
        <v>2356</v>
      </c>
      <c r="I2083" s="6" t="s">
        <v>2367</v>
      </c>
      <c r="J2083" s="16" t="s">
        <v>7865</v>
      </c>
      <c r="K2083" s="17">
        <v>45085</v>
      </c>
      <c r="L2083">
        <f t="shared" si="32"/>
        <v>29</v>
      </c>
    </row>
    <row r="2084" spans="1:12" ht="15.75" customHeight="1" x14ac:dyDescent="0.25">
      <c r="A2084" s="6" t="s">
        <v>257</v>
      </c>
      <c r="B2084" s="6">
        <v>2004</v>
      </c>
      <c r="C2084" s="6" t="s">
        <v>2359</v>
      </c>
      <c r="D2084" s="6">
        <v>1</v>
      </c>
      <c r="E2084" s="6">
        <v>0</v>
      </c>
      <c r="F2084" s="12">
        <v>33732.69</v>
      </c>
      <c r="G2084" s="6" t="s">
        <v>2360</v>
      </c>
      <c r="H2084" s="9" t="s">
        <v>2360</v>
      </c>
      <c r="I2084" s="6" t="s">
        <v>2377</v>
      </c>
      <c r="J2084" s="16" t="s">
        <v>6627</v>
      </c>
      <c r="K2084" s="17">
        <v>45085</v>
      </c>
      <c r="L2084">
        <f t="shared" si="32"/>
        <v>18</v>
      </c>
    </row>
    <row r="2085" spans="1:12" ht="15.75" customHeight="1" x14ac:dyDescent="0.25">
      <c r="A2085" s="6" t="s">
        <v>256</v>
      </c>
      <c r="B2085" s="6">
        <v>2003</v>
      </c>
      <c r="C2085" s="6" t="s">
        <v>2362</v>
      </c>
      <c r="D2085" s="6">
        <v>12</v>
      </c>
      <c r="E2085" s="6">
        <v>0</v>
      </c>
      <c r="F2085" s="12">
        <v>33750.29</v>
      </c>
      <c r="G2085" s="6" t="s">
        <v>2360</v>
      </c>
      <c r="H2085" s="9" t="s">
        <v>2357</v>
      </c>
      <c r="I2085" s="6" t="s">
        <v>2363</v>
      </c>
      <c r="J2085" s="16" t="s">
        <v>7866</v>
      </c>
      <c r="K2085" s="17">
        <v>45085</v>
      </c>
      <c r="L2085">
        <f t="shared" si="32"/>
        <v>19</v>
      </c>
    </row>
    <row r="2086" spans="1:12" ht="15.75" customHeight="1" x14ac:dyDescent="0.25">
      <c r="A2086" s="6" t="s">
        <v>255</v>
      </c>
      <c r="B2086" s="6">
        <v>1962</v>
      </c>
      <c r="C2086" s="6" t="s">
        <v>2364</v>
      </c>
      <c r="D2086" s="6">
        <v>11</v>
      </c>
      <c r="E2086" s="6">
        <v>0</v>
      </c>
      <c r="F2086" s="12">
        <v>33753.32</v>
      </c>
      <c r="G2086" s="6" t="s">
        <v>2360</v>
      </c>
      <c r="H2086" s="9" t="s">
        <v>2357</v>
      </c>
      <c r="I2086" s="6" t="s">
        <v>2367</v>
      </c>
      <c r="J2086" s="16" t="s">
        <v>7867</v>
      </c>
      <c r="K2086" s="17">
        <v>45085</v>
      </c>
      <c r="L2086">
        <f t="shared" si="32"/>
        <v>60</v>
      </c>
    </row>
    <row r="2087" spans="1:12" ht="15.75" customHeight="1" x14ac:dyDescent="0.25">
      <c r="A2087" s="6" t="s">
        <v>254</v>
      </c>
      <c r="B2087" s="6">
        <v>2000</v>
      </c>
      <c r="C2087" s="6" t="s">
        <v>2366</v>
      </c>
      <c r="D2087" s="6">
        <v>26</v>
      </c>
      <c r="E2087" s="6">
        <v>0</v>
      </c>
      <c r="F2087" s="12">
        <v>33829.39</v>
      </c>
      <c r="G2087" s="6" t="s">
        <v>2356</v>
      </c>
      <c r="H2087" s="9" t="s">
        <v>2357</v>
      </c>
      <c r="I2087" s="6" t="s">
        <v>2367</v>
      </c>
      <c r="J2087" s="16" t="s">
        <v>7868</v>
      </c>
      <c r="K2087" s="17">
        <v>45085</v>
      </c>
      <c r="L2087">
        <f t="shared" si="32"/>
        <v>22</v>
      </c>
    </row>
    <row r="2088" spans="1:12" ht="15.75" customHeight="1" x14ac:dyDescent="0.25">
      <c r="A2088" s="6" t="s">
        <v>253</v>
      </c>
      <c r="B2088" s="6">
        <v>1997</v>
      </c>
      <c r="C2088" s="6" t="s">
        <v>2365</v>
      </c>
      <c r="D2088" s="6">
        <v>9</v>
      </c>
      <c r="E2088" s="6">
        <v>0</v>
      </c>
      <c r="F2088" s="12">
        <v>33900.65</v>
      </c>
      <c r="G2088" s="6" t="s">
        <v>2356</v>
      </c>
      <c r="H2088" s="9" t="s">
        <v>2357</v>
      </c>
      <c r="I2088" s="6" t="s">
        <v>2367</v>
      </c>
      <c r="J2088" s="16" t="s">
        <v>7869</v>
      </c>
      <c r="K2088" s="17">
        <v>45085</v>
      </c>
      <c r="L2088">
        <f t="shared" si="32"/>
        <v>25</v>
      </c>
    </row>
    <row r="2089" spans="1:12" ht="15.75" customHeight="1" x14ac:dyDescent="0.25">
      <c r="A2089" s="6" t="s">
        <v>252</v>
      </c>
      <c r="B2089" s="6">
        <v>2000</v>
      </c>
      <c r="C2089" s="6" t="s">
        <v>2364</v>
      </c>
      <c r="D2089" s="6">
        <v>27</v>
      </c>
      <c r="E2089" s="6">
        <v>0</v>
      </c>
      <c r="F2089" s="12">
        <v>33907.550000000003</v>
      </c>
      <c r="G2089" s="6" t="s">
        <v>2356</v>
      </c>
      <c r="H2089" s="9" t="s">
        <v>2356</v>
      </c>
      <c r="I2089" s="6" t="s">
        <v>2363</v>
      </c>
      <c r="J2089" s="16" t="s">
        <v>6194</v>
      </c>
      <c r="K2089" s="17">
        <v>45085</v>
      </c>
      <c r="L2089">
        <f t="shared" si="32"/>
        <v>22</v>
      </c>
    </row>
    <row r="2090" spans="1:12" ht="15.75" customHeight="1" x14ac:dyDescent="0.25">
      <c r="A2090" s="6" t="s">
        <v>251</v>
      </c>
      <c r="B2090" s="6">
        <v>1994</v>
      </c>
      <c r="C2090" s="6" t="s">
        <v>2362</v>
      </c>
      <c r="D2090" s="6">
        <v>25</v>
      </c>
      <c r="E2090" s="6">
        <v>0</v>
      </c>
      <c r="F2090" s="12">
        <v>33975.47</v>
      </c>
      <c r="G2090" s="6" t="s">
        <v>2356</v>
      </c>
      <c r="H2090" s="9" t="s">
        <v>2356</v>
      </c>
      <c r="I2090" s="6" t="s">
        <v>2367</v>
      </c>
      <c r="J2090" s="16" t="s">
        <v>7870</v>
      </c>
      <c r="K2090" s="17">
        <v>45085</v>
      </c>
      <c r="L2090">
        <f t="shared" si="32"/>
        <v>28</v>
      </c>
    </row>
    <row r="2091" spans="1:12" ht="15.75" customHeight="1" x14ac:dyDescent="0.25">
      <c r="A2091" s="6" t="s">
        <v>250</v>
      </c>
      <c r="B2091" s="6">
        <v>1972</v>
      </c>
      <c r="C2091" s="6" t="s">
        <v>2355</v>
      </c>
      <c r="D2091" s="6">
        <v>26</v>
      </c>
      <c r="E2091" s="6">
        <v>0</v>
      </c>
      <c r="F2091" s="12">
        <v>34053.360000000001</v>
      </c>
      <c r="G2091" s="6" t="s">
        <v>2356</v>
      </c>
      <c r="H2091" s="9" t="s">
        <v>2356</v>
      </c>
      <c r="I2091" s="6" t="s">
        <v>2367</v>
      </c>
      <c r="J2091" s="16" t="s">
        <v>7871</v>
      </c>
      <c r="K2091" s="17">
        <v>45085</v>
      </c>
      <c r="L2091">
        <f t="shared" si="32"/>
        <v>50</v>
      </c>
    </row>
    <row r="2092" spans="1:12" ht="15.75" customHeight="1" x14ac:dyDescent="0.25">
      <c r="A2092" s="6" t="s">
        <v>249</v>
      </c>
      <c r="B2092" s="6">
        <v>2002</v>
      </c>
      <c r="C2092" s="6" t="s">
        <v>2364</v>
      </c>
      <c r="D2092" s="6">
        <v>26</v>
      </c>
      <c r="E2092" s="6">
        <v>0</v>
      </c>
      <c r="F2092" s="12">
        <v>34084.68</v>
      </c>
      <c r="G2092" s="6" t="s">
        <v>2356</v>
      </c>
      <c r="H2092" s="9" t="s">
        <v>2357</v>
      </c>
      <c r="I2092" s="6" t="s">
        <v>2367</v>
      </c>
      <c r="J2092" s="16" t="s">
        <v>7872</v>
      </c>
      <c r="K2092" s="17">
        <v>45085</v>
      </c>
      <c r="L2092">
        <f t="shared" si="32"/>
        <v>20</v>
      </c>
    </row>
    <row r="2093" spans="1:12" ht="15.75" customHeight="1" x14ac:dyDescent="0.25">
      <c r="A2093" s="6" t="s">
        <v>248</v>
      </c>
      <c r="B2093" s="6">
        <v>1999</v>
      </c>
      <c r="C2093" s="6" t="s">
        <v>2359</v>
      </c>
      <c r="D2093" s="6">
        <v>6</v>
      </c>
      <c r="E2093" s="6">
        <v>0</v>
      </c>
      <c r="F2093" s="12">
        <v>34166.269999999997</v>
      </c>
      <c r="G2093" s="6" t="s">
        <v>2356</v>
      </c>
      <c r="H2093" s="9" t="s">
        <v>2357</v>
      </c>
      <c r="I2093" s="6" t="s">
        <v>2367</v>
      </c>
      <c r="J2093" s="16" t="s">
        <v>7873</v>
      </c>
      <c r="K2093" s="17">
        <v>45085</v>
      </c>
      <c r="L2093">
        <f t="shared" si="32"/>
        <v>23</v>
      </c>
    </row>
    <row r="2094" spans="1:12" ht="15.75" customHeight="1" x14ac:dyDescent="0.25">
      <c r="A2094" s="6" t="s">
        <v>247</v>
      </c>
      <c r="B2094" s="6">
        <v>1971</v>
      </c>
      <c r="C2094" s="6" t="s">
        <v>2365</v>
      </c>
      <c r="D2094" s="6">
        <v>25</v>
      </c>
      <c r="E2094" s="6">
        <v>0</v>
      </c>
      <c r="F2094" s="12">
        <v>34205.07</v>
      </c>
      <c r="G2094" s="6" t="s">
        <v>2356</v>
      </c>
      <c r="H2094" s="9" t="s">
        <v>2356</v>
      </c>
      <c r="I2094" s="6" t="s">
        <v>2367</v>
      </c>
      <c r="J2094" s="16" t="s">
        <v>7874</v>
      </c>
      <c r="K2094" s="17">
        <v>45085</v>
      </c>
      <c r="L2094">
        <f t="shared" si="32"/>
        <v>51</v>
      </c>
    </row>
    <row r="2095" spans="1:12" ht="15.75" customHeight="1" x14ac:dyDescent="0.25">
      <c r="A2095" s="6" t="s">
        <v>246</v>
      </c>
      <c r="B2095" s="6">
        <v>1975</v>
      </c>
      <c r="C2095" s="6" t="s">
        <v>2355</v>
      </c>
      <c r="D2095" s="6">
        <v>21</v>
      </c>
      <c r="E2095" s="6">
        <v>1</v>
      </c>
      <c r="F2095" s="12">
        <v>34210.33</v>
      </c>
      <c r="G2095" s="6" t="s">
        <v>2356</v>
      </c>
      <c r="H2095" s="9" t="s">
        <v>2360</v>
      </c>
      <c r="I2095" s="6" t="s">
        <v>2363</v>
      </c>
      <c r="J2095" s="16" t="s">
        <v>7875</v>
      </c>
      <c r="K2095" s="17">
        <v>45085</v>
      </c>
      <c r="L2095">
        <f t="shared" si="32"/>
        <v>47</v>
      </c>
    </row>
    <row r="2096" spans="1:12" ht="15.75" customHeight="1" x14ac:dyDescent="0.25">
      <c r="A2096" s="6" t="s">
        <v>245</v>
      </c>
      <c r="B2096" s="6">
        <v>1962</v>
      </c>
      <c r="C2096" s="6" t="s">
        <v>2355</v>
      </c>
      <c r="D2096" s="6">
        <v>5</v>
      </c>
      <c r="E2096" s="6">
        <v>0</v>
      </c>
      <c r="F2096" s="12">
        <v>34218.019999999997</v>
      </c>
      <c r="G2096" s="6" t="s">
        <v>2360</v>
      </c>
      <c r="H2096" s="9" t="s">
        <v>2360</v>
      </c>
      <c r="I2096" s="6" t="s">
        <v>2367</v>
      </c>
      <c r="J2096" s="16" t="s">
        <v>7876</v>
      </c>
      <c r="K2096" s="17">
        <v>45085</v>
      </c>
      <c r="L2096">
        <f t="shared" si="32"/>
        <v>60</v>
      </c>
    </row>
    <row r="2097" spans="1:12" ht="15.75" customHeight="1" x14ac:dyDescent="0.25">
      <c r="A2097" s="6" t="s">
        <v>244</v>
      </c>
      <c r="B2097" s="6">
        <v>1998</v>
      </c>
      <c r="C2097" s="6" t="s">
        <v>2361</v>
      </c>
      <c r="D2097" s="6">
        <v>11</v>
      </c>
      <c r="E2097" s="6">
        <v>0</v>
      </c>
      <c r="F2097" s="12">
        <v>34254.050000000003</v>
      </c>
      <c r="G2097" s="6" t="s">
        <v>2360</v>
      </c>
      <c r="H2097" s="9" t="s">
        <v>2357</v>
      </c>
      <c r="I2097" s="6" t="s">
        <v>2369</v>
      </c>
      <c r="J2097" s="16" t="s">
        <v>7877</v>
      </c>
      <c r="K2097" s="17">
        <v>45085</v>
      </c>
      <c r="L2097">
        <f t="shared" si="32"/>
        <v>24</v>
      </c>
    </row>
    <row r="2098" spans="1:12" ht="15.75" customHeight="1" x14ac:dyDescent="0.25">
      <c r="A2098" s="6" t="s">
        <v>243</v>
      </c>
      <c r="B2098" s="6">
        <v>1995</v>
      </c>
      <c r="C2098" s="6" t="s">
        <v>2366</v>
      </c>
      <c r="D2098" s="6">
        <v>30</v>
      </c>
      <c r="E2098" s="6">
        <v>0</v>
      </c>
      <c r="F2098" s="12">
        <v>34289.43</v>
      </c>
      <c r="G2098" s="6" t="s">
        <v>2360</v>
      </c>
      <c r="H2098" s="9" t="s">
        <v>2360</v>
      </c>
      <c r="I2098" s="6" t="s">
        <v>2367</v>
      </c>
      <c r="J2098" s="16" t="s">
        <v>7878</v>
      </c>
      <c r="K2098" s="17">
        <v>45085</v>
      </c>
      <c r="L2098">
        <f t="shared" si="32"/>
        <v>27</v>
      </c>
    </row>
    <row r="2099" spans="1:12" ht="15.75" customHeight="1" x14ac:dyDescent="0.25">
      <c r="A2099" s="6" t="s">
        <v>242</v>
      </c>
      <c r="B2099" s="6">
        <v>1986</v>
      </c>
      <c r="C2099" s="6" t="s">
        <v>2366</v>
      </c>
      <c r="D2099" s="6">
        <v>11</v>
      </c>
      <c r="E2099" s="6">
        <v>3</v>
      </c>
      <c r="F2099" s="12">
        <v>34293.120000000003</v>
      </c>
      <c r="G2099" s="6" t="s">
        <v>2360</v>
      </c>
      <c r="H2099" s="9" t="s">
        <v>2356</v>
      </c>
      <c r="I2099" s="6" t="s">
        <v>2367</v>
      </c>
      <c r="J2099" s="16" t="s">
        <v>7879</v>
      </c>
      <c r="K2099" s="17">
        <v>45085</v>
      </c>
      <c r="L2099">
        <f t="shared" si="32"/>
        <v>36</v>
      </c>
    </row>
    <row r="2100" spans="1:12" ht="15.75" customHeight="1" x14ac:dyDescent="0.25">
      <c r="A2100" s="6" t="s">
        <v>2349</v>
      </c>
      <c r="B2100" s="6">
        <v>2004</v>
      </c>
      <c r="C2100" s="6" t="s">
        <v>2359</v>
      </c>
      <c r="D2100" s="6">
        <v>1</v>
      </c>
      <c r="E2100" s="6">
        <v>2</v>
      </c>
      <c r="F2100" s="12">
        <v>34303.17</v>
      </c>
      <c r="G2100" s="6" t="s">
        <v>2360</v>
      </c>
      <c r="H2100" s="9" t="s">
        <v>2357</v>
      </c>
      <c r="I2100" s="6" t="s">
        <v>2358</v>
      </c>
      <c r="J2100" s="16" t="s">
        <v>6627</v>
      </c>
      <c r="K2100" s="17">
        <v>45085</v>
      </c>
      <c r="L2100">
        <f t="shared" si="32"/>
        <v>18</v>
      </c>
    </row>
    <row r="2101" spans="1:12" ht="15.75" customHeight="1" x14ac:dyDescent="0.25">
      <c r="A2101" s="6" t="s">
        <v>241</v>
      </c>
      <c r="B2101" s="6">
        <v>1983</v>
      </c>
      <c r="C2101" s="6" t="s">
        <v>2366</v>
      </c>
      <c r="D2101" s="6">
        <v>2</v>
      </c>
      <c r="E2101" s="6">
        <v>3</v>
      </c>
      <c r="F2101" s="12">
        <v>34307.22</v>
      </c>
      <c r="G2101" s="6" t="s">
        <v>2356</v>
      </c>
      <c r="H2101" s="9" t="s">
        <v>2356</v>
      </c>
      <c r="I2101" s="6" t="s">
        <v>2363</v>
      </c>
      <c r="J2101" s="16" t="s">
        <v>7880</v>
      </c>
      <c r="K2101" s="17">
        <v>45085</v>
      </c>
      <c r="L2101">
        <f t="shared" si="32"/>
        <v>39</v>
      </c>
    </row>
    <row r="2102" spans="1:12" ht="15.75" customHeight="1" x14ac:dyDescent="0.25">
      <c r="A2102" s="6" t="s">
        <v>240</v>
      </c>
      <c r="B2102" s="6">
        <v>1984</v>
      </c>
      <c r="C2102" s="6" t="s">
        <v>2366</v>
      </c>
      <c r="D2102" s="6">
        <v>1</v>
      </c>
      <c r="E2102" s="6">
        <v>3</v>
      </c>
      <c r="F2102" s="12">
        <v>34402.22</v>
      </c>
      <c r="G2102" s="6" t="s">
        <v>2356</v>
      </c>
      <c r="H2102" s="9" t="s">
        <v>2357</v>
      </c>
      <c r="I2102" s="6" t="s">
        <v>2367</v>
      </c>
      <c r="J2102" s="16" t="s">
        <v>7881</v>
      </c>
      <c r="K2102" s="17">
        <v>45085</v>
      </c>
      <c r="L2102">
        <f t="shared" si="32"/>
        <v>38</v>
      </c>
    </row>
    <row r="2103" spans="1:12" ht="15.75" customHeight="1" x14ac:dyDescent="0.25">
      <c r="A2103" s="6" t="s">
        <v>239</v>
      </c>
      <c r="B2103" s="6">
        <v>2003</v>
      </c>
      <c r="C2103" s="6" t="s">
        <v>2366</v>
      </c>
      <c r="D2103" s="6">
        <v>5</v>
      </c>
      <c r="E2103" s="6">
        <v>0</v>
      </c>
      <c r="F2103" s="12">
        <v>34439.86</v>
      </c>
      <c r="G2103" s="6" t="s">
        <v>2356</v>
      </c>
      <c r="H2103" s="9" t="s">
        <v>2360</v>
      </c>
      <c r="I2103" s="6" t="s">
        <v>2358</v>
      </c>
      <c r="J2103" s="16" t="s">
        <v>7882</v>
      </c>
      <c r="K2103" s="17">
        <v>45085</v>
      </c>
      <c r="L2103">
        <f t="shared" si="32"/>
        <v>19</v>
      </c>
    </row>
    <row r="2104" spans="1:12" ht="15.75" customHeight="1" x14ac:dyDescent="0.25">
      <c r="A2104" s="6" t="s">
        <v>238</v>
      </c>
      <c r="B2104" s="6">
        <v>1990</v>
      </c>
      <c r="C2104" s="6" t="s">
        <v>2362</v>
      </c>
      <c r="D2104" s="6">
        <v>24</v>
      </c>
      <c r="E2104" s="6">
        <v>3</v>
      </c>
      <c r="F2104" s="12">
        <v>34456.269999999997</v>
      </c>
      <c r="G2104" s="6" t="s">
        <v>2360</v>
      </c>
      <c r="H2104" s="9" t="s">
        <v>2356</v>
      </c>
      <c r="I2104" s="6" t="s">
        <v>2367</v>
      </c>
      <c r="J2104" s="16" t="s">
        <v>7883</v>
      </c>
      <c r="K2104" s="17">
        <v>45085</v>
      </c>
      <c r="L2104">
        <f t="shared" si="32"/>
        <v>32</v>
      </c>
    </row>
    <row r="2105" spans="1:12" ht="15.75" customHeight="1" x14ac:dyDescent="0.25">
      <c r="A2105" s="6" t="s">
        <v>237</v>
      </c>
      <c r="B2105" s="6">
        <v>1998</v>
      </c>
      <c r="C2105" s="6" t="s">
        <v>2361</v>
      </c>
      <c r="D2105" s="6">
        <v>24</v>
      </c>
      <c r="E2105" s="6">
        <v>0</v>
      </c>
      <c r="F2105" s="12">
        <v>34472.839999999997</v>
      </c>
      <c r="G2105" s="6" t="s">
        <v>2360</v>
      </c>
      <c r="H2105" s="9" t="s">
        <v>2357</v>
      </c>
      <c r="I2105" s="6" t="s">
        <v>2367</v>
      </c>
      <c r="J2105" s="16" t="s">
        <v>7884</v>
      </c>
      <c r="K2105" s="17">
        <v>45085</v>
      </c>
      <c r="L2105">
        <f t="shared" si="32"/>
        <v>24</v>
      </c>
    </row>
    <row r="2106" spans="1:12" ht="15.75" customHeight="1" x14ac:dyDescent="0.25">
      <c r="A2106" s="6" t="s">
        <v>236</v>
      </c>
      <c r="B2106" s="6">
        <v>1976</v>
      </c>
      <c r="C2106" s="6" t="s">
        <v>2359</v>
      </c>
      <c r="D2106" s="6">
        <v>25</v>
      </c>
      <c r="E2106" s="6">
        <v>2</v>
      </c>
      <c r="F2106" s="12">
        <v>34543.39</v>
      </c>
      <c r="G2106" s="6" t="s">
        <v>2356</v>
      </c>
      <c r="H2106" s="9" t="s">
        <v>2357</v>
      </c>
      <c r="I2106" s="6" t="s">
        <v>2367</v>
      </c>
      <c r="J2106" s="16" t="s">
        <v>7885</v>
      </c>
      <c r="K2106" s="17">
        <v>45085</v>
      </c>
      <c r="L2106">
        <f t="shared" si="32"/>
        <v>46</v>
      </c>
    </row>
    <row r="2107" spans="1:12" ht="15.75" customHeight="1" x14ac:dyDescent="0.25">
      <c r="A2107" s="6" t="s">
        <v>235</v>
      </c>
      <c r="B2107" s="6">
        <v>2004</v>
      </c>
      <c r="C2107" s="6" t="s">
        <v>2366</v>
      </c>
      <c r="D2107" s="6">
        <v>9</v>
      </c>
      <c r="E2107" s="6">
        <v>0</v>
      </c>
      <c r="F2107" s="12">
        <v>34617.839999999997</v>
      </c>
      <c r="G2107" s="6" t="s">
        <v>2360</v>
      </c>
      <c r="H2107" s="9" t="s">
        <v>2357</v>
      </c>
      <c r="I2107" s="6" t="s">
        <v>2370</v>
      </c>
      <c r="J2107" s="16" t="s">
        <v>7886</v>
      </c>
      <c r="K2107" s="17">
        <v>45085</v>
      </c>
      <c r="L2107">
        <f t="shared" si="32"/>
        <v>18</v>
      </c>
    </row>
    <row r="2108" spans="1:12" ht="15.75" customHeight="1" x14ac:dyDescent="0.25">
      <c r="A2108" s="6" t="s">
        <v>234</v>
      </c>
      <c r="B2108" s="6">
        <v>1994</v>
      </c>
      <c r="C2108" s="6" t="s">
        <v>2355</v>
      </c>
      <c r="D2108" s="6">
        <v>7</v>
      </c>
      <c r="E2108" s="6">
        <v>0</v>
      </c>
      <c r="F2108" s="12">
        <v>34672.15</v>
      </c>
      <c r="G2108" s="6" t="s">
        <v>2360</v>
      </c>
      <c r="H2108" s="9" t="s">
        <v>2357</v>
      </c>
      <c r="I2108" s="6" t="s">
        <v>2358</v>
      </c>
      <c r="J2108" s="16" t="s">
        <v>6728</v>
      </c>
      <c r="K2108" s="17">
        <v>45085</v>
      </c>
      <c r="L2108">
        <f t="shared" si="32"/>
        <v>28</v>
      </c>
    </row>
    <row r="2109" spans="1:12" ht="15.75" customHeight="1" x14ac:dyDescent="0.25">
      <c r="A2109" s="6" t="s">
        <v>233</v>
      </c>
      <c r="B2109" s="6">
        <v>2003</v>
      </c>
      <c r="C2109" s="6" t="s">
        <v>2355</v>
      </c>
      <c r="D2109" s="6">
        <v>3</v>
      </c>
      <c r="E2109" s="6">
        <v>0</v>
      </c>
      <c r="F2109" s="12">
        <v>34779.620000000003</v>
      </c>
      <c r="G2109" s="6" t="s">
        <v>2360</v>
      </c>
      <c r="H2109" s="9" t="s">
        <v>2356</v>
      </c>
      <c r="I2109" s="6" t="s">
        <v>2367</v>
      </c>
      <c r="J2109" s="16" t="s">
        <v>6316</v>
      </c>
      <c r="K2109" s="17">
        <v>45085</v>
      </c>
      <c r="L2109">
        <f t="shared" si="32"/>
        <v>19</v>
      </c>
    </row>
    <row r="2110" spans="1:12" ht="15.75" customHeight="1" x14ac:dyDescent="0.25">
      <c r="A2110" s="6" t="s">
        <v>232</v>
      </c>
      <c r="B2110" s="6">
        <v>1995</v>
      </c>
      <c r="C2110" s="6" t="s">
        <v>2364</v>
      </c>
      <c r="D2110" s="6">
        <v>27</v>
      </c>
      <c r="E2110" s="6">
        <v>1</v>
      </c>
      <c r="F2110" s="12">
        <v>34806.47</v>
      </c>
      <c r="G2110" s="6" t="s">
        <v>2360</v>
      </c>
      <c r="H2110" s="9" t="s">
        <v>2356</v>
      </c>
      <c r="I2110" s="6" t="s">
        <v>2358</v>
      </c>
      <c r="J2110" s="16" t="s">
        <v>6512</v>
      </c>
      <c r="K2110" s="17">
        <v>45085</v>
      </c>
      <c r="L2110">
        <f t="shared" si="32"/>
        <v>27</v>
      </c>
    </row>
    <row r="2111" spans="1:12" ht="15.75" customHeight="1" x14ac:dyDescent="0.25">
      <c r="A2111" s="6" t="s">
        <v>231</v>
      </c>
      <c r="B2111" s="6">
        <v>2003</v>
      </c>
      <c r="C2111" s="6" t="s">
        <v>2362</v>
      </c>
      <c r="D2111" s="6">
        <v>17</v>
      </c>
      <c r="E2111" s="6">
        <v>0</v>
      </c>
      <c r="F2111" s="12">
        <v>34828.65</v>
      </c>
      <c r="G2111" s="6" t="s">
        <v>2360</v>
      </c>
      <c r="H2111" s="9" t="s">
        <v>2357</v>
      </c>
      <c r="I2111" s="6" t="s">
        <v>2367</v>
      </c>
      <c r="J2111" s="16" t="s">
        <v>7887</v>
      </c>
      <c r="K2111" s="17">
        <v>45085</v>
      </c>
      <c r="L2111">
        <f t="shared" si="32"/>
        <v>19</v>
      </c>
    </row>
    <row r="2112" spans="1:12" ht="15.75" customHeight="1" x14ac:dyDescent="0.25">
      <c r="A2112" s="6" t="s">
        <v>230</v>
      </c>
      <c r="B2112" s="6">
        <v>1995</v>
      </c>
      <c r="C2112" s="6" t="s">
        <v>2366</v>
      </c>
      <c r="D2112" s="6">
        <v>17</v>
      </c>
      <c r="E2112" s="6">
        <v>0</v>
      </c>
      <c r="F2112" s="12">
        <v>34838.870000000003</v>
      </c>
      <c r="G2112" s="6" t="s">
        <v>2356</v>
      </c>
      <c r="H2112" s="9" t="s">
        <v>2357</v>
      </c>
      <c r="I2112" s="6" t="s">
        <v>2367</v>
      </c>
      <c r="J2112" s="16" t="s">
        <v>6692</v>
      </c>
      <c r="K2112" s="17">
        <v>45085</v>
      </c>
      <c r="L2112">
        <f t="shared" si="32"/>
        <v>27</v>
      </c>
    </row>
    <row r="2113" spans="1:12" ht="15.75" customHeight="1" x14ac:dyDescent="0.25">
      <c r="A2113" s="6" t="s">
        <v>229</v>
      </c>
      <c r="B2113" s="6">
        <v>1983</v>
      </c>
      <c r="C2113" s="6" t="s">
        <v>2355</v>
      </c>
      <c r="D2113" s="6">
        <v>29</v>
      </c>
      <c r="E2113" s="6">
        <v>3</v>
      </c>
      <c r="F2113" s="12">
        <v>34940.61</v>
      </c>
      <c r="G2113" s="6" t="s">
        <v>2356</v>
      </c>
      <c r="H2113" s="9" t="s">
        <v>2357</v>
      </c>
      <c r="I2113" s="6" t="s">
        <v>2367</v>
      </c>
      <c r="J2113" s="16" t="s">
        <v>7888</v>
      </c>
      <c r="K2113" s="17">
        <v>45085</v>
      </c>
      <c r="L2113">
        <f t="shared" si="32"/>
        <v>39</v>
      </c>
    </row>
    <row r="2114" spans="1:12" ht="15.75" customHeight="1" x14ac:dyDescent="0.25">
      <c r="A2114" s="6" t="s">
        <v>228</v>
      </c>
      <c r="B2114" s="6">
        <v>1967</v>
      </c>
      <c r="C2114" s="6" t="s">
        <v>2366</v>
      </c>
      <c r="D2114" s="6">
        <v>7</v>
      </c>
      <c r="E2114" s="6">
        <v>0</v>
      </c>
      <c r="F2114" s="12">
        <v>34975.68</v>
      </c>
      <c r="G2114" s="6" t="s">
        <v>2356</v>
      </c>
      <c r="H2114" s="9" t="s">
        <v>2356</v>
      </c>
      <c r="I2114" s="6" t="s">
        <v>2367</v>
      </c>
      <c r="J2114" s="16" t="s">
        <v>7889</v>
      </c>
      <c r="K2114" s="17">
        <v>45085</v>
      </c>
      <c r="L2114">
        <f t="shared" si="32"/>
        <v>55</v>
      </c>
    </row>
    <row r="2115" spans="1:12" ht="15.75" customHeight="1" x14ac:dyDescent="0.25">
      <c r="A2115" s="6" t="s">
        <v>227</v>
      </c>
      <c r="B2115" s="6">
        <v>1998</v>
      </c>
      <c r="C2115" s="6" t="s">
        <v>2365</v>
      </c>
      <c r="D2115" s="6">
        <v>22</v>
      </c>
      <c r="E2115" s="6">
        <v>0</v>
      </c>
      <c r="F2115" s="12">
        <v>34976.42</v>
      </c>
      <c r="G2115" s="6" t="s">
        <v>2356</v>
      </c>
      <c r="H2115" s="9" t="s">
        <v>2360</v>
      </c>
      <c r="I2115" s="6" t="s">
        <v>2367</v>
      </c>
      <c r="J2115" s="16" t="s">
        <v>7890</v>
      </c>
      <c r="K2115" s="17">
        <v>45085</v>
      </c>
      <c r="L2115">
        <f t="shared" ref="L2115:L2178" si="33">DATEDIF(J2115,K2115,"Y")</f>
        <v>24</v>
      </c>
    </row>
    <row r="2116" spans="1:12" ht="15.75" customHeight="1" x14ac:dyDescent="0.25">
      <c r="A2116" s="6" t="s">
        <v>226</v>
      </c>
      <c r="B2116" s="6">
        <v>1997</v>
      </c>
      <c r="C2116" s="6" t="s">
        <v>2365</v>
      </c>
      <c r="D2116" s="6">
        <v>22</v>
      </c>
      <c r="E2116" s="6">
        <v>0</v>
      </c>
      <c r="F2116" s="12">
        <v>34979.86</v>
      </c>
      <c r="G2116" s="6" t="s">
        <v>2356</v>
      </c>
      <c r="H2116" s="9" t="s">
        <v>2356</v>
      </c>
      <c r="I2116" s="6" t="s">
        <v>2367</v>
      </c>
      <c r="J2116" s="16" t="s">
        <v>7891</v>
      </c>
      <c r="K2116" s="17">
        <v>45085</v>
      </c>
      <c r="L2116">
        <f t="shared" si="33"/>
        <v>25</v>
      </c>
    </row>
    <row r="2117" spans="1:12" ht="15.75" customHeight="1" x14ac:dyDescent="0.25">
      <c r="A2117" s="6" t="s">
        <v>225</v>
      </c>
      <c r="B2117" s="6">
        <v>1982</v>
      </c>
      <c r="C2117" s="6" t="s">
        <v>2355</v>
      </c>
      <c r="D2117" s="6">
        <v>5</v>
      </c>
      <c r="E2117" s="6">
        <v>3</v>
      </c>
      <c r="F2117" s="12">
        <v>35000.730000000003</v>
      </c>
      <c r="G2117" s="6" t="s">
        <v>2356</v>
      </c>
      <c r="H2117" s="9" t="s">
        <v>2357</v>
      </c>
      <c r="I2117" s="6" t="s">
        <v>2367</v>
      </c>
      <c r="J2117" s="16" t="s">
        <v>7892</v>
      </c>
      <c r="K2117" s="17">
        <v>45085</v>
      </c>
      <c r="L2117">
        <f t="shared" si="33"/>
        <v>40</v>
      </c>
    </row>
    <row r="2118" spans="1:12" ht="15.75" customHeight="1" x14ac:dyDescent="0.25">
      <c r="A2118" s="6" t="s">
        <v>224</v>
      </c>
      <c r="B2118" s="6">
        <v>1975</v>
      </c>
      <c r="C2118" s="6" t="s">
        <v>2365</v>
      </c>
      <c r="D2118" s="6">
        <v>29</v>
      </c>
      <c r="E2118" s="6">
        <v>1</v>
      </c>
      <c r="F2118" s="12">
        <v>35050.620000000003</v>
      </c>
      <c r="G2118" s="6" t="s">
        <v>2356</v>
      </c>
      <c r="H2118" s="9" t="s">
        <v>2360</v>
      </c>
      <c r="I2118" s="6" t="s">
        <v>2367</v>
      </c>
      <c r="J2118" s="16" t="s">
        <v>7893</v>
      </c>
      <c r="K2118" s="17">
        <v>45085</v>
      </c>
      <c r="L2118">
        <f t="shared" si="33"/>
        <v>47</v>
      </c>
    </row>
    <row r="2119" spans="1:12" ht="15.75" customHeight="1" x14ac:dyDescent="0.25">
      <c r="A2119" s="6" t="s">
        <v>223</v>
      </c>
      <c r="B2119" s="6">
        <v>1977</v>
      </c>
      <c r="C2119" s="6" t="s">
        <v>2361</v>
      </c>
      <c r="D2119" s="6">
        <v>29</v>
      </c>
      <c r="E2119" s="6">
        <v>0</v>
      </c>
      <c r="F2119" s="12">
        <v>35069.370000000003</v>
      </c>
      <c r="G2119" s="6" t="s">
        <v>2360</v>
      </c>
      <c r="H2119" s="9" t="s">
        <v>2360</v>
      </c>
      <c r="I2119" s="6" t="s">
        <v>2377</v>
      </c>
      <c r="J2119" s="16" t="s">
        <v>7894</v>
      </c>
      <c r="K2119" s="17">
        <v>45085</v>
      </c>
      <c r="L2119">
        <f t="shared" si="33"/>
        <v>45</v>
      </c>
    </row>
    <row r="2120" spans="1:12" ht="15.75" customHeight="1" x14ac:dyDescent="0.25">
      <c r="A2120" s="6" t="s">
        <v>222</v>
      </c>
      <c r="B2120" s="6">
        <v>1998</v>
      </c>
      <c r="C2120" s="6" t="s">
        <v>2364</v>
      </c>
      <c r="D2120" s="6">
        <v>22</v>
      </c>
      <c r="E2120" s="6">
        <v>0</v>
      </c>
      <c r="F2120" s="12">
        <v>35147.53</v>
      </c>
      <c r="G2120" s="6" t="s">
        <v>2360</v>
      </c>
      <c r="H2120" s="9" t="s">
        <v>2360</v>
      </c>
      <c r="I2120" s="6" t="s">
        <v>2370</v>
      </c>
      <c r="J2120" s="16" t="s">
        <v>7895</v>
      </c>
      <c r="K2120" s="17">
        <v>45085</v>
      </c>
      <c r="L2120">
        <f t="shared" si="33"/>
        <v>24</v>
      </c>
    </row>
    <row r="2121" spans="1:12" ht="15.75" customHeight="1" x14ac:dyDescent="0.25">
      <c r="A2121" s="6" t="s">
        <v>221</v>
      </c>
      <c r="B2121" s="6">
        <v>1967</v>
      </c>
      <c r="C2121" s="6" t="s">
        <v>2364</v>
      </c>
      <c r="D2121" s="6">
        <v>30</v>
      </c>
      <c r="E2121" s="6">
        <v>1</v>
      </c>
      <c r="F2121" s="12">
        <v>35160.129999999997</v>
      </c>
      <c r="G2121" s="6" t="s">
        <v>2356</v>
      </c>
      <c r="H2121" s="9" t="s">
        <v>2356</v>
      </c>
      <c r="I2121" s="6" t="s">
        <v>2367</v>
      </c>
      <c r="J2121" s="16" t="s">
        <v>7353</v>
      </c>
      <c r="K2121" s="17">
        <v>45085</v>
      </c>
      <c r="L2121">
        <f t="shared" si="33"/>
        <v>55</v>
      </c>
    </row>
    <row r="2122" spans="1:12" ht="15.75" customHeight="1" x14ac:dyDescent="0.25">
      <c r="A2122" s="6" t="s">
        <v>220</v>
      </c>
      <c r="B2122" s="6">
        <v>1997</v>
      </c>
      <c r="C2122" s="6" t="s">
        <v>2355</v>
      </c>
      <c r="D2122" s="6">
        <v>9</v>
      </c>
      <c r="E2122" s="6">
        <v>0</v>
      </c>
      <c r="F2122" s="12">
        <v>35302.089999999997</v>
      </c>
      <c r="G2122" s="6" t="s">
        <v>2360</v>
      </c>
      <c r="H2122" s="9" t="s">
        <v>2356</v>
      </c>
      <c r="I2122" s="6" t="s">
        <v>2367</v>
      </c>
      <c r="J2122" s="16" t="s">
        <v>7896</v>
      </c>
      <c r="K2122" s="17">
        <v>45085</v>
      </c>
      <c r="L2122">
        <f t="shared" si="33"/>
        <v>25</v>
      </c>
    </row>
    <row r="2123" spans="1:12" ht="15.75" customHeight="1" x14ac:dyDescent="0.25">
      <c r="A2123" s="6" t="s">
        <v>219</v>
      </c>
      <c r="B2123" s="6">
        <v>1988</v>
      </c>
      <c r="C2123" s="6" t="s">
        <v>2362</v>
      </c>
      <c r="D2123" s="6">
        <v>19</v>
      </c>
      <c r="E2123" s="6">
        <v>3</v>
      </c>
      <c r="F2123" s="12">
        <v>35315.96</v>
      </c>
      <c r="G2123" s="6" t="s">
        <v>2356</v>
      </c>
      <c r="H2123" s="9" t="s">
        <v>2360</v>
      </c>
      <c r="I2123" s="6" t="s">
        <v>2367</v>
      </c>
      <c r="J2123" s="16" t="s">
        <v>7897</v>
      </c>
      <c r="K2123" s="17">
        <v>45085</v>
      </c>
      <c r="L2123">
        <f t="shared" si="33"/>
        <v>34</v>
      </c>
    </row>
    <row r="2124" spans="1:12" ht="15.75" customHeight="1" x14ac:dyDescent="0.25">
      <c r="A2124" s="6" t="s">
        <v>218</v>
      </c>
      <c r="B2124" s="6">
        <v>1971</v>
      </c>
      <c r="C2124" s="6" t="s">
        <v>2362</v>
      </c>
      <c r="D2124" s="6">
        <v>22</v>
      </c>
      <c r="E2124" s="6">
        <v>0</v>
      </c>
      <c r="F2124" s="12">
        <v>35345.730000000003</v>
      </c>
      <c r="G2124" s="6" t="s">
        <v>2356</v>
      </c>
      <c r="H2124" s="9" t="s">
        <v>2357</v>
      </c>
      <c r="I2124" s="6" t="s">
        <v>2367</v>
      </c>
      <c r="J2124" s="16" t="s">
        <v>7898</v>
      </c>
      <c r="K2124" s="17">
        <v>45085</v>
      </c>
      <c r="L2124">
        <f t="shared" si="33"/>
        <v>51</v>
      </c>
    </row>
    <row r="2125" spans="1:12" ht="15.75" customHeight="1" x14ac:dyDescent="0.25">
      <c r="A2125" s="6" t="s">
        <v>217</v>
      </c>
      <c r="B2125" s="6">
        <v>1988</v>
      </c>
      <c r="C2125" s="6" t="s">
        <v>2359</v>
      </c>
      <c r="D2125" s="6">
        <v>20</v>
      </c>
      <c r="E2125" s="6">
        <v>0</v>
      </c>
      <c r="F2125" s="12">
        <v>35491.64</v>
      </c>
      <c r="G2125" s="6" t="s">
        <v>2360</v>
      </c>
      <c r="H2125" s="9" t="s">
        <v>2356</v>
      </c>
      <c r="I2125" s="6" t="s">
        <v>2367</v>
      </c>
      <c r="J2125" s="16" t="s">
        <v>7899</v>
      </c>
      <c r="K2125" s="17">
        <v>45085</v>
      </c>
      <c r="L2125">
        <f t="shared" si="33"/>
        <v>34</v>
      </c>
    </row>
    <row r="2126" spans="1:12" ht="15.75" customHeight="1" x14ac:dyDescent="0.25">
      <c r="A2126" s="6" t="s">
        <v>216</v>
      </c>
      <c r="B2126" s="6">
        <v>1973</v>
      </c>
      <c r="C2126" s="6" t="s">
        <v>2364</v>
      </c>
      <c r="D2126" s="6">
        <v>16</v>
      </c>
      <c r="E2126" s="6">
        <v>0</v>
      </c>
      <c r="F2126" s="12">
        <v>35517.19</v>
      </c>
      <c r="G2126" s="6" t="s">
        <v>2356</v>
      </c>
      <c r="H2126" s="9" t="s">
        <v>2356</v>
      </c>
      <c r="I2126" s="6" t="s">
        <v>2367</v>
      </c>
      <c r="J2126" s="16" t="s">
        <v>6930</v>
      </c>
      <c r="K2126" s="17">
        <v>45085</v>
      </c>
      <c r="L2126">
        <f t="shared" si="33"/>
        <v>49</v>
      </c>
    </row>
    <row r="2127" spans="1:12" ht="15.75" customHeight="1" x14ac:dyDescent="0.25">
      <c r="A2127" s="6" t="s">
        <v>215</v>
      </c>
      <c r="B2127" s="6">
        <v>1992</v>
      </c>
      <c r="C2127" s="6" t="s">
        <v>2362</v>
      </c>
      <c r="D2127" s="6">
        <v>13</v>
      </c>
      <c r="E2127" s="6">
        <v>0</v>
      </c>
      <c r="F2127" s="12">
        <v>35547.47</v>
      </c>
      <c r="G2127" s="6" t="s">
        <v>2356</v>
      </c>
      <c r="H2127" s="9" t="s">
        <v>2357</v>
      </c>
      <c r="I2127" s="6" t="s">
        <v>2367</v>
      </c>
      <c r="J2127" s="16" t="s">
        <v>5996</v>
      </c>
      <c r="K2127" s="17">
        <v>45085</v>
      </c>
      <c r="L2127">
        <f t="shared" si="33"/>
        <v>30</v>
      </c>
    </row>
    <row r="2128" spans="1:12" ht="15.75" customHeight="1" x14ac:dyDescent="0.25">
      <c r="A2128" s="6" t="s">
        <v>214</v>
      </c>
      <c r="B2128" s="6">
        <v>1973</v>
      </c>
      <c r="C2128" s="6" t="s">
        <v>2366</v>
      </c>
      <c r="D2128" s="6">
        <v>27</v>
      </c>
      <c r="E2128" s="6">
        <v>0</v>
      </c>
      <c r="F2128" s="12">
        <v>35547.72</v>
      </c>
      <c r="G2128" s="6" t="s">
        <v>2360</v>
      </c>
      <c r="H2128" s="9" t="s">
        <v>2360</v>
      </c>
      <c r="I2128" s="6" t="s">
        <v>2367</v>
      </c>
      <c r="J2128" s="16" t="s">
        <v>7042</v>
      </c>
      <c r="K2128" s="17">
        <v>45085</v>
      </c>
      <c r="L2128">
        <f t="shared" si="33"/>
        <v>49</v>
      </c>
    </row>
    <row r="2129" spans="1:12" ht="15.75" customHeight="1" x14ac:dyDescent="0.25">
      <c r="A2129" s="6" t="s">
        <v>213</v>
      </c>
      <c r="B2129" s="6">
        <v>1964</v>
      </c>
      <c r="C2129" s="6" t="s">
        <v>2365</v>
      </c>
      <c r="D2129" s="6">
        <v>29</v>
      </c>
      <c r="E2129" s="6">
        <v>0</v>
      </c>
      <c r="F2129" s="12">
        <v>35573.26</v>
      </c>
      <c r="G2129" s="6" t="s">
        <v>2356</v>
      </c>
      <c r="H2129" s="9" t="s">
        <v>2360</v>
      </c>
      <c r="I2129" s="6" t="s">
        <v>2367</v>
      </c>
      <c r="J2129" s="16" t="s">
        <v>7900</v>
      </c>
      <c r="K2129" s="17">
        <v>45085</v>
      </c>
      <c r="L2129">
        <f t="shared" si="33"/>
        <v>58</v>
      </c>
    </row>
    <row r="2130" spans="1:12" ht="15.75" customHeight="1" x14ac:dyDescent="0.25">
      <c r="A2130" s="6" t="s">
        <v>212</v>
      </c>
      <c r="B2130" s="6">
        <v>1971</v>
      </c>
      <c r="C2130" s="6" t="s">
        <v>2365</v>
      </c>
      <c r="D2130" s="6">
        <v>10</v>
      </c>
      <c r="E2130" s="6">
        <v>0</v>
      </c>
      <c r="F2130" s="12">
        <v>35583.17</v>
      </c>
      <c r="G2130" s="6" t="s">
        <v>2360</v>
      </c>
      <c r="H2130" s="9" t="s">
        <v>2357</v>
      </c>
      <c r="I2130" s="6" t="s">
        <v>2367</v>
      </c>
      <c r="J2130" s="16" t="s">
        <v>7901</v>
      </c>
      <c r="K2130" s="17">
        <v>45085</v>
      </c>
      <c r="L2130">
        <f t="shared" si="33"/>
        <v>51</v>
      </c>
    </row>
    <row r="2131" spans="1:12" ht="15.75" customHeight="1" x14ac:dyDescent="0.25">
      <c r="A2131" s="6" t="s">
        <v>2347</v>
      </c>
      <c r="B2131" s="6">
        <v>2000</v>
      </c>
      <c r="C2131" s="6" t="s">
        <v>2366</v>
      </c>
      <c r="D2131" s="6">
        <v>13</v>
      </c>
      <c r="E2131" s="6">
        <v>0</v>
      </c>
      <c r="F2131" s="12">
        <v>35585.58</v>
      </c>
      <c r="G2131" s="6" t="s">
        <v>2360</v>
      </c>
      <c r="H2131" s="9" t="s">
        <v>2356</v>
      </c>
      <c r="I2131" s="6" t="s">
        <v>2367</v>
      </c>
      <c r="J2131" s="16" t="s">
        <v>7902</v>
      </c>
      <c r="K2131" s="17">
        <v>45085</v>
      </c>
      <c r="L2131">
        <f t="shared" si="33"/>
        <v>22</v>
      </c>
    </row>
    <row r="2132" spans="1:12" ht="15.75" customHeight="1" x14ac:dyDescent="0.25">
      <c r="A2132" s="6" t="s">
        <v>211</v>
      </c>
      <c r="B2132" s="6">
        <v>2000</v>
      </c>
      <c r="C2132" s="6" t="s">
        <v>2359</v>
      </c>
      <c r="D2132" s="6">
        <v>19</v>
      </c>
      <c r="E2132" s="6">
        <v>0</v>
      </c>
      <c r="F2132" s="12">
        <v>35585.58</v>
      </c>
      <c r="G2132" s="6" t="s">
        <v>2356</v>
      </c>
      <c r="H2132" s="9" t="s">
        <v>2357</v>
      </c>
      <c r="I2132" s="6" t="s">
        <v>2367</v>
      </c>
      <c r="J2132" s="16" t="s">
        <v>7903</v>
      </c>
      <c r="K2132" s="17">
        <v>45085</v>
      </c>
      <c r="L2132">
        <f t="shared" si="33"/>
        <v>22</v>
      </c>
    </row>
    <row r="2133" spans="1:12" ht="15.75" customHeight="1" x14ac:dyDescent="0.25">
      <c r="A2133" s="6" t="s">
        <v>210</v>
      </c>
      <c r="B2133" s="6">
        <v>2000</v>
      </c>
      <c r="C2133" s="6" t="s">
        <v>2364</v>
      </c>
      <c r="D2133" s="6">
        <v>17</v>
      </c>
      <c r="E2133" s="6">
        <v>3</v>
      </c>
      <c r="F2133" s="12">
        <v>35595.589999999997</v>
      </c>
      <c r="G2133" s="6" t="s">
        <v>2356</v>
      </c>
      <c r="H2133" s="9" t="s">
        <v>2357</v>
      </c>
      <c r="I2133" s="6" t="s">
        <v>2358</v>
      </c>
      <c r="J2133" s="16" t="s">
        <v>6259</v>
      </c>
      <c r="K2133" s="17">
        <v>45085</v>
      </c>
      <c r="L2133">
        <f t="shared" si="33"/>
        <v>22</v>
      </c>
    </row>
    <row r="2134" spans="1:12" ht="15.75" customHeight="1" x14ac:dyDescent="0.25">
      <c r="A2134" s="6" t="s">
        <v>209</v>
      </c>
      <c r="B2134" s="6">
        <v>1978</v>
      </c>
      <c r="C2134" s="6" t="s">
        <v>2364</v>
      </c>
      <c r="D2134" s="6">
        <v>19</v>
      </c>
      <c r="E2134" s="6">
        <v>2</v>
      </c>
      <c r="F2134" s="12">
        <v>35701.9</v>
      </c>
      <c r="G2134" s="6" t="s">
        <v>2356</v>
      </c>
      <c r="H2134" s="9" t="s">
        <v>2360</v>
      </c>
      <c r="I2134" s="6" t="s">
        <v>2367</v>
      </c>
      <c r="J2134" s="16" t="s">
        <v>7479</v>
      </c>
      <c r="K2134" s="17">
        <v>45085</v>
      </c>
      <c r="L2134">
        <f t="shared" si="33"/>
        <v>44</v>
      </c>
    </row>
    <row r="2135" spans="1:12" ht="15.75" customHeight="1" x14ac:dyDescent="0.25">
      <c r="A2135" s="6" t="s">
        <v>208</v>
      </c>
      <c r="B2135" s="6">
        <v>1974</v>
      </c>
      <c r="C2135" s="6" t="s">
        <v>2355</v>
      </c>
      <c r="D2135" s="6">
        <v>15</v>
      </c>
      <c r="E2135" s="6">
        <v>0</v>
      </c>
      <c r="F2135" s="12">
        <v>35711.39</v>
      </c>
      <c r="G2135" s="6" t="s">
        <v>2356</v>
      </c>
      <c r="H2135" s="9" t="s">
        <v>2357</v>
      </c>
      <c r="I2135" s="6" t="s">
        <v>2363</v>
      </c>
      <c r="J2135" s="16" t="s">
        <v>7904</v>
      </c>
      <c r="K2135" s="17">
        <v>45085</v>
      </c>
      <c r="L2135">
        <f t="shared" si="33"/>
        <v>48</v>
      </c>
    </row>
    <row r="2136" spans="1:12" ht="15.75" customHeight="1" x14ac:dyDescent="0.25">
      <c r="A2136" s="6" t="s">
        <v>207</v>
      </c>
      <c r="B2136" s="6">
        <v>1976</v>
      </c>
      <c r="C2136" s="6" t="s">
        <v>2366</v>
      </c>
      <c r="D2136" s="6">
        <v>4</v>
      </c>
      <c r="E2136" s="6">
        <v>2</v>
      </c>
      <c r="F2136" s="12">
        <v>35733.96</v>
      </c>
      <c r="G2136" s="6" t="s">
        <v>2356</v>
      </c>
      <c r="H2136" s="9" t="s">
        <v>2356</v>
      </c>
      <c r="I2136" s="6" t="s">
        <v>2367</v>
      </c>
      <c r="J2136" s="16" t="s">
        <v>7905</v>
      </c>
      <c r="K2136" s="17">
        <v>45085</v>
      </c>
      <c r="L2136">
        <f t="shared" si="33"/>
        <v>46</v>
      </c>
    </row>
    <row r="2137" spans="1:12" ht="15.75" customHeight="1" x14ac:dyDescent="0.25">
      <c r="A2137" s="6" t="s">
        <v>206</v>
      </c>
      <c r="B2137" s="6">
        <v>1992</v>
      </c>
      <c r="C2137" s="6" t="s">
        <v>2361</v>
      </c>
      <c r="D2137" s="6">
        <v>18</v>
      </c>
      <c r="E2137" s="6">
        <v>0</v>
      </c>
      <c r="F2137" s="12">
        <v>35883.269999999997</v>
      </c>
      <c r="G2137" s="6" t="s">
        <v>2356</v>
      </c>
      <c r="H2137" s="9" t="s">
        <v>2360</v>
      </c>
      <c r="I2137" s="6" t="s">
        <v>2367</v>
      </c>
      <c r="J2137" s="16" t="s">
        <v>6417</v>
      </c>
      <c r="K2137" s="17">
        <v>45085</v>
      </c>
      <c r="L2137">
        <f t="shared" si="33"/>
        <v>30</v>
      </c>
    </row>
    <row r="2138" spans="1:12" ht="15.75" customHeight="1" x14ac:dyDescent="0.25">
      <c r="A2138" s="6" t="s">
        <v>205</v>
      </c>
      <c r="B2138" s="6">
        <v>1981</v>
      </c>
      <c r="C2138" s="6" t="s">
        <v>2359</v>
      </c>
      <c r="D2138" s="6">
        <v>22</v>
      </c>
      <c r="E2138" s="6">
        <v>1</v>
      </c>
      <c r="F2138" s="12">
        <v>35952.65</v>
      </c>
      <c r="G2138" s="6" t="s">
        <v>2360</v>
      </c>
      <c r="H2138" s="9" t="s">
        <v>2357</v>
      </c>
      <c r="I2138" s="6" t="s">
        <v>2367</v>
      </c>
      <c r="J2138" s="16" t="s">
        <v>6678</v>
      </c>
      <c r="K2138" s="17">
        <v>45085</v>
      </c>
      <c r="L2138">
        <f t="shared" si="33"/>
        <v>41</v>
      </c>
    </row>
    <row r="2139" spans="1:12" ht="15.75" customHeight="1" x14ac:dyDescent="0.25">
      <c r="A2139" s="6" t="s">
        <v>204</v>
      </c>
      <c r="B2139" s="6">
        <v>1999</v>
      </c>
      <c r="C2139" s="6" t="s">
        <v>2362</v>
      </c>
      <c r="D2139" s="6">
        <v>4</v>
      </c>
      <c r="E2139" s="6">
        <v>2</v>
      </c>
      <c r="F2139" s="12">
        <v>36021.01</v>
      </c>
      <c r="G2139" s="6" t="s">
        <v>2356</v>
      </c>
      <c r="H2139" s="9" t="s">
        <v>2357</v>
      </c>
      <c r="I2139" s="6" t="s">
        <v>2358</v>
      </c>
      <c r="J2139" s="16" t="s">
        <v>7906</v>
      </c>
      <c r="K2139" s="17">
        <v>45085</v>
      </c>
      <c r="L2139">
        <f t="shared" si="33"/>
        <v>23</v>
      </c>
    </row>
    <row r="2140" spans="1:12" ht="15.75" customHeight="1" x14ac:dyDescent="0.25">
      <c r="A2140" s="6" t="s">
        <v>203</v>
      </c>
      <c r="B2140" s="6">
        <v>1963</v>
      </c>
      <c r="C2140" s="6" t="s">
        <v>2355</v>
      </c>
      <c r="D2140" s="6">
        <v>22</v>
      </c>
      <c r="E2140" s="6">
        <v>0</v>
      </c>
      <c r="F2140" s="12">
        <v>36074.339999999997</v>
      </c>
      <c r="G2140" s="6" t="s">
        <v>2356</v>
      </c>
      <c r="H2140" s="9" t="s">
        <v>2360</v>
      </c>
      <c r="I2140" s="6" t="s">
        <v>2367</v>
      </c>
      <c r="J2140" s="16" t="s">
        <v>7907</v>
      </c>
      <c r="K2140" s="17">
        <v>45085</v>
      </c>
      <c r="L2140">
        <f t="shared" si="33"/>
        <v>59</v>
      </c>
    </row>
    <row r="2141" spans="1:12" ht="15.75" customHeight="1" x14ac:dyDescent="0.25">
      <c r="A2141" s="6" t="s">
        <v>202</v>
      </c>
      <c r="B2141" s="6">
        <v>1996</v>
      </c>
      <c r="C2141" s="6" t="s">
        <v>2365</v>
      </c>
      <c r="D2141" s="6">
        <v>20</v>
      </c>
      <c r="E2141" s="6">
        <v>2</v>
      </c>
      <c r="F2141" s="12">
        <v>36085.22</v>
      </c>
      <c r="G2141" s="6" t="s">
        <v>2360</v>
      </c>
      <c r="H2141" s="9" t="s">
        <v>2360</v>
      </c>
      <c r="I2141" s="6" t="s">
        <v>2367</v>
      </c>
      <c r="J2141" s="16" t="s">
        <v>7908</v>
      </c>
      <c r="K2141" s="17">
        <v>45085</v>
      </c>
      <c r="L2141">
        <f t="shared" si="33"/>
        <v>26</v>
      </c>
    </row>
    <row r="2142" spans="1:12" ht="15.75" customHeight="1" x14ac:dyDescent="0.25">
      <c r="A2142" s="6" t="s">
        <v>201</v>
      </c>
      <c r="B2142" s="6">
        <v>1979</v>
      </c>
      <c r="C2142" s="6" t="s">
        <v>2359</v>
      </c>
      <c r="D2142" s="6">
        <v>4</v>
      </c>
      <c r="E2142" s="6">
        <v>2</v>
      </c>
      <c r="F2142" s="12">
        <v>36090.49</v>
      </c>
      <c r="G2142" s="6" t="s">
        <v>2356</v>
      </c>
      <c r="H2142" s="9" t="s">
        <v>2356</v>
      </c>
      <c r="I2142" s="6" t="s">
        <v>2367</v>
      </c>
      <c r="J2142" s="16" t="s">
        <v>6774</v>
      </c>
      <c r="K2142" s="17">
        <v>45085</v>
      </c>
      <c r="L2142">
        <f t="shared" si="33"/>
        <v>43</v>
      </c>
    </row>
    <row r="2143" spans="1:12" ht="15.75" customHeight="1" x14ac:dyDescent="0.25">
      <c r="A2143" s="6" t="s">
        <v>200</v>
      </c>
      <c r="B2143" s="6">
        <v>1997</v>
      </c>
      <c r="C2143" s="6" t="s">
        <v>2361</v>
      </c>
      <c r="D2143" s="6">
        <v>12</v>
      </c>
      <c r="E2143" s="6">
        <v>2</v>
      </c>
      <c r="F2143" s="12">
        <v>36124.57</v>
      </c>
      <c r="G2143" s="6" t="s">
        <v>2360</v>
      </c>
      <c r="H2143" s="9" t="s">
        <v>2357</v>
      </c>
      <c r="I2143" s="6" t="s">
        <v>2358</v>
      </c>
      <c r="J2143" s="16" t="s">
        <v>7909</v>
      </c>
      <c r="K2143" s="17">
        <v>45085</v>
      </c>
      <c r="L2143">
        <f t="shared" si="33"/>
        <v>25</v>
      </c>
    </row>
    <row r="2144" spans="1:12" ht="15.75" customHeight="1" x14ac:dyDescent="0.25">
      <c r="A2144" s="6" t="s">
        <v>199</v>
      </c>
      <c r="B2144" s="6">
        <v>2004</v>
      </c>
      <c r="C2144" s="6" t="s">
        <v>2365</v>
      </c>
      <c r="D2144" s="6">
        <v>30</v>
      </c>
      <c r="E2144" s="6">
        <v>0</v>
      </c>
      <c r="F2144" s="12">
        <v>36149.480000000003</v>
      </c>
      <c r="G2144" s="6" t="s">
        <v>2356</v>
      </c>
      <c r="H2144" s="9" t="s">
        <v>2356</v>
      </c>
      <c r="I2144" s="6" t="s">
        <v>2358</v>
      </c>
      <c r="J2144" s="16" t="s">
        <v>7910</v>
      </c>
      <c r="K2144" s="17">
        <v>45085</v>
      </c>
      <c r="L2144">
        <f t="shared" si="33"/>
        <v>18</v>
      </c>
    </row>
    <row r="2145" spans="1:12" ht="15.75" customHeight="1" x14ac:dyDescent="0.25">
      <c r="A2145" s="6" t="s">
        <v>198</v>
      </c>
      <c r="B2145" s="6">
        <v>1974</v>
      </c>
      <c r="C2145" s="6" t="s">
        <v>2364</v>
      </c>
      <c r="D2145" s="6">
        <v>6</v>
      </c>
      <c r="E2145" s="6">
        <v>0</v>
      </c>
      <c r="F2145" s="12">
        <v>36182.870000000003</v>
      </c>
      <c r="G2145" s="6" t="s">
        <v>2356</v>
      </c>
      <c r="H2145" s="9" t="s">
        <v>2357</v>
      </c>
      <c r="I2145" s="6" t="s">
        <v>2363</v>
      </c>
      <c r="J2145" s="16" t="s">
        <v>6892</v>
      </c>
      <c r="K2145" s="17">
        <v>45085</v>
      </c>
      <c r="L2145">
        <f t="shared" si="33"/>
        <v>48</v>
      </c>
    </row>
    <row r="2146" spans="1:12" ht="15.75" customHeight="1" x14ac:dyDescent="0.25">
      <c r="A2146" s="6" t="s">
        <v>197</v>
      </c>
      <c r="B2146" s="6">
        <v>1999</v>
      </c>
      <c r="C2146" s="6" t="s">
        <v>2366</v>
      </c>
      <c r="D2146" s="6">
        <v>1</v>
      </c>
      <c r="E2146" s="6">
        <v>3</v>
      </c>
      <c r="F2146" s="12">
        <v>36189.1</v>
      </c>
      <c r="G2146" s="6" t="s">
        <v>2360</v>
      </c>
      <c r="H2146" s="9" t="s">
        <v>2357</v>
      </c>
      <c r="I2146" s="6" t="s">
        <v>2370</v>
      </c>
      <c r="J2146" s="16" t="s">
        <v>6153</v>
      </c>
      <c r="K2146" s="17">
        <v>45085</v>
      </c>
      <c r="L2146">
        <f t="shared" si="33"/>
        <v>23</v>
      </c>
    </row>
    <row r="2147" spans="1:12" ht="15.75" customHeight="1" x14ac:dyDescent="0.25">
      <c r="A2147" s="6" t="s">
        <v>196</v>
      </c>
      <c r="B2147" s="6">
        <v>1993</v>
      </c>
      <c r="C2147" s="6" t="s">
        <v>2364</v>
      </c>
      <c r="D2147" s="6">
        <v>28</v>
      </c>
      <c r="E2147" s="6">
        <v>0</v>
      </c>
      <c r="F2147" s="12">
        <v>36197.699999999997</v>
      </c>
      <c r="G2147" s="6" t="s">
        <v>2360</v>
      </c>
      <c r="H2147" s="9" t="s">
        <v>2357</v>
      </c>
      <c r="I2147" s="6" t="s">
        <v>2367</v>
      </c>
      <c r="J2147" s="16" t="s">
        <v>7911</v>
      </c>
      <c r="K2147" s="17">
        <v>45085</v>
      </c>
      <c r="L2147">
        <f t="shared" si="33"/>
        <v>29</v>
      </c>
    </row>
    <row r="2148" spans="1:12" ht="15.75" customHeight="1" x14ac:dyDescent="0.25">
      <c r="A2148" s="6" t="s">
        <v>195</v>
      </c>
      <c r="B2148" s="6">
        <v>2003</v>
      </c>
      <c r="C2148" s="6" t="s">
        <v>2362</v>
      </c>
      <c r="D2148" s="6">
        <v>5</v>
      </c>
      <c r="E2148" s="6">
        <v>0</v>
      </c>
      <c r="F2148" s="12">
        <v>36219.410000000003</v>
      </c>
      <c r="G2148" s="6" t="s">
        <v>2360</v>
      </c>
      <c r="H2148" s="9" t="s">
        <v>2360</v>
      </c>
      <c r="I2148" s="6" t="s">
        <v>2363</v>
      </c>
      <c r="J2148" s="16" t="s">
        <v>7912</v>
      </c>
      <c r="K2148" s="17">
        <v>45085</v>
      </c>
      <c r="L2148">
        <f t="shared" si="33"/>
        <v>19</v>
      </c>
    </row>
    <row r="2149" spans="1:12" ht="15.75" customHeight="1" x14ac:dyDescent="0.25">
      <c r="A2149" s="6" t="s">
        <v>194</v>
      </c>
      <c r="B2149" s="6">
        <v>2004</v>
      </c>
      <c r="C2149" s="6" t="s">
        <v>2364</v>
      </c>
      <c r="D2149" s="6">
        <v>25</v>
      </c>
      <c r="E2149" s="6">
        <v>0</v>
      </c>
      <c r="F2149" s="12">
        <v>36307.800000000003</v>
      </c>
      <c r="G2149" s="6" t="s">
        <v>2360</v>
      </c>
      <c r="H2149" s="9" t="s">
        <v>2356</v>
      </c>
      <c r="I2149" s="6" t="s">
        <v>2358</v>
      </c>
      <c r="J2149" s="16" t="s">
        <v>7913</v>
      </c>
      <c r="K2149" s="17">
        <v>45085</v>
      </c>
      <c r="L2149">
        <f t="shared" si="33"/>
        <v>18</v>
      </c>
    </row>
    <row r="2150" spans="1:12" ht="15.75" customHeight="1" x14ac:dyDescent="0.25">
      <c r="A2150" s="6" t="s">
        <v>193</v>
      </c>
      <c r="B2150" s="6">
        <v>1992</v>
      </c>
      <c r="C2150" s="6" t="s">
        <v>2361</v>
      </c>
      <c r="D2150" s="6">
        <v>16</v>
      </c>
      <c r="E2150" s="6">
        <v>0</v>
      </c>
      <c r="F2150" s="12">
        <v>36314.050000000003</v>
      </c>
      <c r="G2150" s="6" t="s">
        <v>2356</v>
      </c>
      <c r="H2150" s="9" t="s">
        <v>2356</v>
      </c>
      <c r="I2150" s="6" t="s">
        <v>2367</v>
      </c>
      <c r="J2150" s="16" t="s">
        <v>7914</v>
      </c>
      <c r="K2150" s="17">
        <v>45085</v>
      </c>
      <c r="L2150">
        <f t="shared" si="33"/>
        <v>30</v>
      </c>
    </row>
    <row r="2151" spans="1:12" ht="15.75" customHeight="1" x14ac:dyDescent="0.25">
      <c r="A2151" s="6" t="s">
        <v>192</v>
      </c>
      <c r="B2151" s="6">
        <v>1967</v>
      </c>
      <c r="C2151" s="6" t="s">
        <v>2366</v>
      </c>
      <c r="D2151" s="6">
        <v>18</v>
      </c>
      <c r="E2151" s="6">
        <v>0</v>
      </c>
      <c r="F2151" s="12">
        <v>36332.449999999997</v>
      </c>
      <c r="G2151" s="6" t="s">
        <v>2360</v>
      </c>
      <c r="H2151" s="9" t="s">
        <v>2357</v>
      </c>
      <c r="I2151" s="6" t="s">
        <v>2367</v>
      </c>
      <c r="J2151" s="16" t="s">
        <v>7915</v>
      </c>
      <c r="K2151" s="17">
        <v>45085</v>
      </c>
      <c r="L2151">
        <f t="shared" si="33"/>
        <v>55</v>
      </c>
    </row>
    <row r="2152" spans="1:12" ht="15.75" customHeight="1" x14ac:dyDescent="0.25">
      <c r="A2152" s="6" t="s">
        <v>191</v>
      </c>
      <c r="B2152" s="6">
        <v>1975</v>
      </c>
      <c r="C2152" s="6" t="s">
        <v>2361</v>
      </c>
      <c r="D2152" s="6">
        <v>5</v>
      </c>
      <c r="E2152" s="6">
        <v>1</v>
      </c>
      <c r="F2152" s="12">
        <v>36350.71</v>
      </c>
      <c r="G2152" s="6" t="s">
        <v>2360</v>
      </c>
      <c r="H2152" s="9" t="s">
        <v>2356</v>
      </c>
      <c r="I2152" s="6" t="s">
        <v>2367</v>
      </c>
      <c r="J2152" s="16" t="s">
        <v>7161</v>
      </c>
      <c r="K2152" s="17">
        <v>45085</v>
      </c>
      <c r="L2152">
        <f t="shared" si="33"/>
        <v>48</v>
      </c>
    </row>
    <row r="2153" spans="1:12" ht="15.75" customHeight="1" x14ac:dyDescent="0.25">
      <c r="A2153" s="6" t="s">
        <v>190</v>
      </c>
      <c r="B2153" s="6">
        <v>2003</v>
      </c>
      <c r="C2153" s="6" t="s">
        <v>2364</v>
      </c>
      <c r="D2153" s="6">
        <v>9</v>
      </c>
      <c r="E2153" s="6">
        <v>2</v>
      </c>
      <c r="F2153" s="12">
        <v>36397.58</v>
      </c>
      <c r="G2153" s="6" t="s">
        <v>2356</v>
      </c>
      <c r="H2153" s="9" t="s">
        <v>2357</v>
      </c>
      <c r="I2153" s="6" t="s">
        <v>2367</v>
      </c>
      <c r="J2153" s="16" t="s">
        <v>7916</v>
      </c>
      <c r="K2153" s="17">
        <v>45085</v>
      </c>
      <c r="L2153">
        <f t="shared" si="33"/>
        <v>19</v>
      </c>
    </row>
    <row r="2154" spans="1:12" ht="15.75" customHeight="1" x14ac:dyDescent="0.25">
      <c r="A2154" s="6" t="s">
        <v>189</v>
      </c>
      <c r="B2154" s="6">
        <v>1962</v>
      </c>
      <c r="C2154" s="6" t="s">
        <v>2359</v>
      </c>
      <c r="D2154" s="6">
        <v>19</v>
      </c>
      <c r="E2154" s="6">
        <v>0</v>
      </c>
      <c r="F2154" s="12">
        <v>36445.550000000003</v>
      </c>
      <c r="G2154" s="6" t="s">
        <v>2356</v>
      </c>
      <c r="H2154" s="9" t="s">
        <v>2356</v>
      </c>
      <c r="I2154" s="6" t="s">
        <v>2367</v>
      </c>
      <c r="J2154" s="16" t="s">
        <v>7917</v>
      </c>
      <c r="K2154" s="17">
        <v>45085</v>
      </c>
      <c r="L2154">
        <f t="shared" si="33"/>
        <v>60</v>
      </c>
    </row>
    <row r="2155" spans="1:12" ht="15.75" customHeight="1" x14ac:dyDescent="0.25">
      <c r="A2155" s="6" t="s">
        <v>188</v>
      </c>
      <c r="B2155" s="6">
        <v>1973</v>
      </c>
      <c r="C2155" s="6" t="s">
        <v>2365</v>
      </c>
      <c r="D2155" s="6">
        <v>9</v>
      </c>
      <c r="E2155" s="6">
        <v>0</v>
      </c>
      <c r="F2155" s="12">
        <v>36541.550000000003</v>
      </c>
      <c r="G2155" s="6" t="s">
        <v>2356</v>
      </c>
      <c r="H2155" s="9" t="s">
        <v>2357</v>
      </c>
      <c r="I2155" s="6" t="s">
        <v>2367</v>
      </c>
      <c r="J2155" s="16" t="s">
        <v>7918</v>
      </c>
      <c r="K2155" s="17">
        <v>45085</v>
      </c>
      <c r="L2155">
        <f t="shared" si="33"/>
        <v>49</v>
      </c>
    </row>
    <row r="2156" spans="1:12" ht="15.75" customHeight="1" x14ac:dyDescent="0.25">
      <c r="A2156" s="6" t="s">
        <v>187</v>
      </c>
      <c r="B2156" s="6">
        <v>1992</v>
      </c>
      <c r="C2156" s="6" t="s">
        <v>2366</v>
      </c>
      <c r="D2156" s="6">
        <v>9</v>
      </c>
      <c r="E2156" s="6">
        <v>0</v>
      </c>
      <c r="F2156" s="12">
        <v>36572.800000000003</v>
      </c>
      <c r="G2156" s="6" t="s">
        <v>2360</v>
      </c>
      <c r="H2156" s="9" t="s">
        <v>2356</v>
      </c>
      <c r="I2156" s="6" t="s">
        <v>2367</v>
      </c>
      <c r="J2156" s="16" t="s">
        <v>6487</v>
      </c>
      <c r="K2156" s="17">
        <v>45085</v>
      </c>
      <c r="L2156">
        <f t="shared" si="33"/>
        <v>30</v>
      </c>
    </row>
    <row r="2157" spans="1:12" ht="15.75" customHeight="1" x14ac:dyDescent="0.25">
      <c r="A2157" s="6" t="s">
        <v>186</v>
      </c>
      <c r="B2157" s="6">
        <v>1961</v>
      </c>
      <c r="C2157" s="6" t="s">
        <v>2355</v>
      </c>
      <c r="D2157" s="6">
        <v>29</v>
      </c>
      <c r="E2157" s="6">
        <v>4</v>
      </c>
      <c r="F2157" s="12">
        <v>36580.28</v>
      </c>
      <c r="G2157" s="6" t="s">
        <v>2356</v>
      </c>
      <c r="H2157" s="9" t="s">
        <v>2356</v>
      </c>
      <c r="I2157" s="6" t="s">
        <v>2358</v>
      </c>
      <c r="J2157" s="16" t="s">
        <v>7919</v>
      </c>
      <c r="K2157" s="17">
        <v>45085</v>
      </c>
      <c r="L2157">
        <f t="shared" si="33"/>
        <v>61</v>
      </c>
    </row>
    <row r="2158" spans="1:12" ht="15.75" customHeight="1" x14ac:dyDescent="0.25">
      <c r="A2158" s="6" t="s">
        <v>185</v>
      </c>
      <c r="B2158" s="6">
        <v>1970</v>
      </c>
      <c r="C2158" s="6" t="s">
        <v>2355</v>
      </c>
      <c r="D2158" s="6">
        <v>14</v>
      </c>
      <c r="E2158" s="6">
        <v>0</v>
      </c>
      <c r="F2158" s="12">
        <v>36786.370000000003</v>
      </c>
      <c r="G2158" s="6" t="s">
        <v>2360</v>
      </c>
      <c r="H2158" s="9" t="s">
        <v>2360</v>
      </c>
      <c r="I2158" s="6" t="s">
        <v>2367</v>
      </c>
      <c r="J2158" s="16" t="s">
        <v>7920</v>
      </c>
      <c r="K2158" s="17">
        <v>45085</v>
      </c>
      <c r="L2158">
        <f t="shared" si="33"/>
        <v>52</v>
      </c>
    </row>
    <row r="2159" spans="1:12" ht="15.75" customHeight="1" x14ac:dyDescent="0.25">
      <c r="A2159" s="6" t="s">
        <v>184</v>
      </c>
      <c r="B2159" s="6">
        <v>1965</v>
      </c>
      <c r="C2159" s="6" t="s">
        <v>2364</v>
      </c>
      <c r="D2159" s="6">
        <v>28</v>
      </c>
      <c r="E2159" s="6">
        <v>0</v>
      </c>
      <c r="F2159" s="12">
        <v>36795.29</v>
      </c>
      <c r="G2159" s="6" t="s">
        <v>2356</v>
      </c>
      <c r="H2159" s="9" t="s">
        <v>2360</v>
      </c>
      <c r="I2159" s="6" t="s">
        <v>2367</v>
      </c>
      <c r="J2159" s="16" t="s">
        <v>7921</v>
      </c>
      <c r="K2159" s="17">
        <v>45085</v>
      </c>
      <c r="L2159">
        <f t="shared" si="33"/>
        <v>57</v>
      </c>
    </row>
    <row r="2160" spans="1:12" ht="15.75" customHeight="1" x14ac:dyDescent="0.25">
      <c r="A2160" s="6" t="s">
        <v>2347</v>
      </c>
      <c r="B2160" s="6">
        <v>1992</v>
      </c>
      <c r="C2160" s="6" t="s">
        <v>2366</v>
      </c>
      <c r="D2160" s="6">
        <v>6</v>
      </c>
      <c r="E2160" s="6">
        <v>0</v>
      </c>
      <c r="F2160" s="12">
        <v>36837.47</v>
      </c>
      <c r="G2160" s="6" t="s">
        <v>2360</v>
      </c>
      <c r="H2160" s="9" t="s">
        <v>2356</v>
      </c>
      <c r="I2160" s="6" t="s">
        <v>2367</v>
      </c>
      <c r="J2160" s="16" t="s">
        <v>6055</v>
      </c>
      <c r="K2160" s="17">
        <v>45085</v>
      </c>
      <c r="L2160">
        <f t="shared" si="33"/>
        <v>30</v>
      </c>
    </row>
    <row r="2161" spans="1:12" ht="15.75" customHeight="1" x14ac:dyDescent="0.25">
      <c r="A2161" s="6" t="s">
        <v>183</v>
      </c>
      <c r="B2161" s="6">
        <v>1992</v>
      </c>
      <c r="C2161" s="6" t="s">
        <v>2355</v>
      </c>
      <c r="D2161" s="6">
        <v>4</v>
      </c>
      <c r="E2161" s="6">
        <v>0</v>
      </c>
      <c r="F2161" s="12">
        <v>36837.47</v>
      </c>
      <c r="G2161" s="6" t="s">
        <v>2356</v>
      </c>
      <c r="H2161" s="9" t="s">
        <v>2357</v>
      </c>
      <c r="I2161" s="6" t="s">
        <v>2367</v>
      </c>
      <c r="J2161" s="16" t="s">
        <v>7922</v>
      </c>
      <c r="K2161" s="17">
        <v>45085</v>
      </c>
      <c r="L2161">
        <f t="shared" si="33"/>
        <v>30</v>
      </c>
    </row>
    <row r="2162" spans="1:12" ht="15.75" customHeight="1" x14ac:dyDescent="0.25">
      <c r="A2162" s="6" t="s">
        <v>182</v>
      </c>
      <c r="B2162" s="6">
        <v>1972</v>
      </c>
      <c r="C2162" s="6" t="s">
        <v>2364</v>
      </c>
      <c r="D2162" s="6">
        <v>5</v>
      </c>
      <c r="E2162" s="6">
        <v>0</v>
      </c>
      <c r="F2162" s="12">
        <v>36889.99</v>
      </c>
      <c r="G2162" s="6" t="s">
        <v>2360</v>
      </c>
      <c r="H2162" s="9" t="s">
        <v>2357</v>
      </c>
      <c r="I2162" s="6" t="s">
        <v>2367</v>
      </c>
      <c r="J2162" s="16" t="s">
        <v>7923</v>
      </c>
      <c r="K2162" s="17">
        <v>45085</v>
      </c>
      <c r="L2162">
        <f t="shared" si="33"/>
        <v>50</v>
      </c>
    </row>
    <row r="2163" spans="1:12" ht="15.75" customHeight="1" x14ac:dyDescent="0.25">
      <c r="A2163" s="6" t="s">
        <v>181</v>
      </c>
      <c r="B2163" s="6">
        <v>2003</v>
      </c>
      <c r="C2163" s="6" t="s">
        <v>2361</v>
      </c>
      <c r="D2163" s="6">
        <v>21</v>
      </c>
      <c r="E2163" s="6">
        <v>0</v>
      </c>
      <c r="F2163" s="12">
        <v>36898.730000000003</v>
      </c>
      <c r="G2163" s="6" t="s">
        <v>2356</v>
      </c>
      <c r="H2163" s="9" t="s">
        <v>2360</v>
      </c>
      <c r="I2163" s="6" t="s">
        <v>2363</v>
      </c>
      <c r="J2163" s="16" t="s">
        <v>7924</v>
      </c>
      <c r="K2163" s="17">
        <v>45085</v>
      </c>
      <c r="L2163">
        <f t="shared" si="33"/>
        <v>19</v>
      </c>
    </row>
    <row r="2164" spans="1:12" ht="15.75" customHeight="1" x14ac:dyDescent="0.25">
      <c r="A2164" s="6" t="s">
        <v>180</v>
      </c>
      <c r="B2164" s="6">
        <v>1963</v>
      </c>
      <c r="C2164" s="6" t="s">
        <v>2355</v>
      </c>
      <c r="D2164" s="6">
        <v>24</v>
      </c>
      <c r="E2164" s="6">
        <v>2</v>
      </c>
      <c r="F2164" s="12">
        <v>36910.61</v>
      </c>
      <c r="G2164" s="6" t="s">
        <v>2356</v>
      </c>
      <c r="H2164" s="9" t="s">
        <v>2356</v>
      </c>
      <c r="I2164" s="6" t="s">
        <v>2367</v>
      </c>
      <c r="J2164" s="16" t="s">
        <v>7925</v>
      </c>
      <c r="K2164" s="17">
        <v>45085</v>
      </c>
      <c r="L2164">
        <f t="shared" si="33"/>
        <v>59</v>
      </c>
    </row>
    <row r="2165" spans="1:12" ht="15.75" customHeight="1" x14ac:dyDescent="0.25">
      <c r="A2165" s="6" t="s">
        <v>179</v>
      </c>
      <c r="B2165" s="6">
        <v>1991</v>
      </c>
      <c r="C2165" s="6" t="s">
        <v>2361</v>
      </c>
      <c r="D2165" s="6">
        <v>10</v>
      </c>
      <c r="E2165" s="6">
        <v>3</v>
      </c>
      <c r="F2165" s="12">
        <v>36911.99</v>
      </c>
      <c r="G2165" s="6" t="s">
        <v>2356</v>
      </c>
      <c r="H2165" s="9" t="s">
        <v>2356</v>
      </c>
      <c r="I2165" s="6" t="s">
        <v>2367</v>
      </c>
      <c r="J2165" s="16" t="s">
        <v>7926</v>
      </c>
      <c r="K2165" s="17">
        <v>45085</v>
      </c>
      <c r="L2165">
        <f t="shared" si="33"/>
        <v>31</v>
      </c>
    </row>
    <row r="2166" spans="1:12" ht="15.75" customHeight="1" x14ac:dyDescent="0.25">
      <c r="A2166" s="6" t="s">
        <v>178</v>
      </c>
      <c r="B2166" s="6">
        <v>1968</v>
      </c>
      <c r="C2166" s="6" t="s">
        <v>2366</v>
      </c>
      <c r="D2166" s="6">
        <v>22</v>
      </c>
      <c r="E2166" s="6">
        <v>0</v>
      </c>
      <c r="F2166" s="12">
        <v>36922.61</v>
      </c>
      <c r="G2166" s="6" t="s">
        <v>2356</v>
      </c>
      <c r="H2166" s="9" t="s">
        <v>2360</v>
      </c>
      <c r="I2166" s="6" t="s">
        <v>2367</v>
      </c>
      <c r="J2166" s="16" t="s">
        <v>7927</v>
      </c>
      <c r="K2166" s="17">
        <v>45085</v>
      </c>
      <c r="L2166">
        <f t="shared" si="33"/>
        <v>54</v>
      </c>
    </row>
    <row r="2167" spans="1:12" ht="15.75" customHeight="1" x14ac:dyDescent="0.25">
      <c r="A2167" s="6" t="s">
        <v>177</v>
      </c>
      <c r="B2167" s="6">
        <v>1977</v>
      </c>
      <c r="C2167" s="6" t="s">
        <v>2365</v>
      </c>
      <c r="D2167" s="6">
        <v>13</v>
      </c>
      <c r="E2167" s="6">
        <v>2</v>
      </c>
      <c r="F2167" s="12">
        <v>36935.64</v>
      </c>
      <c r="G2167" s="6" t="s">
        <v>2356</v>
      </c>
      <c r="H2167" s="9" t="s">
        <v>2360</v>
      </c>
      <c r="I2167" s="6" t="s">
        <v>2367</v>
      </c>
      <c r="J2167" s="16" t="s">
        <v>7928</v>
      </c>
      <c r="K2167" s="17">
        <v>45085</v>
      </c>
      <c r="L2167">
        <f t="shared" si="33"/>
        <v>45</v>
      </c>
    </row>
    <row r="2168" spans="1:12" ht="15.75" customHeight="1" x14ac:dyDescent="0.25">
      <c r="A2168" s="6" t="s">
        <v>176</v>
      </c>
      <c r="B2168" s="6">
        <v>1992</v>
      </c>
      <c r="C2168" s="6" t="s">
        <v>2365</v>
      </c>
      <c r="D2168" s="6">
        <v>25</v>
      </c>
      <c r="E2168" s="6">
        <v>0</v>
      </c>
      <c r="F2168" s="12">
        <v>36950.26</v>
      </c>
      <c r="G2168" s="6" t="s">
        <v>2360</v>
      </c>
      <c r="H2168" s="9" t="s">
        <v>2360</v>
      </c>
      <c r="I2168" s="6" t="s">
        <v>2358</v>
      </c>
      <c r="J2168" s="16" t="s">
        <v>7929</v>
      </c>
      <c r="K2168" s="17">
        <v>45085</v>
      </c>
      <c r="L2168">
        <f t="shared" si="33"/>
        <v>30</v>
      </c>
    </row>
    <row r="2169" spans="1:12" ht="15.75" customHeight="1" x14ac:dyDescent="0.25">
      <c r="A2169" s="6" t="s">
        <v>175</v>
      </c>
      <c r="B2169" s="6">
        <v>1992</v>
      </c>
      <c r="C2169" s="6" t="s">
        <v>2362</v>
      </c>
      <c r="D2169" s="6">
        <v>13</v>
      </c>
      <c r="E2169" s="6">
        <v>0</v>
      </c>
      <c r="F2169" s="12">
        <v>36976.449999999997</v>
      </c>
      <c r="G2169" s="6" t="s">
        <v>2356</v>
      </c>
      <c r="H2169" s="9" t="s">
        <v>2357</v>
      </c>
      <c r="I2169" s="6" t="s">
        <v>2367</v>
      </c>
      <c r="J2169" s="16" t="s">
        <v>5996</v>
      </c>
      <c r="K2169" s="17">
        <v>45085</v>
      </c>
      <c r="L2169">
        <f t="shared" si="33"/>
        <v>30</v>
      </c>
    </row>
    <row r="2170" spans="1:12" ht="15.75" customHeight="1" x14ac:dyDescent="0.25">
      <c r="A2170" s="6" t="s">
        <v>174</v>
      </c>
      <c r="B2170" s="6">
        <v>1991</v>
      </c>
      <c r="C2170" s="6" t="s">
        <v>2359</v>
      </c>
      <c r="D2170" s="6">
        <v>1</v>
      </c>
      <c r="E2170" s="6">
        <v>3</v>
      </c>
      <c r="F2170" s="12">
        <v>37040.879999999997</v>
      </c>
      <c r="G2170" s="6" t="s">
        <v>2356</v>
      </c>
      <c r="H2170" s="9" t="s">
        <v>2356</v>
      </c>
      <c r="I2170" s="6" t="s">
        <v>2367</v>
      </c>
      <c r="J2170" s="16" t="s">
        <v>7930</v>
      </c>
      <c r="K2170" s="17">
        <v>45085</v>
      </c>
      <c r="L2170">
        <f t="shared" si="33"/>
        <v>31</v>
      </c>
    </row>
    <row r="2171" spans="1:12" ht="15.75" customHeight="1" x14ac:dyDescent="0.25">
      <c r="A2171" s="6" t="s">
        <v>173</v>
      </c>
      <c r="B2171" s="6">
        <v>1988</v>
      </c>
      <c r="C2171" s="6" t="s">
        <v>2364</v>
      </c>
      <c r="D2171" s="6">
        <v>17</v>
      </c>
      <c r="E2171" s="6">
        <v>3</v>
      </c>
      <c r="F2171" s="12">
        <v>37076.370000000003</v>
      </c>
      <c r="G2171" s="6" t="s">
        <v>2356</v>
      </c>
      <c r="H2171" s="9" t="s">
        <v>2360</v>
      </c>
      <c r="I2171" s="6" t="s">
        <v>2367</v>
      </c>
      <c r="J2171" s="16" t="s">
        <v>7557</v>
      </c>
      <c r="K2171" s="17">
        <v>45085</v>
      </c>
      <c r="L2171">
        <f t="shared" si="33"/>
        <v>34</v>
      </c>
    </row>
    <row r="2172" spans="1:12" ht="15.75" customHeight="1" x14ac:dyDescent="0.25">
      <c r="A2172" s="6" t="s">
        <v>172</v>
      </c>
      <c r="B2172" s="6">
        <v>1989</v>
      </c>
      <c r="C2172" s="6" t="s">
        <v>2361</v>
      </c>
      <c r="D2172" s="6">
        <v>10</v>
      </c>
      <c r="E2172" s="6">
        <v>0</v>
      </c>
      <c r="F2172" s="12">
        <v>37079.370000000003</v>
      </c>
      <c r="G2172" s="6" t="s">
        <v>2356</v>
      </c>
      <c r="H2172" s="9" t="s">
        <v>2357</v>
      </c>
      <c r="I2172" s="6" t="s">
        <v>2367</v>
      </c>
      <c r="J2172" s="16" t="s">
        <v>7931</v>
      </c>
      <c r="K2172" s="17">
        <v>45085</v>
      </c>
      <c r="L2172">
        <f t="shared" si="33"/>
        <v>33</v>
      </c>
    </row>
    <row r="2173" spans="1:12" ht="15.75" customHeight="1" x14ac:dyDescent="0.25">
      <c r="A2173" s="6" t="s">
        <v>171</v>
      </c>
      <c r="B2173" s="6">
        <v>1995</v>
      </c>
      <c r="C2173" s="6" t="s">
        <v>2366</v>
      </c>
      <c r="D2173" s="6">
        <v>30</v>
      </c>
      <c r="E2173" s="6">
        <v>0</v>
      </c>
      <c r="F2173" s="12">
        <v>37133.9</v>
      </c>
      <c r="G2173" s="6" t="s">
        <v>2356</v>
      </c>
      <c r="H2173" s="9" t="s">
        <v>2356</v>
      </c>
      <c r="I2173" s="6" t="s">
        <v>2358</v>
      </c>
      <c r="J2173" s="16" t="s">
        <v>7878</v>
      </c>
      <c r="K2173" s="17">
        <v>45085</v>
      </c>
      <c r="L2173">
        <f t="shared" si="33"/>
        <v>27</v>
      </c>
    </row>
    <row r="2174" spans="1:12" ht="15.75" customHeight="1" x14ac:dyDescent="0.25">
      <c r="A2174" s="6" t="s">
        <v>170</v>
      </c>
      <c r="B2174" s="6">
        <v>2000</v>
      </c>
      <c r="C2174" s="6" t="s">
        <v>2362</v>
      </c>
      <c r="D2174" s="6">
        <v>5</v>
      </c>
      <c r="E2174" s="6">
        <v>1</v>
      </c>
      <c r="F2174" s="12">
        <v>37165.160000000003</v>
      </c>
      <c r="G2174" s="6" t="s">
        <v>2360</v>
      </c>
      <c r="H2174" s="9" t="s">
        <v>2357</v>
      </c>
      <c r="I2174" s="6" t="s">
        <v>2383</v>
      </c>
      <c r="J2174" s="16" t="s">
        <v>7932</v>
      </c>
      <c r="K2174" s="17">
        <v>45085</v>
      </c>
      <c r="L2174">
        <f t="shared" si="33"/>
        <v>22</v>
      </c>
    </row>
    <row r="2175" spans="1:12" ht="15.75" customHeight="1" x14ac:dyDescent="0.25">
      <c r="A2175" s="6" t="s">
        <v>169</v>
      </c>
      <c r="B2175" s="6">
        <v>1990</v>
      </c>
      <c r="C2175" s="6" t="s">
        <v>2366</v>
      </c>
      <c r="D2175" s="6">
        <v>17</v>
      </c>
      <c r="E2175" s="6">
        <v>3</v>
      </c>
      <c r="F2175" s="12">
        <v>37251.22</v>
      </c>
      <c r="G2175" s="6" t="s">
        <v>2356</v>
      </c>
      <c r="H2175" s="9" t="s">
        <v>2356</v>
      </c>
      <c r="I2175" s="6" t="s">
        <v>2367</v>
      </c>
      <c r="J2175" s="16" t="s">
        <v>7933</v>
      </c>
      <c r="K2175" s="17">
        <v>45085</v>
      </c>
      <c r="L2175">
        <f t="shared" si="33"/>
        <v>32</v>
      </c>
    </row>
    <row r="2176" spans="1:12" ht="15.75" customHeight="1" x14ac:dyDescent="0.25">
      <c r="A2176" s="6" t="s">
        <v>168</v>
      </c>
      <c r="B2176" s="6">
        <v>1985</v>
      </c>
      <c r="C2176" s="6" t="s">
        <v>2359</v>
      </c>
      <c r="D2176" s="6">
        <v>17</v>
      </c>
      <c r="E2176" s="6">
        <v>0</v>
      </c>
      <c r="F2176" s="12">
        <v>37270.15</v>
      </c>
      <c r="G2176" s="6" t="s">
        <v>2356</v>
      </c>
      <c r="H2176" s="9" t="s">
        <v>2360</v>
      </c>
      <c r="I2176" s="6" t="s">
        <v>2373</v>
      </c>
      <c r="J2176" s="16" t="s">
        <v>7934</v>
      </c>
      <c r="K2176" s="17">
        <v>45085</v>
      </c>
      <c r="L2176">
        <f t="shared" si="33"/>
        <v>37</v>
      </c>
    </row>
    <row r="2177" spans="1:12" ht="15.75" customHeight="1" x14ac:dyDescent="0.25">
      <c r="A2177" s="6" t="s">
        <v>167</v>
      </c>
      <c r="B2177" s="6">
        <v>1975</v>
      </c>
      <c r="C2177" s="6" t="s">
        <v>2359</v>
      </c>
      <c r="D2177" s="6">
        <v>9</v>
      </c>
      <c r="E2177" s="6">
        <v>1</v>
      </c>
      <c r="F2177" s="12">
        <v>37272.339999999997</v>
      </c>
      <c r="G2177" s="6" t="s">
        <v>2356</v>
      </c>
      <c r="H2177" s="9" t="s">
        <v>2357</v>
      </c>
      <c r="I2177" s="6" t="s">
        <v>2367</v>
      </c>
      <c r="J2177" s="16" t="s">
        <v>7935</v>
      </c>
      <c r="K2177" s="17">
        <v>45085</v>
      </c>
      <c r="L2177">
        <f t="shared" si="33"/>
        <v>47</v>
      </c>
    </row>
    <row r="2178" spans="1:12" ht="15.75" customHeight="1" x14ac:dyDescent="0.25">
      <c r="A2178" s="6" t="s">
        <v>166</v>
      </c>
      <c r="B2178" s="6">
        <v>1969</v>
      </c>
      <c r="C2178" s="6" t="s">
        <v>2366</v>
      </c>
      <c r="D2178" s="6">
        <v>30</v>
      </c>
      <c r="E2178" s="6">
        <v>0</v>
      </c>
      <c r="F2178" s="12">
        <v>37277.269999999997</v>
      </c>
      <c r="G2178" s="6" t="s">
        <v>2360</v>
      </c>
      <c r="H2178" s="9" t="s">
        <v>2357</v>
      </c>
      <c r="I2178" s="6" t="s">
        <v>2367</v>
      </c>
      <c r="J2178" s="16" t="s">
        <v>7860</v>
      </c>
      <c r="K2178" s="17">
        <v>45085</v>
      </c>
      <c r="L2178">
        <f t="shared" si="33"/>
        <v>53</v>
      </c>
    </row>
    <row r="2179" spans="1:12" ht="15.75" customHeight="1" x14ac:dyDescent="0.25">
      <c r="A2179" s="6" t="s">
        <v>165</v>
      </c>
      <c r="B2179" s="6">
        <v>1979</v>
      </c>
      <c r="C2179" s="6" t="s">
        <v>2365</v>
      </c>
      <c r="D2179" s="6">
        <v>3</v>
      </c>
      <c r="E2179" s="6">
        <v>2</v>
      </c>
      <c r="F2179" s="12">
        <v>37425.94</v>
      </c>
      <c r="G2179" s="6" t="s">
        <v>2356</v>
      </c>
      <c r="H2179" s="9" t="s">
        <v>2360</v>
      </c>
      <c r="I2179" s="6" t="s">
        <v>2367</v>
      </c>
      <c r="J2179" s="16" t="s">
        <v>7936</v>
      </c>
      <c r="K2179" s="17">
        <v>45085</v>
      </c>
      <c r="L2179">
        <f t="shared" ref="L2179:L2242" si="34">DATEDIF(J2179,K2179,"Y")</f>
        <v>43</v>
      </c>
    </row>
    <row r="2180" spans="1:12" ht="15.75" customHeight="1" x14ac:dyDescent="0.25">
      <c r="A2180" s="6" t="s">
        <v>164</v>
      </c>
      <c r="B2180" s="6">
        <v>2002</v>
      </c>
      <c r="C2180" s="6" t="s">
        <v>2362</v>
      </c>
      <c r="D2180" s="6">
        <v>27</v>
      </c>
      <c r="E2180" s="6">
        <v>3</v>
      </c>
      <c r="F2180" s="12">
        <v>37465.339999999997</v>
      </c>
      <c r="G2180" s="6" t="s">
        <v>2360</v>
      </c>
      <c r="H2180" s="9" t="s">
        <v>2356</v>
      </c>
      <c r="I2180" s="6" t="s">
        <v>2363</v>
      </c>
      <c r="J2180" s="16" t="s">
        <v>7937</v>
      </c>
      <c r="K2180" s="17">
        <v>45085</v>
      </c>
      <c r="L2180">
        <f t="shared" si="34"/>
        <v>20</v>
      </c>
    </row>
    <row r="2181" spans="1:12" ht="15.75" customHeight="1" x14ac:dyDescent="0.25">
      <c r="A2181" s="6" t="s">
        <v>163</v>
      </c>
      <c r="B2181" s="6">
        <v>2000</v>
      </c>
      <c r="C2181" s="6" t="s">
        <v>2366</v>
      </c>
      <c r="D2181" s="6">
        <v>12</v>
      </c>
      <c r="E2181" s="6">
        <v>2</v>
      </c>
      <c r="F2181" s="12">
        <v>37484.449999999997</v>
      </c>
      <c r="G2181" s="6" t="s">
        <v>2360</v>
      </c>
      <c r="H2181" s="9" t="s">
        <v>2360</v>
      </c>
      <c r="I2181" s="6" t="s">
        <v>2358</v>
      </c>
      <c r="J2181" s="16" t="s">
        <v>7938</v>
      </c>
      <c r="K2181" s="17">
        <v>45085</v>
      </c>
      <c r="L2181">
        <f t="shared" si="34"/>
        <v>22</v>
      </c>
    </row>
    <row r="2182" spans="1:12" ht="15.75" customHeight="1" x14ac:dyDescent="0.25">
      <c r="A2182" s="6" t="s">
        <v>162</v>
      </c>
      <c r="B2182" s="6">
        <v>1990</v>
      </c>
      <c r="C2182" s="6" t="s">
        <v>2359</v>
      </c>
      <c r="D2182" s="6">
        <v>16</v>
      </c>
      <c r="E2182" s="6">
        <v>1</v>
      </c>
      <c r="F2182" s="12">
        <v>37607.53</v>
      </c>
      <c r="G2182" s="6" t="s">
        <v>2360</v>
      </c>
      <c r="H2182" s="9" t="s">
        <v>2356</v>
      </c>
      <c r="I2182" s="6" t="s">
        <v>2369</v>
      </c>
      <c r="J2182" s="16" t="s">
        <v>7939</v>
      </c>
      <c r="K2182" s="17">
        <v>45085</v>
      </c>
      <c r="L2182">
        <f t="shared" si="34"/>
        <v>32</v>
      </c>
    </row>
    <row r="2183" spans="1:12" ht="15.75" customHeight="1" x14ac:dyDescent="0.25">
      <c r="A2183" s="6" t="s">
        <v>161</v>
      </c>
      <c r="B2183" s="6">
        <v>1982</v>
      </c>
      <c r="C2183" s="6" t="s">
        <v>2361</v>
      </c>
      <c r="D2183" s="6">
        <v>20</v>
      </c>
      <c r="E2183" s="6">
        <v>3</v>
      </c>
      <c r="F2183" s="12">
        <v>37650.74</v>
      </c>
      <c r="G2183" s="6" t="s">
        <v>2356</v>
      </c>
      <c r="H2183" s="9" t="s">
        <v>2356</v>
      </c>
      <c r="I2183" s="6" t="s">
        <v>2363</v>
      </c>
      <c r="J2183" s="16" t="s">
        <v>7940</v>
      </c>
      <c r="K2183" s="17">
        <v>45085</v>
      </c>
      <c r="L2183">
        <f t="shared" si="34"/>
        <v>40</v>
      </c>
    </row>
    <row r="2184" spans="1:12" ht="15.75" customHeight="1" x14ac:dyDescent="0.25">
      <c r="A2184" s="6" t="s">
        <v>160</v>
      </c>
      <c r="B2184" s="6">
        <v>1970</v>
      </c>
      <c r="C2184" s="6" t="s">
        <v>2366</v>
      </c>
      <c r="D2184" s="6">
        <v>28</v>
      </c>
      <c r="E2184" s="6">
        <v>0</v>
      </c>
      <c r="F2184" s="12">
        <v>37675.06</v>
      </c>
      <c r="G2184" s="6" t="s">
        <v>2356</v>
      </c>
      <c r="H2184" s="9" t="s">
        <v>2357</v>
      </c>
      <c r="I2184" s="6" t="s">
        <v>2367</v>
      </c>
      <c r="J2184" s="16" t="s">
        <v>7201</v>
      </c>
      <c r="K2184" s="17">
        <v>45085</v>
      </c>
      <c r="L2184">
        <f t="shared" si="34"/>
        <v>52</v>
      </c>
    </row>
    <row r="2185" spans="1:12" ht="15.75" customHeight="1" x14ac:dyDescent="0.25">
      <c r="A2185" s="6" t="s">
        <v>159</v>
      </c>
      <c r="B2185" s="6">
        <v>1988</v>
      </c>
      <c r="C2185" s="6" t="s">
        <v>2366</v>
      </c>
      <c r="D2185" s="6">
        <v>10</v>
      </c>
      <c r="E2185" s="6">
        <v>1</v>
      </c>
      <c r="F2185" s="12">
        <v>37701.879999999997</v>
      </c>
      <c r="G2185" s="6" t="s">
        <v>2356</v>
      </c>
      <c r="H2185" s="9" t="s">
        <v>2357</v>
      </c>
      <c r="I2185" s="6" t="s">
        <v>2374</v>
      </c>
      <c r="J2185" s="16" t="s">
        <v>6762</v>
      </c>
      <c r="K2185" s="17">
        <v>45085</v>
      </c>
      <c r="L2185">
        <f t="shared" si="34"/>
        <v>34</v>
      </c>
    </row>
    <row r="2186" spans="1:12" ht="15.75" customHeight="1" x14ac:dyDescent="0.25">
      <c r="A2186" s="6" t="s">
        <v>158</v>
      </c>
      <c r="B2186" s="6">
        <v>1976</v>
      </c>
      <c r="C2186" s="6" t="s">
        <v>2362</v>
      </c>
      <c r="D2186" s="6">
        <v>18</v>
      </c>
      <c r="E2186" s="6">
        <v>2</v>
      </c>
      <c r="F2186" s="12">
        <v>37735.199999999997</v>
      </c>
      <c r="G2186" s="6" t="s">
        <v>2356</v>
      </c>
      <c r="H2186" s="9" t="s">
        <v>2356</v>
      </c>
      <c r="I2186" s="6" t="s">
        <v>2367</v>
      </c>
      <c r="J2186" s="16" t="s">
        <v>7941</v>
      </c>
      <c r="K2186" s="17">
        <v>45085</v>
      </c>
      <c r="L2186">
        <f t="shared" si="34"/>
        <v>46</v>
      </c>
    </row>
    <row r="2187" spans="1:12" ht="15.75" customHeight="1" x14ac:dyDescent="0.25">
      <c r="A2187" s="6" t="s">
        <v>157</v>
      </c>
      <c r="B2187" s="6">
        <v>1986</v>
      </c>
      <c r="C2187" s="6" t="s">
        <v>2365</v>
      </c>
      <c r="D2187" s="6">
        <v>15</v>
      </c>
      <c r="E2187" s="6">
        <v>0</v>
      </c>
      <c r="F2187" s="12">
        <v>37742.58</v>
      </c>
      <c r="G2187" s="6" t="s">
        <v>2360</v>
      </c>
      <c r="H2187" s="9" t="s">
        <v>2360</v>
      </c>
      <c r="I2187" s="6" t="s">
        <v>2358</v>
      </c>
      <c r="J2187" s="16" t="s">
        <v>7942</v>
      </c>
      <c r="K2187" s="17">
        <v>45085</v>
      </c>
      <c r="L2187">
        <f t="shared" si="34"/>
        <v>36</v>
      </c>
    </row>
    <row r="2188" spans="1:12" ht="15.75" customHeight="1" x14ac:dyDescent="0.25">
      <c r="A2188" s="6" t="s">
        <v>156</v>
      </c>
      <c r="B2188" s="6">
        <v>1983</v>
      </c>
      <c r="C2188" s="6" t="s">
        <v>2355</v>
      </c>
      <c r="D2188" s="6">
        <v>26</v>
      </c>
      <c r="E2188" s="6">
        <v>3</v>
      </c>
      <c r="F2188" s="12">
        <v>37800.980000000003</v>
      </c>
      <c r="G2188" s="6" t="s">
        <v>2356</v>
      </c>
      <c r="H2188" s="9" t="s">
        <v>2356</v>
      </c>
      <c r="I2188" s="6" t="s">
        <v>2367</v>
      </c>
      <c r="J2188" s="16" t="s">
        <v>7943</v>
      </c>
      <c r="K2188" s="17">
        <v>45085</v>
      </c>
      <c r="L2188">
        <f t="shared" si="34"/>
        <v>39</v>
      </c>
    </row>
    <row r="2189" spans="1:12" ht="15.75" customHeight="1" x14ac:dyDescent="0.25">
      <c r="A2189" s="6" t="s">
        <v>155</v>
      </c>
      <c r="B2189" s="6">
        <v>1979</v>
      </c>
      <c r="C2189" s="6" t="s">
        <v>2362</v>
      </c>
      <c r="D2189" s="6">
        <v>9</v>
      </c>
      <c r="E2189" s="6">
        <v>0</v>
      </c>
      <c r="F2189" s="12">
        <v>37829.72</v>
      </c>
      <c r="G2189" s="6" t="s">
        <v>2360</v>
      </c>
      <c r="H2189" s="9" t="s">
        <v>2356</v>
      </c>
      <c r="I2189" s="6" t="s">
        <v>2367</v>
      </c>
      <c r="J2189" s="16" t="s">
        <v>7944</v>
      </c>
      <c r="K2189" s="17">
        <v>45085</v>
      </c>
      <c r="L2189">
        <f t="shared" si="34"/>
        <v>43</v>
      </c>
    </row>
    <row r="2190" spans="1:12" ht="15.75" customHeight="1" x14ac:dyDescent="0.25">
      <c r="A2190" s="6" t="s">
        <v>154</v>
      </c>
      <c r="B2190" s="6">
        <v>1998</v>
      </c>
      <c r="C2190" s="6" t="s">
        <v>2355</v>
      </c>
      <c r="D2190" s="6">
        <v>29</v>
      </c>
      <c r="E2190" s="6">
        <v>0</v>
      </c>
      <c r="F2190" s="12">
        <v>38126.25</v>
      </c>
      <c r="G2190" s="6" t="s">
        <v>2360</v>
      </c>
      <c r="H2190" s="9" t="s">
        <v>2357</v>
      </c>
      <c r="I2190" s="6" t="s">
        <v>2358</v>
      </c>
      <c r="J2190" s="16" t="s">
        <v>7945</v>
      </c>
      <c r="K2190" s="17">
        <v>45085</v>
      </c>
      <c r="L2190">
        <f t="shared" si="34"/>
        <v>24</v>
      </c>
    </row>
    <row r="2191" spans="1:12" ht="15.75" customHeight="1" x14ac:dyDescent="0.25">
      <c r="A2191" s="6" t="s">
        <v>153</v>
      </c>
      <c r="B2191" s="6">
        <v>1972</v>
      </c>
      <c r="C2191" s="6" t="s">
        <v>2359</v>
      </c>
      <c r="D2191" s="6">
        <v>19</v>
      </c>
      <c r="E2191" s="6">
        <v>0</v>
      </c>
      <c r="F2191" s="12">
        <v>38189.1</v>
      </c>
      <c r="G2191" s="6" t="s">
        <v>2356</v>
      </c>
      <c r="H2191" s="9" t="s">
        <v>2356</v>
      </c>
      <c r="I2191" s="6" t="s">
        <v>2367</v>
      </c>
      <c r="J2191" s="16" t="s">
        <v>7946</v>
      </c>
      <c r="K2191" s="17">
        <v>45085</v>
      </c>
      <c r="L2191">
        <f t="shared" si="34"/>
        <v>50</v>
      </c>
    </row>
    <row r="2192" spans="1:12" ht="15.75" customHeight="1" x14ac:dyDescent="0.25">
      <c r="A2192" s="6" t="s">
        <v>152</v>
      </c>
      <c r="B2192" s="6">
        <v>1989</v>
      </c>
      <c r="C2192" s="6" t="s">
        <v>2362</v>
      </c>
      <c r="D2192" s="6">
        <v>8</v>
      </c>
      <c r="E2192" s="6">
        <v>3</v>
      </c>
      <c r="F2192" s="12">
        <v>38237.339999999997</v>
      </c>
      <c r="G2192" s="6" t="s">
        <v>2356</v>
      </c>
      <c r="H2192" s="9" t="s">
        <v>2357</v>
      </c>
      <c r="I2192" s="6" t="s">
        <v>2367</v>
      </c>
      <c r="J2192" s="16" t="s">
        <v>7947</v>
      </c>
      <c r="K2192" s="17">
        <v>45085</v>
      </c>
      <c r="L2192">
        <f t="shared" si="34"/>
        <v>33</v>
      </c>
    </row>
    <row r="2193" spans="1:12" ht="15.75" customHeight="1" x14ac:dyDescent="0.25">
      <c r="A2193" s="6" t="s">
        <v>151</v>
      </c>
      <c r="B2193" s="6">
        <v>1964</v>
      </c>
      <c r="C2193" s="6" t="s">
        <v>2361</v>
      </c>
      <c r="D2193" s="6">
        <v>16</v>
      </c>
      <c r="E2193" s="6">
        <v>0</v>
      </c>
      <c r="F2193" s="12">
        <v>38241.74</v>
      </c>
      <c r="G2193" s="6" t="s">
        <v>2356</v>
      </c>
      <c r="H2193" s="9" t="s">
        <v>2357</v>
      </c>
      <c r="I2193" s="6" t="s">
        <v>2367</v>
      </c>
      <c r="J2193" s="16" t="s">
        <v>7948</v>
      </c>
      <c r="K2193" s="17">
        <v>45085</v>
      </c>
      <c r="L2193">
        <f t="shared" si="34"/>
        <v>58</v>
      </c>
    </row>
    <row r="2194" spans="1:12" ht="15.75" customHeight="1" x14ac:dyDescent="0.25">
      <c r="A2194" s="6" t="s">
        <v>150</v>
      </c>
      <c r="B2194" s="6">
        <v>1980</v>
      </c>
      <c r="C2194" s="6" t="s">
        <v>2365</v>
      </c>
      <c r="D2194" s="6">
        <v>16</v>
      </c>
      <c r="E2194" s="6">
        <v>1</v>
      </c>
      <c r="F2194" s="12">
        <v>38245.589999999997</v>
      </c>
      <c r="G2194" s="6" t="s">
        <v>2360</v>
      </c>
      <c r="H2194" s="9" t="s">
        <v>2356</v>
      </c>
      <c r="I2194" s="6" t="s">
        <v>2358</v>
      </c>
      <c r="J2194" s="16" t="s">
        <v>7949</v>
      </c>
      <c r="K2194" s="17">
        <v>45085</v>
      </c>
      <c r="L2194">
        <f t="shared" si="34"/>
        <v>42</v>
      </c>
    </row>
    <row r="2195" spans="1:12" ht="15.75" customHeight="1" x14ac:dyDescent="0.25">
      <c r="A2195" s="6" t="s">
        <v>149</v>
      </c>
      <c r="B2195" s="6">
        <v>1989</v>
      </c>
      <c r="C2195" s="6" t="s">
        <v>2366</v>
      </c>
      <c r="D2195" s="6">
        <v>30</v>
      </c>
      <c r="E2195" s="6">
        <v>1</v>
      </c>
      <c r="F2195" s="12">
        <v>38282.75</v>
      </c>
      <c r="G2195" s="6" t="s">
        <v>2360</v>
      </c>
      <c r="H2195" s="9" t="s">
        <v>2356</v>
      </c>
      <c r="I2195" s="6" t="s">
        <v>2358</v>
      </c>
      <c r="J2195" s="16" t="s">
        <v>7950</v>
      </c>
      <c r="K2195" s="17">
        <v>45085</v>
      </c>
      <c r="L2195">
        <f t="shared" si="34"/>
        <v>33</v>
      </c>
    </row>
    <row r="2196" spans="1:12" ht="15.75" customHeight="1" x14ac:dyDescent="0.25">
      <c r="A2196" s="6" t="s">
        <v>148</v>
      </c>
      <c r="B2196" s="6">
        <v>1980</v>
      </c>
      <c r="C2196" s="6" t="s">
        <v>2361</v>
      </c>
      <c r="D2196" s="6">
        <v>12</v>
      </c>
      <c r="E2196" s="6">
        <v>2</v>
      </c>
      <c r="F2196" s="12">
        <v>38313.129999999997</v>
      </c>
      <c r="G2196" s="6" t="s">
        <v>2360</v>
      </c>
      <c r="H2196" s="9" t="s">
        <v>2357</v>
      </c>
      <c r="I2196" s="6" t="s">
        <v>2367</v>
      </c>
      <c r="J2196" s="16" t="s">
        <v>7951</v>
      </c>
      <c r="K2196" s="17">
        <v>45085</v>
      </c>
      <c r="L2196">
        <f t="shared" si="34"/>
        <v>42</v>
      </c>
    </row>
    <row r="2197" spans="1:12" ht="15.75" customHeight="1" x14ac:dyDescent="0.25">
      <c r="A2197" s="6" t="s">
        <v>147</v>
      </c>
      <c r="B2197" s="6">
        <v>2002</v>
      </c>
      <c r="C2197" s="6" t="s">
        <v>2362</v>
      </c>
      <c r="D2197" s="6">
        <v>17</v>
      </c>
      <c r="E2197" s="6">
        <v>2</v>
      </c>
      <c r="F2197" s="12">
        <v>38344.57</v>
      </c>
      <c r="G2197" s="6" t="s">
        <v>2360</v>
      </c>
      <c r="H2197" s="9" t="s">
        <v>2357</v>
      </c>
      <c r="I2197" s="6" t="s">
        <v>2367</v>
      </c>
      <c r="J2197" s="16" t="s">
        <v>7952</v>
      </c>
      <c r="K2197" s="17">
        <v>45085</v>
      </c>
      <c r="L2197">
        <f t="shared" si="34"/>
        <v>20</v>
      </c>
    </row>
    <row r="2198" spans="1:12" ht="15.75" customHeight="1" x14ac:dyDescent="0.25">
      <c r="A2198" s="6" t="s">
        <v>146</v>
      </c>
      <c r="B2198" s="6">
        <v>1970</v>
      </c>
      <c r="C2198" s="6" t="s">
        <v>2365</v>
      </c>
      <c r="D2198" s="6">
        <v>22</v>
      </c>
      <c r="E2198" s="6">
        <v>0</v>
      </c>
      <c r="F2198" s="12">
        <v>38389.79</v>
      </c>
      <c r="G2198" s="6" t="s">
        <v>2356</v>
      </c>
      <c r="H2198" s="9" t="s">
        <v>2357</v>
      </c>
      <c r="I2198" s="6" t="s">
        <v>2367</v>
      </c>
      <c r="J2198" s="16" t="s">
        <v>7953</v>
      </c>
      <c r="K2198" s="17">
        <v>45085</v>
      </c>
      <c r="L2198">
        <f t="shared" si="34"/>
        <v>52</v>
      </c>
    </row>
    <row r="2199" spans="1:12" ht="15.75" customHeight="1" x14ac:dyDescent="0.25">
      <c r="A2199" s="6" t="s">
        <v>145</v>
      </c>
      <c r="B2199" s="6">
        <v>1971</v>
      </c>
      <c r="C2199" s="6" t="s">
        <v>2364</v>
      </c>
      <c r="D2199" s="6">
        <v>23</v>
      </c>
      <c r="E2199" s="6">
        <v>0</v>
      </c>
      <c r="F2199" s="12">
        <v>38405.26</v>
      </c>
      <c r="G2199" s="6" t="s">
        <v>2356</v>
      </c>
      <c r="H2199" s="9" t="s">
        <v>2360</v>
      </c>
      <c r="I2199" s="6" t="s">
        <v>2367</v>
      </c>
      <c r="J2199" s="16" t="s">
        <v>7954</v>
      </c>
      <c r="K2199" s="17">
        <v>45085</v>
      </c>
      <c r="L2199">
        <f t="shared" si="34"/>
        <v>51</v>
      </c>
    </row>
    <row r="2200" spans="1:12" ht="15.75" customHeight="1" x14ac:dyDescent="0.25">
      <c r="A2200" s="6" t="s">
        <v>144</v>
      </c>
      <c r="B2200" s="6">
        <v>1986</v>
      </c>
      <c r="C2200" s="6" t="s">
        <v>2361</v>
      </c>
      <c r="D2200" s="6">
        <v>21</v>
      </c>
      <c r="E2200" s="6">
        <v>2</v>
      </c>
      <c r="F2200" s="12">
        <v>38415.47</v>
      </c>
      <c r="G2200" s="6" t="s">
        <v>2360</v>
      </c>
      <c r="H2200" s="9" t="s">
        <v>2356</v>
      </c>
      <c r="I2200" s="6" t="s">
        <v>2367</v>
      </c>
      <c r="J2200" s="16" t="s">
        <v>7955</v>
      </c>
      <c r="K2200" s="17">
        <v>45085</v>
      </c>
      <c r="L2200">
        <f t="shared" si="34"/>
        <v>36</v>
      </c>
    </row>
    <row r="2201" spans="1:12" ht="15.75" customHeight="1" x14ac:dyDescent="0.25">
      <c r="A2201" s="6" t="s">
        <v>143</v>
      </c>
      <c r="B2201" s="6">
        <v>1999</v>
      </c>
      <c r="C2201" s="6" t="s">
        <v>2359</v>
      </c>
      <c r="D2201" s="6">
        <v>12</v>
      </c>
      <c r="E2201" s="6">
        <v>2</v>
      </c>
      <c r="F2201" s="12">
        <v>38511.629999999997</v>
      </c>
      <c r="G2201" s="6" t="s">
        <v>2356</v>
      </c>
      <c r="H2201" s="9" t="s">
        <v>2356</v>
      </c>
      <c r="I2201" s="6" t="s">
        <v>2373</v>
      </c>
      <c r="J2201" s="16" t="s">
        <v>6224</v>
      </c>
      <c r="K2201" s="17">
        <v>45085</v>
      </c>
      <c r="L2201">
        <f t="shared" si="34"/>
        <v>23</v>
      </c>
    </row>
    <row r="2202" spans="1:12" ht="15.75" customHeight="1" x14ac:dyDescent="0.25">
      <c r="A2202" s="6" t="s">
        <v>142</v>
      </c>
      <c r="B2202" s="6">
        <v>1990</v>
      </c>
      <c r="C2202" s="6" t="s">
        <v>2355</v>
      </c>
      <c r="D2202" s="6">
        <v>13</v>
      </c>
      <c r="E2202" s="6">
        <v>3</v>
      </c>
      <c r="F2202" s="12">
        <v>38652.089999999997</v>
      </c>
      <c r="G2202" s="6" t="s">
        <v>2356</v>
      </c>
      <c r="H2202" s="9" t="s">
        <v>2356</v>
      </c>
      <c r="I2202" s="6" t="s">
        <v>2367</v>
      </c>
      <c r="J2202" s="16" t="s">
        <v>6480</v>
      </c>
      <c r="K2202" s="17">
        <v>45085</v>
      </c>
      <c r="L2202">
        <f t="shared" si="34"/>
        <v>32</v>
      </c>
    </row>
    <row r="2203" spans="1:12" ht="15.75" customHeight="1" x14ac:dyDescent="0.25">
      <c r="A2203" s="6" t="s">
        <v>141</v>
      </c>
      <c r="B2203" s="6">
        <v>1986</v>
      </c>
      <c r="C2203" s="6" t="s">
        <v>2355</v>
      </c>
      <c r="D2203" s="6">
        <v>20</v>
      </c>
      <c r="E2203" s="6">
        <v>1</v>
      </c>
      <c r="F2203" s="12">
        <v>38709.18</v>
      </c>
      <c r="G2203" s="6" t="s">
        <v>2360</v>
      </c>
      <c r="H2203" s="9" t="s">
        <v>2357</v>
      </c>
      <c r="I2203" s="6" t="s">
        <v>2358</v>
      </c>
      <c r="J2203" s="16" t="s">
        <v>7956</v>
      </c>
      <c r="K2203" s="17">
        <v>45085</v>
      </c>
      <c r="L2203">
        <f t="shared" si="34"/>
        <v>36</v>
      </c>
    </row>
    <row r="2204" spans="1:12" ht="15.75" customHeight="1" x14ac:dyDescent="0.25">
      <c r="A2204" s="6" t="s">
        <v>2347</v>
      </c>
      <c r="B2204" s="6">
        <v>1991</v>
      </c>
      <c r="C2204" s="6" t="s">
        <v>2359</v>
      </c>
      <c r="D2204" s="6">
        <v>22</v>
      </c>
      <c r="E2204" s="6">
        <v>2</v>
      </c>
      <c r="F2204" s="12">
        <v>38711</v>
      </c>
      <c r="G2204" s="6" t="s">
        <v>2360</v>
      </c>
      <c r="H2204" s="9" t="s">
        <v>2357</v>
      </c>
      <c r="I2204" s="6" t="s">
        <v>2367</v>
      </c>
      <c r="J2204" s="16" t="s">
        <v>7957</v>
      </c>
      <c r="K2204" s="17">
        <v>45085</v>
      </c>
      <c r="L2204">
        <f t="shared" si="34"/>
        <v>31</v>
      </c>
    </row>
    <row r="2205" spans="1:12" ht="15.75" customHeight="1" x14ac:dyDescent="0.25">
      <c r="A2205" s="6" t="s">
        <v>140</v>
      </c>
      <c r="B2205" s="6">
        <v>1991</v>
      </c>
      <c r="C2205" s="6" t="s">
        <v>2359</v>
      </c>
      <c r="D2205" s="6">
        <v>2</v>
      </c>
      <c r="E2205" s="6">
        <v>2</v>
      </c>
      <c r="F2205" s="12">
        <v>38711</v>
      </c>
      <c r="G2205" s="6" t="s">
        <v>2356</v>
      </c>
      <c r="H2205" s="9" t="s">
        <v>2356</v>
      </c>
      <c r="I2205" s="6" t="s">
        <v>2367</v>
      </c>
      <c r="J2205" s="16" t="s">
        <v>7958</v>
      </c>
      <c r="K2205" s="17">
        <v>45085</v>
      </c>
      <c r="L2205">
        <f t="shared" si="34"/>
        <v>31</v>
      </c>
    </row>
    <row r="2206" spans="1:12" ht="15.75" customHeight="1" x14ac:dyDescent="0.25">
      <c r="A2206" s="6" t="s">
        <v>139</v>
      </c>
      <c r="B2206" s="6">
        <v>1976</v>
      </c>
      <c r="C2206" s="6" t="s">
        <v>2361</v>
      </c>
      <c r="D2206" s="6">
        <v>15</v>
      </c>
      <c r="E2206" s="6">
        <v>2</v>
      </c>
      <c r="F2206" s="12">
        <v>38740.120000000003</v>
      </c>
      <c r="G2206" s="6" t="s">
        <v>2356</v>
      </c>
      <c r="H2206" s="9" t="s">
        <v>2356</v>
      </c>
      <c r="I2206" s="6" t="s">
        <v>2363</v>
      </c>
      <c r="J2206" s="16" t="s">
        <v>7959</v>
      </c>
      <c r="K2206" s="17">
        <v>45085</v>
      </c>
      <c r="L2206">
        <f t="shared" si="34"/>
        <v>46</v>
      </c>
    </row>
    <row r="2207" spans="1:12" ht="15.75" customHeight="1" x14ac:dyDescent="0.25">
      <c r="A2207" s="6" t="s">
        <v>138</v>
      </c>
      <c r="B2207" s="6">
        <v>1991</v>
      </c>
      <c r="C2207" s="6" t="s">
        <v>2359</v>
      </c>
      <c r="D2207" s="6">
        <v>8</v>
      </c>
      <c r="E2207" s="6">
        <v>3</v>
      </c>
      <c r="F2207" s="12">
        <v>38746.36</v>
      </c>
      <c r="G2207" s="6" t="s">
        <v>2360</v>
      </c>
      <c r="H2207" s="9" t="s">
        <v>2356</v>
      </c>
      <c r="I2207" s="6" t="s">
        <v>2363</v>
      </c>
      <c r="J2207" s="16" t="s">
        <v>7960</v>
      </c>
      <c r="K2207" s="17">
        <v>45085</v>
      </c>
      <c r="L2207">
        <f t="shared" si="34"/>
        <v>31</v>
      </c>
    </row>
    <row r="2208" spans="1:12" ht="15.75" customHeight="1" x14ac:dyDescent="0.25">
      <c r="A2208" s="6" t="s">
        <v>137</v>
      </c>
      <c r="B2208" s="6">
        <v>2004</v>
      </c>
      <c r="C2208" s="6" t="s">
        <v>2364</v>
      </c>
      <c r="D2208" s="6">
        <v>5</v>
      </c>
      <c r="E2208" s="6">
        <v>0</v>
      </c>
      <c r="F2208" s="12">
        <v>38792.69</v>
      </c>
      <c r="G2208" s="6" t="s">
        <v>2356</v>
      </c>
      <c r="H2208" s="9" t="s">
        <v>2356</v>
      </c>
      <c r="I2208" s="6" t="s">
        <v>2358</v>
      </c>
      <c r="J2208" s="16" t="s">
        <v>6118</v>
      </c>
      <c r="K2208" s="17">
        <v>45085</v>
      </c>
      <c r="L2208">
        <f t="shared" si="34"/>
        <v>18</v>
      </c>
    </row>
    <row r="2209" spans="1:12" ht="15.75" customHeight="1" x14ac:dyDescent="0.25">
      <c r="A2209" s="6" t="s">
        <v>136</v>
      </c>
      <c r="B2209" s="6">
        <v>1979</v>
      </c>
      <c r="C2209" s="6" t="s">
        <v>2364</v>
      </c>
      <c r="D2209" s="6">
        <v>3</v>
      </c>
      <c r="E2209" s="6">
        <v>2</v>
      </c>
      <c r="F2209" s="12">
        <v>38836.980000000003</v>
      </c>
      <c r="G2209" s="6" t="s">
        <v>2356</v>
      </c>
      <c r="H2209" s="9" t="s">
        <v>2360</v>
      </c>
      <c r="I2209" s="6" t="s">
        <v>2367</v>
      </c>
      <c r="J2209" s="16" t="s">
        <v>7961</v>
      </c>
      <c r="K2209" s="17">
        <v>45085</v>
      </c>
      <c r="L2209">
        <f t="shared" si="34"/>
        <v>43</v>
      </c>
    </row>
    <row r="2210" spans="1:12" ht="15.75" customHeight="1" x14ac:dyDescent="0.25">
      <c r="A2210" s="6" t="s">
        <v>135</v>
      </c>
      <c r="B2210" s="6">
        <v>1964</v>
      </c>
      <c r="C2210" s="6" t="s">
        <v>2361</v>
      </c>
      <c r="D2210" s="6">
        <v>6</v>
      </c>
      <c r="E2210" s="6">
        <v>0</v>
      </c>
      <c r="F2210" s="12">
        <v>38869.25</v>
      </c>
      <c r="G2210" s="6" t="s">
        <v>2356</v>
      </c>
      <c r="H2210" s="9" t="s">
        <v>2356</v>
      </c>
      <c r="I2210" s="6" t="s">
        <v>2367</v>
      </c>
      <c r="J2210" s="16" t="s">
        <v>7962</v>
      </c>
      <c r="K2210" s="17">
        <v>45085</v>
      </c>
      <c r="L2210">
        <f t="shared" si="34"/>
        <v>59</v>
      </c>
    </row>
    <row r="2211" spans="1:12" ht="15.75" customHeight="1" x14ac:dyDescent="0.25">
      <c r="A2211" s="6" t="s">
        <v>134</v>
      </c>
      <c r="B2211" s="6">
        <v>1967</v>
      </c>
      <c r="C2211" s="6" t="s">
        <v>2355</v>
      </c>
      <c r="D2211" s="6">
        <v>30</v>
      </c>
      <c r="E2211" s="6">
        <v>0</v>
      </c>
      <c r="F2211" s="12">
        <v>38893.360000000001</v>
      </c>
      <c r="G2211" s="6" t="s">
        <v>2360</v>
      </c>
      <c r="H2211" s="9" t="s">
        <v>2356</v>
      </c>
      <c r="I2211" s="6" t="s">
        <v>2367</v>
      </c>
      <c r="J2211" s="16" t="s">
        <v>7194</v>
      </c>
      <c r="K2211" s="17">
        <v>45085</v>
      </c>
      <c r="L2211">
        <f t="shared" si="34"/>
        <v>55</v>
      </c>
    </row>
    <row r="2212" spans="1:12" ht="15.75" customHeight="1" x14ac:dyDescent="0.25">
      <c r="A2212" s="6" t="s">
        <v>133</v>
      </c>
      <c r="B2212" s="6">
        <v>1987</v>
      </c>
      <c r="C2212" s="6" t="s">
        <v>2361</v>
      </c>
      <c r="D2212" s="6">
        <v>16</v>
      </c>
      <c r="E2212" s="6">
        <v>3</v>
      </c>
      <c r="F2212" s="12">
        <v>38924.04</v>
      </c>
      <c r="G2212" s="6" t="s">
        <v>2356</v>
      </c>
      <c r="H2212" s="9" t="s">
        <v>2356</v>
      </c>
      <c r="I2212" s="6" t="s">
        <v>2367</v>
      </c>
      <c r="J2212" s="16" t="s">
        <v>7963</v>
      </c>
      <c r="K2212" s="17">
        <v>45085</v>
      </c>
      <c r="L2212">
        <f t="shared" si="34"/>
        <v>35</v>
      </c>
    </row>
    <row r="2213" spans="1:12" ht="15.75" customHeight="1" x14ac:dyDescent="0.25">
      <c r="A2213" s="6" t="s">
        <v>132</v>
      </c>
      <c r="B2213" s="6">
        <v>1976</v>
      </c>
      <c r="C2213" s="6" t="s">
        <v>2364</v>
      </c>
      <c r="D2213" s="6">
        <v>15</v>
      </c>
      <c r="E2213" s="6">
        <v>2</v>
      </c>
      <c r="F2213" s="12">
        <v>38932.559999999998</v>
      </c>
      <c r="G2213" s="6" t="s">
        <v>2356</v>
      </c>
      <c r="H2213" s="9" t="s">
        <v>2357</v>
      </c>
      <c r="I2213" s="6" t="s">
        <v>2367</v>
      </c>
      <c r="J2213" s="16" t="s">
        <v>7964</v>
      </c>
      <c r="K2213" s="17">
        <v>45085</v>
      </c>
      <c r="L2213">
        <f t="shared" si="34"/>
        <v>46</v>
      </c>
    </row>
    <row r="2214" spans="1:12" ht="15.75" customHeight="1" x14ac:dyDescent="0.25">
      <c r="A2214" s="6" t="s">
        <v>131</v>
      </c>
      <c r="B2214" s="6">
        <v>1980</v>
      </c>
      <c r="C2214" s="6" t="s">
        <v>2362</v>
      </c>
      <c r="D2214" s="6">
        <v>24</v>
      </c>
      <c r="E2214" s="6">
        <v>2</v>
      </c>
      <c r="F2214" s="12">
        <v>38947.43</v>
      </c>
      <c r="G2214" s="6" t="s">
        <v>2356</v>
      </c>
      <c r="H2214" s="9" t="s">
        <v>2357</v>
      </c>
      <c r="I2214" s="6" t="s">
        <v>2367</v>
      </c>
      <c r="J2214" s="16" t="s">
        <v>7965</v>
      </c>
      <c r="K2214" s="17">
        <v>45085</v>
      </c>
      <c r="L2214">
        <f t="shared" si="34"/>
        <v>42</v>
      </c>
    </row>
    <row r="2215" spans="1:12" ht="15.75" customHeight="1" x14ac:dyDescent="0.25">
      <c r="A2215" s="6" t="s">
        <v>130</v>
      </c>
      <c r="B2215" s="6">
        <v>1978</v>
      </c>
      <c r="C2215" s="6" t="s">
        <v>2366</v>
      </c>
      <c r="D2215" s="6">
        <v>12</v>
      </c>
      <c r="E2215" s="6">
        <v>2</v>
      </c>
      <c r="F2215" s="12">
        <v>38998.550000000003</v>
      </c>
      <c r="G2215" s="6" t="s">
        <v>2360</v>
      </c>
      <c r="H2215" s="9" t="s">
        <v>2360</v>
      </c>
      <c r="I2215" s="6" t="s">
        <v>2367</v>
      </c>
      <c r="J2215" s="16" t="s">
        <v>7966</v>
      </c>
      <c r="K2215" s="17">
        <v>45085</v>
      </c>
      <c r="L2215">
        <f t="shared" si="34"/>
        <v>44</v>
      </c>
    </row>
    <row r="2216" spans="1:12" ht="15.75" customHeight="1" x14ac:dyDescent="0.25">
      <c r="A2216" s="6" t="s">
        <v>129</v>
      </c>
      <c r="B2216" s="6">
        <v>1985</v>
      </c>
      <c r="C2216" s="6" t="s">
        <v>2362</v>
      </c>
      <c r="D2216" s="6">
        <v>20</v>
      </c>
      <c r="E2216" s="6">
        <v>1</v>
      </c>
      <c r="F2216" s="12">
        <v>39047.29</v>
      </c>
      <c r="G2216" s="6" t="s">
        <v>2360</v>
      </c>
      <c r="H2216" s="9" t="s">
        <v>2357</v>
      </c>
      <c r="I2216" s="6" t="s">
        <v>2377</v>
      </c>
      <c r="J2216" s="16" t="s">
        <v>7967</v>
      </c>
      <c r="K2216" s="17">
        <v>45085</v>
      </c>
      <c r="L2216">
        <f t="shared" si="34"/>
        <v>37</v>
      </c>
    </row>
    <row r="2217" spans="1:12" ht="15.75" customHeight="1" x14ac:dyDescent="0.25">
      <c r="A2217" s="6" t="s">
        <v>128</v>
      </c>
      <c r="B2217" s="6">
        <v>1982</v>
      </c>
      <c r="C2217" s="6" t="s">
        <v>2365</v>
      </c>
      <c r="D2217" s="6">
        <v>4</v>
      </c>
      <c r="E2217" s="6">
        <v>1</v>
      </c>
      <c r="F2217" s="12">
        <v>39125.33</v>
      </c>
      <c r="G2217" s="6" t="s">
        <v>2360</v>
      </c>
      <c r="H2217" s="9" t="s">
        <v>2360</v>
      </c>
      <c r="I2217" s="6" t="s">
        <v>2370</v>
      </c>
      <c r="J2217" s="16" t="s">
        <v>7968</v>
      </c>
      <c r="K2217" s="17">
        <v>45085</v>
      </c>
      <c r="L2217">
        <f t="shared" si="34"/>
        <v>40</v>
      </c>
    </row>
    <row r="2218" spans="1:12" ht="15.75" customHeight="1" x14ac:dyDescent="0.25">
      <c r="A2218" s="6" t="s">
        <v>127</v>
      </c>
      <c r="B2218" s="6">
        <v>1962</v>
      </c>
      <c r="C2218" s="6" t="s">
        <v>2355</v>
      </c>
      <c r="D2218" s="6">
        <v>7</v>
      </c>
      <c r="E2218" s="6">
        <v>0</v>
      </c>
      <c r="F2218" s="12">
        <v>39221.120000000003</v>
      </c>
      <c r="G2218" s="6" t="s">
        <v>2356</v>
      </c>
      <c r="H2218" s="9" t="s">
        <v>2360</v>
      </c>
      <c r="I2218" s="6" t="s">
        <v>2367</v>
      </c>
      <c r="J2218" s="16" t="s">
        <v>7969</v>
      </c>
      <c r="K2218" s="17">
        <v>45085</v>
      </c>
      <c r="L2218">
        <f t="shared" si="34"/>
        <v>60</v>
      </c>
    </row>
    <row r="2219" spans="1:12" ht="15.75" customHeight="1" x14ac:dyDescent="0.25">
      <c r="A2219" s="6" t="s">
        <v>126</v>
      </c>
      <c r="B2219" s="6">
        <v>1992</v>
      </c>
      <c r="C2219" s="6" t="s">
        <v>2359</v>
      </c>
      <c r="D2219" s="6">
        <v>30</v>
      </c>
      <c r="E2219" s="6">
        <v>2</v>
      </c>
      <c r="F2219" s="12">
        <v>39241.440000000002</v>
      </c>
      <c r="G2219" s="6" t="s">
        <v>2360</v>
      </c>
      <c r="H2219" s="9" t="s">
        <v>2357</v>
      </c>
      <c r="I2219" s="6" t="s">
        <v>2367</v>
      </c>
      <c r="J2219" s="16" t="s">
        <v>5994</v>
      </c>
      <c r="K2219" s="17">
        <v>45085</v>
      </c>
      <c r="L2219">
        <f t="shared" si="34"/>
        <v>30</v>
      </c>
    </row>
    <row r="2220" spans="1:12" ht="15.75" customHeight="1" x14ac:dyDescent="0.25">
      <c r="A2220" s="6" t="s">
        <v>125</v>
      </c>
      <c r="B2220" s="6">
        <v>1982</v>
      </c>
      <c r="C2220" s="6" t="s">
        <v>2365</v>
      </c>
      <c r="D2220" s="6">
        <v>16</v>
      </c>
      <c r="E2220" s="6">
        <v>3</v>
      </c>
      <c r="F2220" s="12">
        <v>39315.279999999999</v>
      </c>
      <c r="G2220" s="6" t="s">
        <v>2356</v>
      </c>
      <c r="H2220" s="9" t="s">
        <v>2357</v>
      </c>
      <c r="I2220" s="6" t="s">
        <v>2367</v>
      </c>
      <c r="J2220" s="16" t="s">
        <v>6812</v>
      </c>
      <c r="K2220" s="17">
        <v>45085</v>
      </c>
      <c r="L2220">
        <f t="shared" si="34"/>
        <v>40</v>
      </c>
    </row>
    <row r="2221" spans="1:12" ht="15.75" customHeight="1" x14ac:dyDescent="0.25">
      <c r="A2221" s="6" t="s">
        <v>124</v>
      </c>
      <c r="B2221" s="6">
        <v>1978</v>
      </c>
      <c r="C2221" s="6" t="s">
        <v>2365</v>
      </c>
      <c r="D2221" s="6">
        <v>5</v>
      </c>
      <c r="E2221" s="6">
        <v>2</v>
      </c>
      <c r="F2221" s="12">
        <v>39352.6</v>
      </c>
      <c r="G2221" s="6" t="s">
        <v>2356</v>
      </c>
      <c r="H2221" s="9" t="s">
        <v>2357</v>
      </c>
      <c r="I2221" s="6" t="s">
        <v>2367</v>
      </c>
      <c r="J2221" s="16" t="s">
        <v>6776</v>
      </c>
      <c r="K2221" s="17">
        <v>45085</v>
      </c>
      <c r="L2221">
        <f t="shared" si="34"/>
        <v>44</v>
      </c>
    </row>
    <row r="2222" spans="1:12" ht="15.75" customHeight="1" x14ac:dyDescent="0.25">
      <c r="A2222" s="6" t="s">
        <v>123</v>
      </c>
      <c r="B2222" s="6">
        <v>1966</v>
      </c>
      <c r="C2222" s="6" t="s">
        <v>2361</v>
      </c>
      <c r="D2222" s="6">
        <v>24</v>
      </c>
      <c r="E2222" s="6">
        <v>0</v>
      </c>
      <c r="F2222" s="12">
        <v>39396.86</v>
      </c>
      <c r="G2222" s="6" t="s">
        <v>2356</v>
      </c>
      <c r="H2222" s="9" t="s">
        <v>2356</v>
      </c>
      <c r="I2222" s="6" t="s">
        <v>2367</v>
      </c>
      <c r="J2222" s="16" t="s">
        <v>7970</v>
      </c>
      <c r="K2222" s="17">
        <v>45085</v>
      </c>
      <c r="L2222">
        <f t="shared" si="34"/>
        <v>56</v>
      </c>
    </row>
    <row r="2223" spans="1:12" ht="15.75" customHeight="1" x14ac:dyDescent="0.25">
      <c r="A2223" s="6" t="s">
        <v>122</v>
      </c>
      <c r="B2223" s="6">
        <v>1978</v>
      </c>
      <c r="C2223" s="6" t="s">
        <v>2355</v>
      </c>
      <c r="D2223" s="6">
        <v>12</v>
      </c>
      <c r="E2223" s="6">
        <v>1</v>
      </c>
      <c r="F2223" s="12">
        <v>39556.49</v>
      </c>
      <c r="G2223" s="6" t="s">
        <v>2360</v>
      </c>
      <c r="H2223" s="9" t="s">
        <v>2356</v>
      </c>
      <c r="I2223" s="6" t="s">
        <v>2368</v>
      </c>
      <c r="J2223" s="16" t="s">
        <v>7971</v>
      </c>
      <c r="K2223" s="17">
        <v>45085</v>
      </c>
      <c r="L2223">
        <f t="shared" si="34"/>
        <v>44</v>
      </c>
    </row>
    <row r="2224" spans="1:12" ht="15.75" customHeight="1" x14ac:dyDescent="0.25">
      <c r="A2224" s="6" t="s">
        <v>121</v>
      </c>
      <c r="B2224" s="6">
        <v>1981</v>
      </c>
      <c r="C2224" s="6" t="s">
        <v>2355</v>
      </c>
      <c r="D2224" s="6">
        <v>5</v>
      </c>
      <c r="E2224" s="6">
        <v>3</v>
      </c>
      <c r="F2224" s="12">
        <v>39597.410000000003</v>
      </c>
      <c r="G2224" s="6" t="s">
        <v>2360</v>
      </c>
      <c r="H2224" s="9" t="s">
        <v>2356</v>
      </c>
      <c r="I2224" s="6" t="s">
        <v>2377</v>
      </c>
      <c r="J2224" s="16" t="s">
        <v>7972</v>
      </c>
      <c r="K2224" s="17">
        <v>45085</v>
      </c>
      <c r="L2224">
        <f t="shared" si="34"/>
        <v>41</v>
      </c>
    </row>
    <row r="2225" spans="1:12" ht="15.75" customHeight="1" x14ac:dyDescent="0.25">
      <c r="A2225" s="6" t="s">
        <v>120</v>
      </c>
      <c r="B2225" s="6">
        <v>1995</v>
      </c>
      <c r="C2225" s="6" t="s">
        <v>2365</v>
      </c>
      <c r="D2225" s="6">
        <v>7</v>
      </c>
      <c r="E2225" s="6">
        <v>0</v>
      </c>
      <c r="F2225" s="12">
        <v>39611.760000000002</v>
      </c>
      <c r="G2225" s="6" t="s">
        <v>2360</v>
      </c>
      <c r="H2225" s="9" t="s">
        <v>2357</v>
      </c>
      <c r="I2225" s="6" t="s">
        <v>2358</v>
      </c>
      <c r="J2225" s="16" t="s">
        <v>7973</v>
      </c>
      <c r="K2225" s="17">
        <v>45085</v>
      </c>
      <c r="L2225">
        <f t="shared" si="34"/>
        <v>27</v>
      </c>
    </row>
    <row r="2226" spans="1:12" ht="15.75" customHeight="1" x14ac:dyDescent="0.25">
      <c r="A2226" s="6" t="s">
        <v>119</v>
      </c>
      <c r="B2226" s="6">
        <v>1977</v>
      </c>
      <c r="C2226" s="6" t="s">
        <v>2364</v>
      </c>
      <c r="D2226" s="6">
        <v>17</v>
      </c>
      <c r="E2226" s="6">
        <v>2</v>
      </c>
      <c r="F2226" s="12">
        <v>39670.44</v>
      </c>
      <c r="G2226" s="6" t="s">
        <v>2356</v>
      </c>
      <c r="H2226" s="9" t="s">
        <v>2360</v>
      </c>
      <c r="I2226" s="6" t="s">
        <v>2363</v>
      </c>
      <c r="J2226" s="16" t="s">
        <v>7974</v>
      </c>
      <c r="K2226" s="17">
        <v>45085</v>
      </c>
      <c r="L2226">
        <f t="shared" si="34"/>
        <v>45</v>
      </c>
    </row>
    <row r="2227" spans="1:12" ht="15.75" customHeight="1" x14ac:dyDescent="0.25">
      <c r="A2227" s="6" t="s">
        <v>118</v>
      </c>
      <c r="B2227" s="6">
        <v>1968</v>
      </c>
      <c r="C2227" s="6" t="s">
        <v>2362</v>
      </c>
      <c r="D2227" s="6">
        <v>29</v>
      </c>
      <c r="E2227" s="6">
        <v>0</v>
      </c>
      <c r="F2227" s="12">
        <v>39721.93</v>
      </c>
      <c r="G2227" s="6" t="s">
        <v>2356</v>
      </c>
      <c r="H2227" s="9" t="s">
        <v>2356</v>
      </c>
      <c r="I2227" s="6" t="s">
        <v>2367</v>
      </c>
      <c r="J2227" s="16" t="s">
        <v>7975</v>
      </c>
      <c r="K2227" s="17">
        <v>45085</v>
      </c>
      <c r="L2227">
        <f t="shared" si="34"/>
        <v>54</v>
      </c>
    </row>
    <row r="2228" spans="1:12" ht="15.75" customHeight="1" x14ac:dyDescent="0.25">
      <c r="A2228" s="6" t="s">
        <v>117</v>
      </c>
      <c r="B2228" s="6">
        <v>2003</v>
      </c>
      <c r="C2228" s="6" t="s">
        <v>2355</v>
      </c>
      <c r="D2228" s="6">
        <v>16</v>
      </c>
      <c r="E2228" s="6">
        <v>0</v>
      </c>
      <c r="F2228" s="12">
        <v>39722.75</v>
      </c>
      <c r="G2228" s="6" t="s">
        <v>2360</v>
      </c>
      <c r="H2228" s="9" t="s">
        <v>2360</v>
      </c>
      <c r="I2228" s="6" t="s">
        <v>2358</v>
      </c>
      <c r="J2228" s="16" t="s">
        <v>7976</v>
      </c>
      <c r="K2228" s="17">
        <v>45085</v>
      </c>
      <c r="L2228">
        <f t="shared" si="34"/>
        <v>19</v>
      </c>
    </row>
    <row r="2229" spans="1:12" ht="15.75" customHeight="1" x14ac:dyDescent="0.25">
      <c r="A2229" s="6" t="s">
        <v>116</v>
      </c>
      <c r="B2229" s="6">
        <v>1977</v>
      </c>
      <c r="C2229" s="6" t="s">
        <v>2365</v>
      </c>
      <c r="D2229" s="6">
        <v>12</v>
      </c>
      <c r="E2229" s="6">
        <v>1</v>
      </c>
      <c r="F2229" s="12">
        <v>39725.519999999997</v>
      </c>
      <c r="G2229" s="6" t="s">
        <v>2356</v>
      </c>
      <c r="H2229" s="9" t="s">
        <v>2360</v>
      </c>
      <c r="I2229" s="6" t="s">
        <v>2363</v>
      </c>
      <c r="J2229" s="16" t="s">
        <v>7977</v>
      </c>
      <c r="K2229" s="17">
        <v>45085</v>
      </c>
      <c r="L2229">
        <f t="shared" si="34"/>
        <v>45</v>
      </c>
    </row>
    <row r="2230" spans="1:12" ht="15.75" customHeight="1" x14ac:dyDescent="0.25">
      <c r="A2230" s="6" t="s">
        <v>115</v>
      </c>
      <c r="B2230" s="6">
        <v>1973</v>
      </c>
      <c r="C2230" s="6" t="s">
        <v>2364</v>
      </c>
      <c r="D2230" s="6">
        <v>17</v>
      </c>
      <c r="E2230" s="6">
        <v>0</v>
      </c>
      <c r="F2230" s="12">
        <v>39727.61</v>
      </c>
      <c r="G2230" s="6" t="s">
        <v>2360</v>
      </c>
      <c r="H2230" s="9" t="s">
        <v>2356</v>
      </c>
      <c r="I2230" s="6" t="s">
        <v>2367</v>
      </c>
      <c r="J2230" s="16" t="s">
        <v>7978</v>
      </c>
      <c r="K2230" s="17">
        <v>45085</v>
      </c>
      <c r="L2230">
        <f t="shared" si="34"/>
        <v>49</v>
      </c>
    </row>
    <row r="2231" spans="1:12" ht="15.75" customHeight="1" x14ac:dyDescent="0.25">
      <c r="A2231" s="6" t="s">
        <v>114</v>
      </c>
      <c r="B2231" s="6">
        <v>1987</v>
      </c>
      <c r="C2231" s="6" t="s">
        <v>2355</v>
      </c>
      <c r="D2231" s="6">
        <v>24</v>
      </c>
      <c r="E2231" s="6">
        <v>1</v>
      </c>
      <c r="F2231" s="12">
        <v>39774.28</v>
      </c>
      <c r="G2231" s="6" t="s">
        <v>2360</v>
      </c>
      <c r="H2231" s="9" t="s">
        <v>2360</v>
      </c>
      <c r="I2231" s="6" t="s">
        <v>2375</v>
      </c>
      <c r="J2231" s="16" t="s">
        <v>7979</v>
      </c>
      <c r="K2231" s="17">
        <v>45085</v>
      </c>
      <c r="L2231">
        <f t="shared" si="34"/>
        <v>35</v>
      </c>
    </row>
    <row r="2232" spans="1:12" ht="15.75" customHeight="1" x14ac:dyDescent="0.25">
      <c r="A2232" s="6" t="s">
        <v>113</v>
      </c>
      <c r="B2232" s="6">
        <v>1985</v>
      </c>
      <c r="C2232" s="6" t="s">
        <v>2355</v>
      </c>
      <c r="D2232" s="6">
        <v>17</v>
      </c>
      <c r="E2232" s="6">
        <v>2</v>
      </c>
      <c r="F2232" s="12">
        <v>39836.519999999997</v>
      </c>
      <c r="G2232" s="6" t="s">
        <v>2356</v>
      </c>
      <c r="H2232" s="9" t="s">
        <v>2360</v>
      </c>
      <c r="I2232" s="6" t="s">
        <v>2367</v>
      </c>
      <c r="J2232" s="16" t="s">
        <v>7980</v>
      </c>
      <c r="K2232" s="17">
        <v>45085</v>
      </c>
      <c r="L2232">
        <f t="shared" si="34"/>
        <v>37</v>
      </c>
    </row>
    <row r="2233" spans="1:12" ht="15.75" customHeight="1" x14ac:dyDescent="0.25">
      <c r="A2233" s="6" t="s">
        <v>112</v>
      </c>
      <c r="B2233" s="6">
        <v>1983</v>
      </c>
      <c r="C2233" s="6" t="s">
        <v>2361</v>
      </c>
      <c r="D2233" s="6">
        <v>1</v>
      </c>
      <c r="E2233" s="6">
        <v>3</v>
      </c>
      <c r="F2233" s="12">
        <v>39865.699999999997</v>
      </c>
      <c r="G2233" s="6" t="s">
        <v>2356</v>
      </c>
      <c r="H2233" s="9" t="s">
        <v>2356</v>
      </c>
      <c r="I2233" s="6" t="s">
        <v>2367</v>
      </c>
      <c r="J2233" s="16" t="s">
        <v>7981</v>
      </c>
      <c r="K2233" s="17">
        <v>45085</v>
      </c>
      <c r="L2233">
        <f t="shared" si="34"/>
        <v>40</v>
      </c>
    </row>
    <row r="2234" spans="1:12" ht="15.75" customHeight="1" x14ac:dyDescent="0.25">
      <c r="A2234" s="6" t="s">
        <v>111</v>
      </c>
      <c r="B2234" s="6">
        <v>1985</v>
      </c>
      <c r="C2234" s="6" t="s">
        <v>2365</v>
      </c>
      <c r="D2234" s="6">
        <v>22</v>
      </c>
      <c r="E2234" s="6">
        <v>1</v>
      </c>
      <c r="F2234" s="12">
        <v>39871.699999999997</v>
      </c>
      <c r="G2234" s="6" t="s">
        <v>2360</v>
      </c>
      <c r="H2234" s="9" t="s">
        <v>2356</v>
      </c>
      <c r="I2234" s="6" t="s">
        <v>2358</v>
      </c>
      <c r="J2234" s="16" t="s">
        <v>7982</v>
      </c>
      <c r="K2234" s="17">
        <v>45085</v>
      </c>
      <c r="L2234">
        <f t="shared" si="34"/>
        <v>37</v>
      </c>
    </row>
    <row r="2235" spans="1:12" ht="15.75" customHeight="1" x14ac:dyDescent="0.25">
      <c r="A2235" s="6" t="s">
        <v>110</v>
      </c>
      <c r="B2235" s="6">
        <v>1975</v>
      </c>
      <c r="C2235" s="6" t="s">
        <v>2364</v>
      </c>
      <c r="D2235" s="6">
        <v>2</v>
      </c>
      <c r="E2235" s="6">
        <v>1</v>
      </c>
      <c r="F2235" s="12">
        <v>39963.120000000003</v>
      </c>
      <c r="G2235" s="6" t="s">
        <v>2356</v>
      </c>
      <c r="H2235" s="9" t="s">
        <v>2356</v>
      </c>
      <c r="I2235" s="6" t="s">
        <v>2367</v>
      </c>
      <c r="J2235" s="16" t="s">
        <v>7056</v>
      </c>
      <c r="K2235" s="17">
        <v>45085</v>
      </c>
      <c r="L2235">
        <f t="shared" si="34"/>
        <v>47</v>
      </c>
    </row>
    <row r="2236" spans="1:12" ht="15.75" customHeight="1" x14ac:dyDescent="0.25">
      <c r="A2236" s="6" t="s">
        <v>109</v>
      </c>
      <c r="B2236" s="6">
        <v>1987</v>
      </c>
      <c r="C2236" s="6" t="s">
        <v>2365</v>
      </c>
      <c r="D2236" s="6">
        <v>8</v>
      </c>
      <c r="E2236" s="6">
        <v>3</v>
      </c>
      <c r="F2236" s="12">
        <v>39983.43</v>
      </c>
      <c r="G2236" s="6" t="s">
        <v>2356</v>
      </c>
      <c r="H2236" s="9" t="s">
        <v>2357</v>
      </c>
      <c r="I2236" s="6" t="s">
        <v>2363</v>
      </c>
      <c r="J2236" s="16" t="s">
        <v>7983</v>
      </c>
      <c r="K2236" s="17">
        <v>45085</v>
      </c>
      <c r="L2236">
        <f t="shared" si="34"/>
        <v>35</v>
      </c>
    </row>
    <row r="2237" spans="1:12" ht="15.75" customHeight="1" x14ac:dyDescent="0.25">
      <c r="A2237" s="6" t="s">
        <v>108</v>
      </c>
      <c r="B2237" s="6">
        <v>1982</v>
      </c>
      <c r="C2237" s="6" t="s">
        <v>2364</v>
      </c>
      <c r="D2237" s="6">
        <v>25</v>
      </c>
      <c r="E2237" s="6">
        <v>2</v>
      </c>
      <c r="F2237" s="12">
        <v>40003.33</v>
      </c>
      <c r="G2237" s="6" t="s">
        <v>2360</v>
      </c>
      <c r="H2237" s="9" t="s">
        <v>2360</v>
      </c>
      <c r="I2237" s="6" t="s">
        <v>2363</v>
      </c>
      <c r="J2237" s="16" t="s">
        <v>7984</v>
      </c>
      <c r="K2237" s="17">
        <v>45085</v>
      </c>
      <c r="L2237">
        <f t="shared" si="34"/>
        <v>40</v>
      </c>
    </row>
    <row r="2238" spans="1:12" ht="15.75" customHeight="1" x14ac:dyDescent="0.25">
      <c r="A2238" s="6" t="s">
        <v>107</v>
      </c>
      <c r="B2238" s="6">
        <v>1978</v>
      </c>
      <c r="C2238" s="6" t="s">
        <v>2364</v>
      </c>
      <c r="D2238" s="6">
        <v>20</v>
      </c>
      <c r="E2238" s="6">
        <v>2</v>
      </c>
      <c r="F2238" s="12">
        <v>40054.730000000003</v>
      </c>
      <c r="G2238" s="6" t="s">
        <v>2360</v>
      </c>
      <c r="H2238" s="9" t="s">
        <v>2357</v>
      </c>
      <c r="I2238" s="6" t="s">
        <v>2367</v>
      </c>
      <c r="J2238" s="16" t="s">
        <v>7985</v>
      </c>
      <c r="K2238" s="17">
        <v>45085</v>
      </c>
      <c r="L2238">
        <f t="shared" si="34"/>
        <v>44</v>
      </c>
    </row>
    <row r="2239" spans="1:12" ht="15.75" customHeight="1" x14ac:dyDescent="0.25">
      <c r="A2239" s="6" t="s">
        <v>106</v>
      </c>
      <c r="B2239" s="6">
        <v>1966</v>
      </c>
      <c r="C2239" s="6" t="s">
        <v>2365</v>
      </c>
      <c r="D2239" s="6">
        <v>12</v>
      </c>
      <c r="E2239" s="6">
        <v>0</v>
      </c>
      <c r="F2239" s="12">
        <v>40069.440000000002</v>
      </c>
      <c r="G2239" s="6" t="s">
        <v>2360</v>
      </c>
      <c r="H2239" s="9" t="s">
        <v>2357</v>
      </c>
      <c r="I2239" s="6" t="s">
        <v>2367</v>
      </c>
      <c r="J2239" s="16" t="s">
        <v>7986</v>
      </c>
      <c r="K2239" s="17">
        <v>45085</v>
      </c>
      <c r="L2239">
        <f t="shared" si="34"/>
        <v>56</v>
      </c>
    </row>
    <row r="2240" spans="1:12" ht="15.75" customHeight="1" x14ac:dyDescent="0.25">
      <c r="A2240" s="6" t="s">
        <v>105</v>
      </c>
      <c r="B2240" s="6">
        <v>1983</v>
      </c>
      <c r="C2240" s="6" t="s">
        <v>2366</v>
      </c>
      <c r="D2240" s="6">
        <v>14</v>
      </c>
      <c r="E2240" s="6">
        <v>2</v>
      </c>
      <c r="F2240" s="12">
        <v>40103.89</v>
      </c>
      <c r="G2240" s="6" t="s">
        <v>2360</v>
      </c>
      <c r="H2240" s="9" t="s">
        <v>2356</v>
      </c>
      <c r="I2240" s="6" t="s">
        <v>2367</v>
      </c>
      <c r="J2240" s="16" t="s">
        <v>7987</v>
      </c>
      <c r="K2240" s="17">
        <v>45085</v>
      </c>
      <c r="L2240">
        <f t="shared" si="34"/>
        <v>39</v>
      </c>
    </row>
    <row r="2241" spans="1:12" ht="15.75" customHeight="1" x14ac:dyDescent="0.25">
      <c r="A2241" s="6" t="s">
        <v>104</v>
      </c>
      <c r="B2241" s="6">
        <v>1985</v>
      </c>
      <c r="C2241" s="6" t="s">
        <v>2366</v>
      </c>
      <c r="D2241" s="6">
        <v>21</v>
      </c>
      <c r="E2241" s="6">
        <v>4</v>
      </c>
      <c r="F2241" s="12">
        <v>40182.25</v>
      </c>
      <c r="G2241" s="6" t="s">
        <v>2360</v>
      </c>
      <c r="H2241" s="9" t="s">
        <v>2356</v>
      </c>
      <c r="I2241" s="6" t="s">
        <v>2367</v>
      </c>
      <c r="J2241" s="16" t="s">
        <v>7988</v>
      </c>
      <c r="K2241" s="17">
        <v>45085</v>
      </c>
      <c r="L2241">
        <f t="shared" si="34"/>
        <v>37</v>
      </c>
    </row>
    <row r="2242" spans="1:12" ht="15.75" customHeight="1" x14ac:dyDescent="0.25">
      <c r="A2242" s="6" t="s">
        <v>103</v>
      </c>
      <c r="B2242" s="6">
        <v>1979</v>
      </c>
      <c r="C2242" s="6" t="s">
        <v>2365</v>
      </c>
      <c r="D2242" s="6">
        <v>18</v>
      </c>
      <c r="E2242" s="6">
        <v>2</v>
      </c>
      <c r="F2242" s="12">
        <v>40204.83</v>
      </c>
      <c r="G2242" s="6" t="s">
        <v>2360</v>
      </c>
      <c r="H2242" s="9" t="s">
        <v>2357</v>
      </c>
      <c r="I2242" s="6" t="s">
        <v>2363</v>
      </c>
      <c r="J2242" s="16" t="s">
        <v>7989</v>
      </c>
      <c r="K2242" s="17">
        <v>45085</v>
      </c>
      <c r="L2242">
        <f t="shared" si="34"/>
        <v>43</v>
      </c>
    </row>
    <row r="2243" spans="1:12" ht="15.75" customHeight="1" x14ac:dyDescent="0.25">
      <c r="A2243" s="6" t="s">
        <v>102</v>
      </c>
      <c r="B2243" s="6">
        <v>1981</v>
      </c>
      <c r="C2243" s="6" t="s">
        <v>2355</v>
      </c>
      <c r="D2243" s="6">
        <v>28</v>
      </c>
      <c r="E2243" s="6">
        <v>1</v>
      </c>
      <c r="F2243" s="12">
        <v>40208.559999999998</v>
      </c>
      <c r="G2243" s="6" t="s">
        <v>2360</v>
      </c>
      <c r="H2243" s="9" t="s">
        <v>2356</v>
      </c>
      <c r="I2243" s="6" t="s">
        <v>2367</v>
      </c>
      <c r="J2243" s="16" t="s">
        <v>7990</v>
      </c>
      <c r="K2243" s="17">
        <v>45085</v>
      </c>
      <c r="L2243">
        <f t="shared" ref="L2243:L2306" si="35">DATEDIF(J2243,K2243,"Y")</f>
        <v>41</v>
      </c>
    </row>
    <row r="2244" spans="1:12" ht="15.75" customHeight="1" x14ac:dyDescent="0.25">
      <c r="A2244" s="6" t="s">
        <v>101</v>
      </c>
      <c r="B2244" s="6">
        <v>1981</v>
      </c>
      <c r="C2244" s="6" t="s">
        <v>2366</v>
      </c>
      <c r="D2244" s="6">
        <v>4</v>
      </c>
      <c r="E2244" s="6">
        <v>1</v>
      </c>
      <c r="F2244" s="12">
        <v>40273.65</v>
      </c>
      <c r="G2244" s="6" t="s">
        <v>2360</v>
      </c>
      <c r="H2244" s="9" t="s">
        <v>2357</v>
      </c>
      <c r="I2244" s="6" t="s">
        <v>2358</v>
      </c>
      <c r="J2244" s="16" t="s">
        <v>7991</v>
      </c>
      <c r="K2244" s="17">
        <v>45085</v>
      </c>
      <c r="L2244">
        <f t="shared" si="35"/>
        <v>41</v>
      </c>
    </row>
    <row r="2245" spans="1:12" ht="15.75" customHeight="1" x14ac:dyDescent="0.25">
      <c r="A2245" s="6" t="s">
        <v>100</v>
      </c>
      <c r="B2245" s="6">
        <v>1977</v>
      </c>
      <c r="C2245" s="6" t="s">
        <v>2361</v>
      </c>
      <c r="D2245" s="6">
        <v>27</v>
      </c>
      <c r="E2245" s="6">
        <v>2</v>
      </c>
      <c r="F2245" s="12">
        <v>40284.379999999997</v>
      </c>
      <c r="G2245" s="6" t="s">
        <v>2360</v>
      </c>
      <c r="H2245" s="9" t="s">
        <v>2357</v>
      </c>
      <c r="I2245" s="6" t="s">
        <v>2363</v>
      </c>
      <c r="J2245" s="16" t="s">
        <v>7992</v>
      </c>
      <c r="K2245" s="17">
        <v>45085</v>
      </c>
      <c r="L2245">
        <f t="shared" si="35"/>
        <v>45</v>
      </c>
    </row>
    <row r="2246" spans="1:12" ht="15.75" customHeight="1" x14ac:dyDescent="0.25">
      <c r="A2246" s="6" t="s">
        <v>99</v>
      </c>
      <c r="B2246" s="6">
        <v>1962</v>
      </c>
      <c r="C2246" s="6" t="s">
        <v>2362</v>
      </c>
      <c r="D2246" s="6">
        <v>4</v>
      </c>
      <c r="E2246" s="6">
        <v>0</v>
      </c>
      <c r="F2246" s="12">
        <v>40309.93</v>
      </c>
      <c r="G2246" s="6" t="s">
        <v>2360</v>
      </c>
      <c r="H2246" s="9" t="s">
        <v>2357</v>
      </c>
      <c r="I2246" s="6" t="s">
        <v>2367</v>
      </c>
      <c r="J2246" s="16" t="s">
        <v>7993</v>
      </c>
      <c r="K2246" s="17">
        <v>45085</v>
      </c>
      <c r="L2246">
        <f t="shared" si="35"/>
        <v>60</v>
      </c>
    </row>
    <row r="2247" spans="1:12" ht="15.75" customHeight="1" x14ac:dyDescent="0.25">
      <c r="A2247" s="6" t="s">
        <v>98</v>
      </c>
      <c r="B2247" s="6">
        <v>1966</v>
      </c>
      <c r="C2247" s="6" t="s">
        <v>2365</v>
      </c>
      <c r="D2247" s="6">
        <v>12</v>
      </c>
      <c r="E2247" s="6">
        <v>0</v>
      </c>
      <c r="F2247" s="12">
        <v>40373.74</v>
      </c>
      <c r="G2247" s="6" t="s">
        <v>2360</v>
      </c>
      <c r="H2247" s="9" t="s">
        <v>2357</v>
      </c>
      <c r="I2247" s="6" t="s">
        <v>2367</v>
      </c>
      <c r="J2247" s="16" t="s">
        <v>7986</v>
      </c>
      <c r="K2247" s="17">
        <v>45085</v>
      </c>
      <c r="L2247">
        <f t="shared" si="35"/>
        <v>56</v>
      </c>
    </row>
    <row r="2248" spans="1:12" ht="15.75" customHeight="1" x14ac:dyDescent="0.25">
      <c r="A2248" s="6" t="s">
        <v>97</v>
      </c>
      <c r="B2248" s="6">
        <v>1985</v>
      </c>
      <c r="C2248" s="6" t="s">
        <v>2359</v>
      </c>
      <c r="D2248" s="6">
        <v>3</v>
      </c>
      <c r="E2248" s="6">
        <v>0</v>
      </c>
      <c r="F2248" s="12">
        <v>40419.019999999997</v>
      </c>
      <c r="G2248" s="6" t="s">
        <v>2360</v>
      </c>
      <c r="H2248" s="9" t="s">
        <v>2356</v>
      </c>
      <c r="I2248" s="6" t="s">
        <v>2358</v>
      </c>
      <c r="J2248" s="16" t="s">
        <v>7994</v>
      </c>
      <c r="K2248" s="17">
        <v>45085</v>
      </c>
      <c r="L2248">
        <f t="shared" si="35"/>
        <v>37</v>
      </c>
    </row>
    <row r="2249" spans="1:12" ht="15.75" customHeight="1" x14ac:dyDescent="0.25">
      <c r="A2249" s="6" t="s">
        <v>96</v>
      </c>
      <c r="B2249" s="6">
        <v>1975</v>
      </c>
      <c r="C2249" s="6" t="s">
        <v>2355</v>
      </c>
      <c r="D2249" s="6">
        <v>10</v>
      </c>
      <c r="E2249" s="6">
        <v>1</v>
      </c>
      <c r="F2249" s="12">
        <v>40590.550000000003</v>
      </c>
      <c r="G2249" s="6" t="s">
        <v>2360</v>
      </c>
      <c r="H2249" s="9" t="s">
        <v>2357</v>
      </c>
      <c r="I2249" s="6" t="s">
        <v>2363</v>
      </c>
      <c r="J2249" s="16" t="s">
        <v>7995</v>
      </c>
      <c r="K2249" s="17">
        <v>45085</v>
      </c>
      <c r="L2249">
        <f t="shared" si="35"/>
        <v>47</v>
      </c>
    </row>
    <row r="2250" spans="1:12" ht="15.75" customHeight="1" x14ac:dyDescent="0.25">
      <c r="A2250" s="6" t="s">
        <v>95</v>
      </c>
      <c r="B2250" s="6">
        <v>1970</v>
      </c>
      <c r="C2250" s="6" t="s">
        <v>2362</v>
      </c>
      <c r="D2250" s="6">
        <v>25</v>
      </c>
      <c r="E2250" s="6">
        <v>0</v>
      </c>
      <c r="F2250" s="12">
        <v>40692.910000000003</v>
      </c>
      <c r="G2250" s="6" t="s">
        <v>2360</v>
      </c>
      <c r="H2250" s="9" t="s">
        <v>2360</v>
      </c>
      <c r="I2250" s="6" t="s">
        <v>2367</v>
      </c>
      <c r="J2250" s="16" t="s">
        <v>7996</v>
      </c>
      <c r="K2250" s="17">
        <v>45085</v>
      </c>
      <c r="L2250">
        <f t="shared" si="35"/>
        <v>52</v>
      </c>
    </row>
    <row r="2251" spans="1:12" ht="15.75" customHeight="1" x14ac:dyDescent="0.25">
      <c r="A2251" s="6" t="s">
        <v>94</v>
      </c>
      <c r="B2251" s="6">
        <v>1976</v>
      </c>
      <c r="C2251" s="6" t="s">
        <v>2364</v>
      </c>
      <c r="D2251" s="6">
        <v>26</v>
      </c>
      <c r="E2251" s="6">
        <v>3</v>
      </c>
      <c r="F2251" s="12">
        <v>40720.550000000003</v>
      </c>
      <c r="G2251" s="6" t="s">
        <v>2360</v>
      </c>
      <c r="H2251" s="9" t="s">
        <v>2357</v>
      </c>
      <c r="I2251" s="6" t="s">
        <v>2363</v>
      </c>
      <c r="J2251" s="16" t="s">
        <v>7997</v>
      </c>
      <c r="K2251" s="17">
        <v>45085</v>
      </c>
      <c r="L2251">
        <f t="shared" si="35"/>
        <v>46</v>
      </c>
    </row>
    <row r="2252" spans="1:12" ht="15.75" customHeight="1" x14ac:dyDescent="0.25">
      <c r="A2252" s="6" t="s">
        <v>93</v>
      </c>
      <c r="B2252" s="6">
        <v>1972</v>
      </c>
      <c r="C2252" s="6" t="s">
        <v>2361</v>
      </c>
      <c r="D2252" s="6">
        <v>10</v>
      </c>
      <c r="E2252" s="6">
        <v>0</v>
      </c>
      <c r="F2252" s="12">
        <v>40817.85</v>
      </c>
      <c r="G2252" s="6" t="s">
        <v>2360</v>
      </c>
      <c r="H2252" s="9" t="s">
        <v>2357</v>
      </c>
      <c r="I2252" s="6" t="s">
        <v>2367</v>
      </c>
      <c r="J2252" s="16" t="s">
        <v>7998</v>
      </c>
      <c r="K2252" s="17">
        <v>45085</v>
      </c>
      <c r="L2252">
        <f t="shared" si="35"/>
        <v>50</v>
      </c>
    </row>
    <row r="2253" spans="1:12" ht="15.75" customHeight="1" x14ac:dyDescent="0.25">
      <c r="A2253" s="6" t="s">
        <v>92</v>
      </c>
      <c r="B2253" s="6">
        <v>1999</v>
      </c>
      <c r="C2253" s="6" t="s">
        <v>2355</v>
      </c>
      <c r="D2253" s="6">
        <v>2</v>
      </c>
      <c r="E2253" s="6">
        <v>1</v>
      </c>
      <c r="F2253" s="12">
        <v>40904.199999999997</v>
      </c>
      <c r="G2253" s="6" t="s">
        <v>2360</v>
      </c>
      <c r="H2253" s="9" t="s">
        <v>2360</v>
      </c>
      <c r="I2253" s="6" t="s">
        <v>2373</v>
      </c>
      <c r="J2253" s="16" t="s">
        <v>7999</v>
      </c>
      <c r="K2253" s="17">
        <v>45085</v>
      </c>
      <c r="L2253">
        <f t="shared" si="35"/>
        <v>23</v>
      </c>
    </row>
    <row r="2254" spans="1:12" ht="15.75" customHeight="1" x14ac:dyDescent="0.25">
      <c r="A2254" s="6" t="s">
        <v>91</v>
      </c>
      <c r="B2254" s="6">
        <v>1992</v>
      </c>
      <c r="C2254" s="6" t="s">
        <v>2365</v>
      </c>
      <c r="D2254" s="6">
        <v>4</v>
      </c>
      <c r="E2254" s="6">
        <v>3</v>
      </c>
      <c r="F2254" s="12">
        <v>40932.43</v>
      </c>
      <c r="G2254" s="6" t="s">
        <v>2360</v>
      </c>
      <c r="H2254" s="9" t="s">
        <v>2356</v>
      </c>
      <c r="I2254" s="6" t="s">
        <v>2358</v>
      </c>
      <c r="J2254" s="16" t="s">
        <v>6419</v>
      </c>
      <c r="K2254" s="17">
        <v>45085</v>
      </c>
      <c r="L2254">
        <f t="shared" si="35"/>
        <v>30</v>
      </c>
    </row>
    <row r="2255" spans="1:12" ht="15.75" customHeight="1" x14ac:dyDescent="0.25">
      <c r="A2255" s="6" t="s">
        <v>90</v>
      </c>
      <c r="B2255" s="6">
        <v>1979</v>
      </c>
      <c r="C2255" s="6" t="s">
        <v>2362</v>
      </c>
      <c r="D2255" s="6">
        <v>16</v>
      </c>
      <c r="E2255" s="6">
        <v>3</v>
      </c>
      <c r="F2255" s="12">
        <v>40941.29</v>
      </c>
      <c r="G2255" s="6" t="s">
        <v>2360</v>
      </c>
      <c r="H2255" s="9" t="s">
        <v>2356</v>
      </c>
      <c r="I2255" s="6" t="s">
        <v>2358</v>
      </c>
      <c r="J2255" s="16" t="s">
        <v>8000</v>
      </c>
      <c r="K2255" s="17">
        <v>45085</v>
      </c>
      <c r="L2255">
        <f t="shared" si="35"/>
        <v>43</v>
      </c>
    </row>
    <row r="2256" spans="1:12" ht="15.75" customHeight="1" x14ac:dyDescent="0.25">
      <c r="A2256" s="6" t="s">
        <v>89</v>
      </c>
      <c r="B2256" s="6">
        <v>1983</v>
      </c>
      <c r="C2256" s="6" t="s">
        <v>2362</v>
      </c>
      <c r="D2256" s="6">
        <v>8</v>
      </c>
      <c r="E2256" s="6">
        <v>3</v>
      </c>
      <c r="F2256" s="12">
        <v>40961.29</v>
      </c>
      <c r="G2256" s="6" t="s">
        <v>2360</v>
      </c>
      <c r="H2256" s="9" t="s">
        <v>2356</v>
      </c>
      <c r="I2256" s="6" t="s">
        <v>2367</v>
      </c>
      <c r="J2256" s="16" t="s">
        <v>8001</v>
      </c>
      <c r="K2256" s="17">
        <v>45085</v>
      </c>
      <c r="L2256">
        <f t="shared" si="35"/>
        <v>39</v>
      </c>
    </row>
    <row r="2257" spans="1:12" ht="15.75" customHeight="1" x14ac:dyDescent="0.25">
      <c r="A2257" s="6" t="s">
        <v>88</v>
      </c>
      <c r="B2257" s="6">
        <v>1974</v>
      </c>
      <c r="C2257" s="6" t="s">
        <v>2361</v>
      </c>
      <c r="D2257" s="6">
        <v>5</v>
      </c>
      <c r="E2257" s="6">
        <v>0</v>
      </c>
      <c r="F2257" s="12">
        <v>40974.160000000003</v>
      </c>
      <c r="G2257" s="6" t="s">
        <v>2360</v>
      </c>
      <c r="H2257" s="9" t="s">
        <v>2356</v>
      </c>
      <c r="I2257" s="6" t="s">
        <v>2358</v>
      </c>
      <c r="J2257" s="16" t="s">
        <v>8002</v>
      </c>
      <c r="K2257" s="17">
        <v>45085</v>
      </c>
      <c r="L2257">
        <f t="shared" si="35"/>
        <v>49</v>
      </c>
    </row>
    <row r="2258" spans="1:12" ht="15.75" customHeight="1" x14ac:dyDescent="0.25">
      <c r="A2258" s="6" t="s">
        <v>87</v>
      </c>
      <c r="B2258" s="6">
        <v>1979</v>
      </c>
      <c r="C2258" s="6" t="s">
        <v>2366</v>
      </c>
      <c r="D2258" s="6">
        <v>11</v>
      </c>
      <c r="E2258" s="6">
        <v>1</v>
      </c>
      <c r="F2258" s="12">
        <v>41034.22</v>
      </c>
      <c r="G2258" s="6" t="s">
        <v>2360</v>
      </c>
      <c r="H2258" s="9" t="s">
        <v>2357</v>
      </c>
      <c r="I2258" s="6" t="s">
        <v>2377</v>
      </c>
      <c r="J2258" s="16" t="s">
        <v>8003</v>
      </c>
      <c r="K2258" s="17">
        <v>45085</v>
      </c>
      <c r="L2258">
        <f t="shared" si="35"/>
        <v>43</v>
      </c>
    </row>
    <row r="2259" spans="1:12" ht="15.75" customHeight="1" x14ac:dyDescent="0.25">
      <c r="A2259" s="6" t="s">
        <v>86</v>
      </c>
      <c r="B2259" s="6">
        <v>1972</v>
      </c>
      <c r="C2259" s="6" t="s">
        <v>2365</v>
      </c>
      <c r="D2259" s="6">
        <v>12</v>
      </c>
      <c r="E2259" s="6">
        <v>0</v>
      </c>
      <c r="F2259" s="12">
        <v>41055.29</v>
      </c>
      <c r="G2259" s="6" t="s">
        <v>2360</v>
      </c>
      <c r="H2259" s="9" t="s">
        <v>2356</v>
      </c>
      <c r="I2259" s="6" t="s">
        <v>2367</v>
      </c>
      <c r="J2259" s="16" t="s">
        <v>8004</v>
      </c>
      <c r="K2259" s="17">
        <v>45085</v>
      </c>
      <c r="L2259">
        <f t="shared" si="35"/>
        <v>50</v>
      </c>
    </row>
    <row r="2260" spans="1:12" ht="15.75" customHeight="1" x14ac:dyDescent="0.25">
      <c r="A2260" s="6" t="s">
        <v>85</v>
      </c>
      <c r="B2260" s="6">
        <v>1972</v>
      </c>
      <c r="C2260" s="6" t="s">
        <v>2362</v>
      </c>
      <c r="D2260" s="6">
        <v>6</v>
      </c>
      <c r="E2260" s="6">
        <v>0</v>
      </c>
      <c r="F2260" s="12">
        <v>41097.160000000003</v>
      </c>
      <c r="G2260" s="6" t="s">
        <v>2360</v>
      </c>
      <c r="H2260" s="9" t="s">
        <v>2357</v>
      </c>
      <c r="I2260" s="6" t="s">
        <v>2370</v>
      </c>
      <c r="J2260" s="16" t="s">
        <v>8005</v>
      </c>
      <c r="K2260" s="17">
        <v>45085</v>
      </c>
      <c r="L2260">
        <f t="shared" si="35"/>
        <v>50</v>
      </c>
    </row>
    <row r="2261" spans="1:12" ht="15.75" customHeight="1" x14ac:dyDescent="0.25">
      <c r="A2261" s="6" t="s">
        <v>84</v>
      </c>
      <c r="B2261" s="6">
        <v>1969</v>
      </c>
      <c r="C2261" s="6" t="s">
        <v>2365</v>
      </c>
      <c r="D2261" s="6">
        <v>8</v>
      </c>
      <c r="E2261" s="6">
        <v>0</v>
      </c>
      <c r="F2261" s="12">
        <v>41191.57</v>
      </c>
      <c r="G2261" s="6" t="s">
        <v>2360</v>
      </c>
      <c r="H2261" s="9" t="s">
        <v>2356</v>
      </c>
      <c r="I2261" s="6" t="s">
        <v>2367</v>
      </c>
      <c r="J2261" s="16" t="s">
        <v>7589</v>
      </c>
      <c r="K2261" s="17">
        <v>45085</v>
      </c>
      <c r="L2261">
        <f t="shared" si="35"/>
        <v>53</v>
      </c>
    </row>
    <row r="2262" spans="1:12" ht="15.75" customHeight="1" x14ac:dyDescent="0.25">
      <c r="A2262" s="6" t="s">
        <v>83</v>
      </c>
      <c r="B2262" s="6">
        <v>1964</v>
      </c>
      <c r="C2262" s="6" t="s">
        <v>2361</v>
      </c>
      <c r="D2262" s="6">
        <v>6</v>
      </c>
      <c r="E2262" s="6">
        <v>0</v>
      </c>
      <c r="F2262" s="12">
        <v>41250.39</v>
      </c>
      <c r="G2262" s="6" t="s">
        <v>2360</v>
      </c>
      <c r="H2262" s="9" t="s">
        <v>2357</v>
      </c>
      <c r="I2262" s="6" t="s">
        <v>2367</v>
      </c>
      <c r="J2262" s="16" t="s">
        <v>7962</v>
      </c>
      <c r="K2262" s="17">
        <v>45085</v>
      </c>
      <c r="L2262">
        <f t="shared" si="35"/>
        <v>59</v>
      </c>
    </row>
    <row r="2263" spans="1:12" ht="15.75" customHeight="1" x14ac:dyDescent="0.25">
      <c r="A2263" s="6" t="s">
        <v>82</v>
      </c>
      <c r="B2263" s="6">
        <v>1977</v>
      </c>
      <c r="C2263" s="6" t="s">
        <v>2365</v>
      </c>
      <c r="D2263" s="6">
        <v>27</v>
      </c>
      <c r="E2263" s="6">
        <v>2</v>
      </c>
      <c r="F2263" s="12">
        <v>41271.5</v>
      </c>
      <c r="G2263" s="6" t="s">
        <v>2360</v>
      </c>
      <c r="H2263" s="9" t="s">
        <v>2356</v>
      </c>
      <c r="I2263" s="6" t="s">
        <v>2367</v>
      </c>
      <c r="J2263" s="16" t="s">
        <v>8006</v>
      </c>
      <c r="K2263" s="17">
        <v>45085</v>
      </c>
      <c r="L2263">
        <f t="shared" si="35"/>
        <v>45</v>
      </c>
    </row>
    <row r="2264" spans="1:12" ht="15.75" customHeight="1" x14ac:dyDescent="0.25">
      <c r="A2264" s="6" t="s">
        <v>81</v>
      </c>
      <c r="B2264" s="6">
        <v>1964</v>
      </c>
      <c r="C2264" s="6" t="s">
        <v>2366</v>
      </c>
      <c r="D2264" s="6">
        <v>7</v>
      </c>
      <c r="E2264" s="6">
        <v>0</v>
      </c>
      <c r="F2264" s="12">
        <v>41331.79</v>
      </c>
      <c r="G2264" s="6" t="s">
        <v>2360</v>
      </c>
      <c r="H2264" s="9" t="s">
        <v>2356</v>
      </c>
      <c r="I2264" s="6" t="s">
        <v>2367</v>
      </c>
      <c r="J2264" s="16" t="s">
        <v>8007</v>
      </c>
      <c r="K2264" s="17">
        <v>45085</v>
      </c>
      <c r="L2264">
        <f t="shared" si="35"/>
        <v>58</v>
      </c>
    </row>
    <row r="2265" spans="1:12" ht="15.75" customHeight="1" x14ac:dyDescent="0.25">
      <c r="A2265" s="6" t="s">
        <v>80</v>
      </c>
      <c r="B2265" s="6">
        <v>1971</v>
      </c>
      <c r="C2265" s="6" t="s">
        <v>2366</v>
      </c>
      <c r="D2265" s="6">
        <v>16</v>
      </c>
      <c r="E2265" s="6">
        <v>0</v>
      </c>
      <c r="F2265" s="12">
        <v>41351.879999999997</v>
      </c>
      <c r="G2265" s="6" t="s">
        <v>2360</v>
      </c>
      <c r="H2265" s="9" t="s">
        <v>2356</v>
      </c>
      <c r="I2265" s="6" t="s">
        <v>2367</v>
      </c>
      <c r="J2265" s="16" t="s">
        <v>8008</v>
      </c>
      <c r="K2265" s="17">
        <v>45085</v>
      </c>
      <c r="L2265">
        <f t="shared" si="35"/>
        <v>51</v>
      </c>
    </row>
    <row r="2266" spans="1:12" ht="15.75" customHeight="1" x14ac:dyDescent="0.25">
      <c r="A2266" s="6" t="s">
        <v>79</v>
      </c>
      <c r="B2266" s="6">
        <v>1967</v>
      </c>
      <c r="C2266" s="6" t="s">
        <v>2364</v>
      </c>
      <c r="D2266" s="6">
        <v>22</v>
      </c>
      <c r="E2266" s="6">
        <v>0</v>
      </c>
      <c r="F2266" s="12">
        <v>41505.15</v>
      </c>
      <c r="G2266" s="6" t="s">
        <v>2360</v>
      </c>
      <c r="H2266" s="9" t="s">
        <v>2356</v>
      </c>
      <c r="I2266" s="6" t="s">
        <v>2367</v>
      </c>
      <c r="J2266" s="16" t="s">
        <v>7321</v>
      </c>
      <c r="K2266" s="17">
        <v>45085</v>
      </c>
      <c r="L2266">
        <f t="shared" si="35"/>
        <v>55</v>
      </c>
    </row>
    <row r="2267" spans="1:12" ht="15.75" customHeight="1" x14ac:dyDescent="0.25">
      <c r="A2267" s="6" t="s">
        <v>78</v>
      </c>
      <c r="B2267" s="6">
        <v>1974</v>
      </c>
      <c r="C2267" s="6" t="s">
        <v>2359</v>
      </c>
      <c r="D2267" s="6">
        <v>24</v>
      </c>
      <c r="E2267" s="6">
        <v>0</v>
      </c>
      <c r="F2267" s="12">
        <v>41636.199999999997</v>
      </c>
      <c r="G2267" s="6" t="s">
        <v>2360</v>
      </c>
      <c r="H2267" s="9" t="s">
        <v>2360</v>
      </c>
      <c r="I2267" s="6" t="s">
        <v>2367</v>
      </c>
      <c r="J2267" s="16" t="s">
        <v>8009</v>
      </c>
      <c r="K2267" s="17">
        <v>45085</v>
      </c>
      <c r="L2267">
        <f t="shared" si="35"/>
        <v>48</v>
      </c>
    </row>
    <row r="2268" spans="1:12" ht="15.75" customHeight="1" x14ac:dyDescent="0.25">
      <c r="A2268" s="6" t="s">
        <v>77</v>
      </c>
      <c r="B2268" s="6">
        <v>1976</v>
      </c>
      <c r="C2268" s="6" t="s">
        <v>2366</v>
      </c>
      <c r="D2268" s="6">
        <v>29</v>
      </c>
      <c r="E2268" s="6">
        <v>1</v>
      </c>
      <c r="F2268" s="12">
        <v>41661.599999999999</v>
      </c>
      <c r="G2268" s="6" t="s">
        <v>2360</v>
      </c>
      <c r="H2268" s="9" t="s">
        <v>2357</v>
      </c>
      <c r="I2268" s="6" t="s">
        <v>2367</v>
      </c>
      <c r="J2268" s="16" t="s">
        <v>8010</v>
      </c>
      <c r="K2268" s="17">
        <v>45085</v>
      </c>
      <c r="L2268">
        <f t="shared" si="35"/>
        <v>46</v>
      </c>
    </row>
    <row r="2269" spans="1:12" ht="15.75" customHeight="1" x14ac:dyDescent="0.25">
      <c r="A2269" s="6" t="s">
        <v>76</v>
      </c>
      <c r="B2269" s="6">
        <v>1975</v>
      </c>
      <c r="C2269" s="6" t="s">
        <v>2359</v>
      </c>
      <c r="D2269" s="6">
        <v>14</v>
      </c>
      <c r="E2269" s="6">
        <v>0</v>
      </c>
      <c r="F2269" s="12">
        <v>41676.080000000002</v>
      </c>
      <c r="G2269" s="6" t="s">
        <v>2360</v>
      </c>
      <c r="H2269" s="9" t="s">
        <v>2356</v>
      </c>
      <c r="I2269" s="6" t="s">
        <v>2358</v>
      </c>
      <c r="J2269" s="16" t="s">
        <v>7750</v>
      </c>
      <c r="K2269" s="17">
        <v>45085</v>
      </c>
      <c r="L2269">
        <f t="shared" si="35"/>
        <v>47</v>
      </c>
    </row>
    <row r="2270" spans="1:12" ht="15.75" customHeight="1" x14ac:dyDescent="0.25">
      <c r="A2270" s="6" t="s">
        <v>75</v>
      </c>
      <c r="B2270" s="6">
        <v>1975</v>
      </c>
      <c r="C2270" s="6" t="s">
        <v>2362</v>
      </c>
      <c r="D2270" s="6">
        <v>29</v>
      </c>
      <c r="E2270" s="6">
        <v>1</v>
      </c>
      <c r="F2270" s="12">
        <v>41681.86</v>
      </c>
      <c r="G2270" s="6" t="s">
        <v>2360</v>
      </c>
      <c r="H2270" s="9" t="s">
        <v>2360</v>
      </c>
      <c r="I2270" s="6" t="s">
        <v>2367</v>
      </c>
      <c r="J2270" s="16" t="s">
        <v>8011</v>
      </c>
      <c r="K2270" s="17">
        <v>45085</v>
      </c>
      <c r="L2270">
        <f t="shared" si="35"/>
        <v>47</v>
      </c>
    </row>
    <row r="2271" spans="1:12" ht="15.75" customHeight="1" x14ac:dyDescent="0.25">
      <c r="A2271" s="6" t="s">
        <v>74</v>
      </c>
      <c r="B2271" s="6">
        <v>1962</v>
      </c>
      <c r="C2271" s="6" t="s">
        <v>2362</v>
      </c>
      <c r="D2271" s="6">
        <v>22</v>
      </c>
      <c r="E2271" s="6">
        <v>0</v>
      </c>
      <c r="F2271" s="12">
        <v>41794.629999999997</v>
      </c>
      <c r="G2271" s="6" t="s">
        <v>2360</v>
      </c>
      <c r="H2271" s="9" t="s">
        <v>2357</v>
      </c>
      <c r="I2271" s="6" t="s">
        <v>2367</v>
      </c>
      <c r="J2271" s="16" t="s">
        <v>8012</v>
      </c>
      <c r="K2271" s="17">
        <v>45085</v>
      </c>
      <c r="L2271">
        <f t="shared" si="35"/>
        <v>60</v>
      </c>
    </row>
    <row r="2272" spans="1:12" ht="15.75" customHeight="1" x14ac:dyDescent="0.25">
      <c r="A2272" s="6" t="s">
        <v>73</v>
      </c>
      <c r="B2272" s="6">
        <v>1966</v>
      </c>
      <c r="C2272" s="6" t="s">
        <v>2362</v>
      </c>
      <c r="D2272" s="6">
        <v>21</v>
      </c>
      <c r="E2272" s="6">
        <v>0</v>
      </c>
      <c r="F2272" s="12">
        <v>41886.54</v>
      </c>
      <c r="G2272" s="6" t="s">
        <v>2360</v>
      </c>
      <c r="H2272" s="9" t="s">
        <v>2357</v>
      </c>
      <c r="I2272" s="6" t="s">
        <v>2367</v>
      </c>
      <c r="J2272" s="16" t="s">
        <v>8013</v>
      </c>
      <c r="K2272" s="17">
        <v>45085</v>
      </c>
      <c r="L2272">
        <f t="shared" si="35"/>
        <v>56</v>
      </c>
    </row>
    <row r="2273" spans="1:12" ht="15.75" customHeight="1" x14ac:dyDescent="0.25">
      <c r="A2273" s="6" t="s">
        <v>72</v>
      </c>
      <c r="B2273" s="6">
        <v>1972</v>
      </c>
      <c r="C2273" s="6" t="s">
        <v>2361</v>
      </c>
      <c r="D2273" s="6">
        <v>8</v>
      </c>
      <c r="E2273" s="6">
        <v>1</v>
      </c>
      <c r="F2273" s="12">
        <v>41919.1</v>
      </c>
      <c r="G2273" s="6" t="s">
        <v>2360</v>
      </c>
      <c r="H2273" s="9" t="s">
        <v>2360</v>
      </c>
      <c r="I2273" s="6" t="s">
        <v>2370</v>
      </c>
      <c r="J2273" s="16" t="s">
        <v>8014</v>
      </c>
      <c r="K2273" s="17">
        <v>45085</v>
      </c>
      <c r="L2273">
        <f t="shared" si="35"/>
        <v>51</v>
      </c>
    </row>
    <row r="2274" spans="1:12" ht="15.75" customHeight="1" x14ac:dyDescent="0.25">
      <c r="A2274" s="6" t="s">
        <v>71</v>
      </c>
      <c r="B2274" s="6">
        <v>1984</v>
      </c>
      <c r="C2274" s="6" t="s">
        <v>2359</v>
      </c>
      <c r="D2274" s="6">
        <v>10</v>
      </c>
      <c r="E2274" s="6">
        <v>3</v>
      </c>
      <c r="F2274" s="12">
        <v>41949.24</v>
      </c>
      <c r="G2274" s="6" t="s">
        <v>2360</v>
      </c>
      <c r="H2274" s="9" t="s">
        <v>2360</v>
      </c>
      <c r="I2274" s="6" t="s">
        <v>2358</v>
      </c>
      <c r="J2274" s="16" t="s">
        <v>8015</v>
      </c>
      <c r="K2274" s="17">
        <v>45085</v>
      </c>
      <c r="L2274">
        <f t="shared" si="35"/>
        <v>38</v>
      </c>
    </row>
    <row r="2275" spans="1:12" ht="15.75" customHeight="1" x14ac:dyDescent="0.25">
      <c r="A2275" s="6" t="s">
        <v>70</v>
      </c>
      <c r="B2275" s="6">
        <v>1968</v>
      </c>
      <c r="C2275" s="6" t="s">
        <v>2364</v>
      </c>
      <c r="D2275" s="6">
        <v>19</v>
      </c>
      <c r="E2275" s="6">
        <v>1</v>
      </c>
      <c r="F2275" s="12">
        <v>41999.519999999997</v>
      </c>
      <c r="G2275" s="6" t="s">
        <v>2360</v>
      </c>
      <c r="H2275" s="9" t="s">
        <v>2357</v>
      </c>
      <c r="I2275" s="6" t="s">
        <v>2358</v>
      </c>
      <c r="J2275" s="16" t="s">
        <v>8016</v>
      </c>
      <c r="K2275" s="17">
        <v>45085</v>
      </c>
      <c r="L2275">
        <f t="shared" si="35"/>
        <v>54</v>
      </c>
    </row>
    <row r="2276" spans="1:12" ht="15.75" customHeight="1" x14ac:dyDescent="0.25">
      <c r="A2276" s="6" t="s">
        <v>69</v>
      </c>
      <c r="B2276" s="6">
        <v>1976</v>
      </c>
      <c r="C2276" s="6" t="s">
        <v>2359</v>
      </c>
      <c r="D2276" s="6">
        <v>28</v>
      </c>
      <c r="E2276" s="6">
        <v>0</v>
      </c>
      <c r="F2276" s="12">
        <v>42111.66</v>
      </c>
      <c r="G2276" s="6" t="s">
        <v>2360</v>
      </c>
      <c r="H2276" s="9" t="s">
        <v>2360</v>
      </c>
      <c r="I2276" s="6" t="s">
        <v>2373</v>
      </c>
      <c r="J2276" s="16" t="s">
        <v>7064</v>
      </c>
      <c r="K2276" s="17">
        <v>45085</v>
      </c>
      <c r="L2276">
        <f t="shared" si="35"/>
        <v>46</v>
      </c>
    </row>
    <row r="2277" spans="1:12" ht="15.75" customHeight="1" x14ac:dyDescent="0.25">
      <c r="A2277" s="6" t="s">
        <v>68</v>
      </c>
      <c r="B2277" s="6">
        <v>1997</v>
      </c>
      <c r="C2277" s="6" t="s">
        <v>2364</v>
      </c>
      <c r="D2277" s="6">
        <v>9</v>
      </c>
      <c r="E2277" s="6">
        <v>2</v>
      </c>
      <c r="F2277" s="12">
        <v>42112.24</v>
      </c>
      <c r="G2277" s="6" t="s">
        <v>2360</v>
      </c>
      <c r="H2277" s="9" t="s">
        <v>2357</v>
      </c>
      <c r="I2277" s="6" t="s">
        <v>2358</v>
      </c>
      <c r="J2277" s="16" t="s">
        <v>8017</v>
      </c>
      <c r="K2277" s="17">
        <v>45085</v>
      </c>
      <c r="L2277">
        <f t="shared" si="35"/>
        <v>25</v>
      </c>
    </row>
    <row r="2278" spans="1:12" ht="15.75" customHeight="1" x14ac:dyDescent="0.25">
      <c r="A2278" s="6" t="s">
        <v>67</v>
      </c>
      <c r="B2278" s="6">
        <v>1979</v>
      </c>
      <c r="C2278" s="6" t="s">
        <v>2355</v>
      </c>
      <c r="D2278" s="6">
        <v>3</v>
      </c>
      <c r="E2278" s="6">
        <v>3</v>
      </c>
      <c r="F2278" s="12">
        <v>42124.52</v>
      </c>
      <c r="G2278" s="6" t="s">
        <v>2360</v>
      </c>
      <c r="H2278" s="9" t="s">
        <v>2360</v>
      </c>
      <c r="I2278" s="6" t="s">
        <v>2358</v>
      </c>
      <c r="J2278" s="16" t="s">
        <v>8018</v>
      </c>
      <c r="K2278" s="17">
        <v>45085</v>
      </c>
      <c r="L2278">
        <f t="shared" si="35"/>
        <v>43</v>
      </c>
    </row>
    <row r="2279" spans="1:12" ht="15.75" customHeight="1" x14ac:dyDescent="0.25">
      <c r="A2279" s="6" t="s">
        <v>66</v>
      </c>
      <c r="B2279" s="6">
        <v>1973</v>
      </c>
      <c r="C2279" s="6" t="s">
        <v>2362</v>
      </c>
      <c r="D2279" s="6">
        <v>18</v>
      </c>
      <c r="E2279" s="6">
        <v>0</v>
      </c>
      <c r="F2279" s="12">
        <v>42188.15</v>
      </c>
      <c r="G2279" s="6" t="s">
        <v>2360</v>
      </c>
      <c r="H2279" s="9" t="s">
        <v>2360</v>
      </c>
      <c r="I2279" s="6" t="s">
        <v>2367</v>
      </c>
      <c r="J2279" s="16" t="s">
        <v>7046</v>
      </c>
      <c r="K2279" s="17">
        <v>45085</v>
      </c>
      <c r="L2279">
        <f t="shared" si="35"/>
        <v>49</v>
      </c>
    </row>
    <row r="2280" spans="1:12" ht="15.75" customHeight="1" x14ac:dyDescent="0.25">
      <c r="A2280" s="6" t="s">
        <v>65</v>
      </c>
      <c r="B2280" s="6">
        <v>1975</v>
      </c>
      <c r="C2280" s="6" t="s">
        <v>2365</v>
      </c>
      <c r="D2280" s="6">
        <v>15</v>
      </c>
      <c r="E2280" s="6">
        <v>1</v>
      </c>
      <c r="F2280" s="12">
        <v>42211.14</v>
      </c>
      <c r="G2280" s="6" t="s">
        <v>2360</v>
      </c>
      <c r="H2280" s="9" t="s">
        <v>2357</v>
      </c>
      <c r="I2280" s="6" t="s">
        <v>2358</v>
      </c>
      <c r="J2280" s="16" t="s">
        <v>7145</v>
      </c>
      <c r="K2280" s="17">
        <v>45085</v>
      </c>
      <c r="L2280">
        <f t="shared" si="35"/>
        <v>47</v>
      </c>
    </row>
    <row r="2281" spans="1:12" ht="15.75" customHeight="1" x14ac:dyDescent="0.25">
      <c r="A2281" s="6" t="s">
        <v>64</v>
      </c>
      <c r="B2281" s="6">
        <v>1967</v>
      </c>
      <c r="C2281" s="6" t="s">
        <v>2361</v>
      </c>
      <c r="D2281" s="6">
        <v>28</v>
      </c>
      <c r="E2281" s="6">
        <v>0</v>
      </c>
      <c r="F2281" s="12">
        <v>42303.69</v>
      </c>
      <c r="G2281" s="6" t="s">
        <v>2360</v>
      </c>
      <c r="H2281" s="9" t="s">
        <v>2356</v>
      </c>
      <c r="I2281" s="6" t="s">
        <v>2370</v>
      </c>
      <c r="J2281" s="16" t="s">
        <v>7143</v>
      </c>
      <c r="K2281" s="17">
        <v>45085</v>
      </c>
      <c r="L2281">
        <f t="shared" si="35"/>
        <v>55</v>
      </c>
    </row>
    <row r="2282" spans="1:12" ht="15.75" customHeight="1" x14ac:dyDescent="0.25">
      <c r="A2282" s="6" t="s">
        <v>63</v>
      </c>
      <c r="B2282" s="6">
        <v>1968</v>
      </c>
      <c r="C2282" s="6" t="s">
        <v>2365</v>
      </c>
      <c r="D2282" s="6">
        <v>3</v>
      </c>
      <c r="E2282" s="6">
        <v>0</v>
      </c>
      <c r="F2282" s="12">
        <v>42478.6</v>
      </c>
      <c r="G2282" s="6" t="s">
        <v>2360</v>
      </c>
      <c r="H2282" s="9" t="s">
        <v>2356</v>
      </c>
      <c r="I2282" s="6" t="s">
        <v>2367</v>
      </c>
      <c r="J2282" s="16" t="s">
        <v>8019</v>
      </c>
      <c r="K2282" s="17">
        <v>45085</v>
      </c>
      <c r="L2282">
        <f t="shared" si="35"/>
        <v>54</v>
      </c>
    </row>
    <row r="2283" spans="1:12" ht="15.75" customHeight="1" x14ac:dyDescent="0.25">
      <c r="A2283" s="6" t="s">
        <v>62</v>
      </c>
      <c r="B2283" s="6">
        <v>1967</v>
      </c>
      <c r="C2283" s="6" t="s">
        <v>2361</v>
      </c>
      <c r="D2283" s="6">
        <v>27</v>
      </c>
      <c r="E2283" s="6">
        <v>0</v>
      </c>
      <c r="F2283" s="12">
        <v>42538.720000000001</v>
      </c>
      <c r="G2283" s="6" t="s">
        <v>2360</v>
      </c>
      <c r="H2283" s="9" t="s">
        <v>2357</v>
      </c>
      <c r="I2283" s="6" t="s">
        <v>2367</v>
      </c>
      <c r="J2283" s="16" t="s">
        <v>8020</v>
      </c>
      <c r="K2283" s="17">
        <v>45085</v>
      </c>
      <c r="L2283">
        <f t="shared" si="35"/>
        <v>55</v>
      </c>
    </row>
    <row r="2284" spans="1:12" ht="15.75" customHeight="1" x14ac:dyDescent="0.25">
      <c r="A2284" s="6" t="s">
        <v>61</v>
      </c>
      <c r="B2284" s="6">
        <v>1979</v>
      </c>
      <c r="C2284" s="6" t="s">
        <v>2364</v>
      </c>
      <c r="D2284" s="6">
        <v>27</v>
      </c>
      <c r="E2284" s="6">
        <v>2</v>
      </c>
      <c r="F2284" s="12">
        <v>42560.43</v>
      </c>
      <c r="G2284" s="6" t="s">
        <v>2360</v>
      </c>
      <c r="H2284" s="9" t="s">
        <v>2357</v>
      </c>
      <c r="I2284" s="6" t="s">
        <v>2358</v>
      </c>
      <c r="J2284" s="16" t="s">
        <v>8021</v>
      </c>
      <c r="K2284" s="17">
        <v>45085</v>
      </c>
      <c r="L2284">
        <f t="shared" si="35"/>
        <v>43</v>
      </c>
    </row>
    <row r="2285" spans="1:12" ht="15.75" customHeight="1" x14ac:dyDescent="0.25">
      <c r="A2285" s="6" t="s">
        <v>60</v>
      </c>
      <c r="B2285" s="6">
        <v>1971</v>
      </c>
      <c r="C2285" s="6" t="s">
        <v>2359</v>
      </c>
      <c r="D2285" s="6">
        <v>3</v>
      </c>
      <c r="E2285" s="6">
        <v>0</v>
      </c>
      <c r="F2285" s="12">
        <v>42644.2</v>
      </c>
      <c r="G2285" s="6" t="s">
        <v>2360</v>
      </c>
      <c r="H2285" s="9" t="s">
        <v>2357</v>
      </c>
      <c r="I2285" s="6" t="s">
        <v>2367</v>
      </c>
      <c r="J2285" s="16" t="s">
        <v>8022</v>
      </c>
      <c r="K2285" s="17">
        <v>45085</v>
      </c>
      <c r="L2285">
        <f t="shared" si="35"/>
        <v>51</v>
      </c>
    </row>
    <row r="2286" spans="1:12" ht="15.75" customHeight="1" x14ac:dyDescent="0.25">
      <c r="A2286" s="6" t="s">
        <v>59</v>
      </c>
      <c r="B2286" s="6">
        <v>1977</v>
      </c>
      <c r="C2286" s="6" t="s">
        <v>2366</v>
      </c>
      <c r="D2286" s="6">
        <v>21</v>
      </c>
      <c r="E2286" s="6">
        <v>2</v>
      </c>
      <c r="F2286" s="12">
        <v>42760.5</v>
      </c>
      <c r="G2286" s="6" t="s">
        <v>2360</v>
      </c>
      <c r="H2286" s="9" t="s">
        <v>2356</v>
      </c>
      <c r="I2286" s="6" t="s">
        <v>2363</v>
      </c>
      <c r="J2286" s="16" t="s">
        <v>8023</v>
      </c>
      <c r="K2286" s="17">
        <v>45085</v>
      </c>
      <c r="L2286">
        <f t="shared" si="35"/>
        <v>45</v>
      </c>
    </row>
    <row r="2287" spans="1:12" ht="15.75" customHeight="1" x14ac:dyDescent="0.25">
      <c r="A2287" s="6" t="s">
        <v>58</v>
      </c>
      <c r="B2287" s="6">
        <v>1965</v>
      </c>
      <c r="C2287" s="6" t="s">
        <v>2366</v>
      </c>
      <c r="D2287" s="6">
        <v>29</v>
      </c>
      <c r="E2287" s="6">
        <v>0</v>
      </c>
      <c r="F2287" s="12">
        <v>42764.12</v>
      </c>
      <c r="G2287" s="6" t="s">
        <v>2360</v>
      </c>
      <c r="H2287" s="9" t="s">
        <v>2356</v>
      </c>
      <c r="I2287" s="6" t="s">
        <v>2367</v>
      </c>
      <c r="J2287" s="16" t="s">
        <v>7326</v>
      </c>
      <c r="K2287" s="17">
        <v>45085</v>
      </c>
      <c r="L2287">
        <f t="shared" si="35"/>
        <v>57</v>
      </c>
    </row>
    <row r="2288" spans="1:12" ht="15.75" customHeight="1" x14ac:dyDescent="0.25">
      <c r="A2288" s="6" t="s">
        <v>57</v>
      </c>
      <c r="B2288" s="6">
        <v>1972</v>
      </c>
      <c r="C2288" s="6" t="s">
        <v>2362</v>
      </c>
      <c r="D2288" s="6">
        <v>10</v>
      </c>
      <c r="E2288" s="6">
        <v>2</v>
      </c>
      <c r="F2288" s="12">
        <v>42856.84</v>
      </c>
      <c r="G2288" s="6" t="s">
        <v>2360</v>
      </c>
      <c r="H2288" s="9" t="s">
        <v>2360</v>
      </c>
      <c r="I2288" s="6" t="s">
        <v>2367</v>
      </c>
      <c r="J2288" s="16" t="s">
        <v>8024</v>
      </c>
      <c r="K2288" s="17">
        <v>45085</v>
      </c>
      <c r="L2288">
        <f t="shared" si="35"/>
        <v>50</v>
      </c>
    </row>
    <row r="2289" spans="1:12" ht="15.75" customHeight="1" x14ac:dyDescent="0.25">
      <c r="A2289" s="6" t="s">
        <v>56</v>
      </c>
      <c r="B2289" s="6">
        <v>1975</v>
      </c>
      <c r="C2289" s="6" t="s">
        <v>2366</v>
      </c>
      <c r="D2289" s="6">
        <v>23</v>
      </c>
      <c r="E2289" s="6">
        <v>1</v>
      </c>
      <c r="F2289" s="12">
        <v>42969.85</v>
      </c>
      <c r="G2289" s="6" t="s">
        <v>2360</v>
      </c>
      <c r="H2289" s="9" t="s">
        <v>2357</v>
      </c>
      <c r="I2289" s="6" t="s">
        <v>2358</v>
      </c>
      <c r="J2289" s="16" t="s">
        <v>8025</v>
      </c>
      <c r="K2289" s="17">
        <v>45085</v>
      </c>
      <c r="L2289">
        <f t="shared" si="35"/>
        <v>47</v>
      </c>
    </row>
    <row r="2290" spans="1:12" ht="15.75" customHeight="1" x14ac:dyDescent="0.25">
      <c r="A2290" s="6" t="s">
        <v>55</v>
      </c>
      <c r="B2290" s="6">
        <v>1978</v>
      </c>
      <c r="C2290" s="6" t="s">
        <v>2359</v>
      </c>
      <c r="D2290" s="6">
        <v>4</v>
      </c>
      <c r="E2290" s="6">
        <v>0</v>
      </c>
      <c r="F2290" s="12">
        <v>42983.46</v>
      </c>
      <c r="G2290" s="6" t="s">
        <v>2360</v>
      </c>
      <c r="H2290" s="9" t="s">
        <v>2356</v>
      </c>
      <c r="I2290" s="6" t="s">
        <v>2363</v>
      </c>
      <c r="J2290" s="16" t="s">
        <v>8026</v>
      </c>
      <c r="K2290" s="17">
        <v>45085</v>
      </c>
      <c r="L2290">
        <f t="shared" si="35"/>
        <v>44</v>
      </c>
    </row>
    <row r="2291" spans="1:12" ht="15.75" customHeight="1" x14ac:dyDescent="0.25">
      <c r="A2291" s="6" t="s">
        <v>54</v>
      </c>
      <c r="B2291" s="6">
        <v>1965</v>
      </c>
      <c r="C2291" s="6" t="s">
        <v>2359</v>
      </c>
      <c r="D2291" s="6">
        <v>29</v>
      </c>
      <c r="E2291" s="6">
        <v>0</v>
      </c>
      <c r="F2291" s="12">
        <v>43073.760000000002</v>
      </c>
      <c r="G2291" s="6" t="s">
        <v>2356</v>
      </c>
      <c r="H2291" s="9" t="s">
        <v>2356</v>
      </c>
      <c r="I2291" s="6" t="s">
        <v>2367</v>
      </c>
      <c r="J2291" s="16" t="s">
        <v>7254</v>
      </c>
      <c r="K2291" s="17">
        <v>45085</v>
      </c>
      <c r="L2291">
        <f t="shared" si="35"/>
        <v>57</v>
      </c>
    </row>
    <row r="2292" spans="1:12" ht="15.75" customHeight="1" x14ac:dyDescent="0.25">
      <c r="A2292" s="6" t="s">
        <v>53</v>
      </c>
      <c r="B2292" s="6">
        <v>1969</v>
      </c>
      <c r="C2292" s="6" t="s">
        <v>2364</v>
      </c>
      <c r="D2292" s="6">
        <v>3</v>
      </c>
      <c r="E2292" s="6">
        <v>0</v>
      </c>
      <c r="F2292" s="12">
        <v>43254.42</v>
      </c>
      <c r="G2292" s="6" t="s">
        <v>2356</v>
      </c>
      <c r="H2292" s="9" t="s">
        <v>2356</v>
      </c>
      <c r="I2292" s="6" t="s">
        <v>2370</v>
      </c>
      <c r="J2292" s="16" t="s">
        <v>6732</v>
      </c>
      <c r="K2292" s="17">
        <v>45085</v>
      </c>
      <c r="L2292">
        <f t="shared" si="35"/>
        <v>53</v>
      </c>
    </row>
    <row r="2293" spans="1:12" ht="15.75" customHeight="1" x14ac:dyDescent="0.25">
      <c r="A2293" s="6" t="s">
        <v>52</v>
      </c>
      <c r="B2293" s="6">
        <v>1965</v>
      </c>
      <c r="C2293" s="6" t="s">
        <v>2365</v>
      </c>
      <c r="D2293" s="6">
        <v>22</v>
      </c>
      <c r="E2293" s="6">
        <v>0</v>
      </c>
      <c r="F2293" s="12">
        <v>43578.94</v>
      </c>
      <c r="G2293" s="6" t="s">
        <v>2356</v>
      </c>
      <c r="H2293" s="9" t="s">
        <v>2356</v>
      </c>
      <c r="I2293" s="6" t="s">
        <v>2363</v>
      </c>
      <c r="J2293" s="16" t="s">
        <v>8027</v>
      </c>
      <c r="K2293" s="17">
        <v>45085</v>
      </c>
      <c r="L2293">
        <f t="shared" si="35"/>
        <v>57</v>
      </c>
    </row>
    <row r="2294" spans="1:12" ht="15.75" customHeight="1" x14ac:dyDescent="0.25">
      <c r="A2294" s="6" t="s">
        <v>51</v>
      </c>
      <c r="B2294" s="6">
        <v>1986</v>
      </c>
      <c r="C2294" s="6" t="s">
        <v>2364</v>
      </c>
      <c r="D2294" s="6">
        <v>29</v>
      </c>
      <c r="E2294" s="6">
        <v>3</v>
      </c>
      <c r="F2294" s="12">
        <v>43753.34</v>
      </c>
      <c r="G2294" s="6" t="s">
        <v>2356</v>
      </c>
      <c r="H2294" s="9" t="s">
        <v>2360</v>
      </c>
      <c r="I2294" s="6" t="s">
        <v>2368</v>
      </c>
      <c r="J2294" s="16" t="s">
        <v>8028</v>
      </c>
      <c r="K2294" s="17">
        <v>45085</v>
      </c>
      <c r="L2294">
        <f t="shared" si="35"/>
        <v>36</v>
      </c>
    </row>
    <row r="2295" spans="1:12" ht="15.75" customHeight="1" x14ac:dyDescent="0.25">
      <c r="A2295" s="6" t="s">
        <v>50</v>
      </c>
      <c r="B2295" s="6">
        <v>1966</v>
      </c>
      <c r="C2295" s="6" t="s">
        <v>2366</v>
      </c>
      <c r="D2295" s="6">
        <v>25</v>
      </c>
      <c r="E2295" s="6">
        <v>2</v>
      </c>
      <c r="F2295" s="12">
        <v>43813.87</v>
      </c>
      <c r="G2295" s="6" t="s">
        <v>2356</v>
      </c>
      <c r="H2295" s="9" t="s">
        <v>2356</v>
      </c>
      <c r="I2295" s="6" t="s">
        <v>2358</v>
      </c>
      <c r="J2295" s="16" t="s">
        <v>8029</v>
      </c>
      <c r="K2295" s="17">
        <v>45085</v>
      </c>
      <c r="L2295">
        <f t="shared" si="35"/>
        <v>56</v>
      </c>
    </row>
    <row r="2296" spans="1:12" ht="15.75" customHeight="1" x14ac:dyDescent="0.25">
      <c r="A2296" s="6" t="s">
        <v>49</v>
      </c>
      <c r="B2296" s="6">
        <v>1966</v>
      </c>
      <c r="C2296" s="6" t="s">
        <v>2355</v>
      </c>
      <c r="D2296" s="6">
        <v>2</v>
      </c>
      <c r="E2296" s="6">
        <v>0</v>
      </c>
      <c r="F2296" s="12">
        <v>43817.45</v>
      </c>
      <c r="G2296" s="6" t="s">
        <v>2356</v>
      </c>
      <c r="H2296" s="9" t="s">
        <v>2357</v>
      </c>
      <c r="I2296" s="6" t="s">
        <v>2363</v>
      </c>
      <c r="J2296" s="16" t="s">
        <v>7185</v>
      </c>
      <c r="K2296" s="17">
        <v>45085</v>
      </c>
      <c r="L2296">
        <f t="shared" si="35"/>
        <v>56</v>
      </c>
    </row>
    <row r="2297" spans="1:12" ht="15.75" customHeight="1" x14ac:dyDescent="0.25">
      <c r="A2297" s="6" t="s">
        <v>48</v>
      </c>
      <c r="B2297" s="6">
        <v>1980</v>
      </c>
      <c r="C2297" s="6" t="s">
        <v>2359</v>
      </c>
      <c r="D2297" s="6">
        <v>10</v>
      </c>
      <c r="E2297" s="6">
        <v>2</v>
      </c>
      <c r="F2297" s="12">
        <v>43896.38</v>
      </c>
      <c r="G2297" s="6" t="s">
        <v>2356</v>
      </c>
      <c r="H2297" s="9" t="s">
        <v>2360</v>
      </c>
      <c r="I2297" s="6" t="s">
        <v>2358</v>
      </c>
      <c r="J2297" s="16" t="s">
        <v>8030</v>
      </c>
      <c r="K2297" s="17">
        <v>45085</v>
      </c>
      <c r="L2297">
        <f t="shared" si="35"/>
        <v>42</v>
      </c>
    </row>
    <row r="2298" spans="1:12" ht="15.75" customHeight="1" x14ac:dyDescent="0.25">
      <c r="A2298" s="6" t="s">
        <v>47</v>
      </c>
      <c r="B2298" s="6">
        <v>1966</v>
      </c>
      <c r="C2298" s="6" t="s">
        <v>2366</v>
      </c>
      <c r="D2298" s="6">
        <v>5</v>
      </c>
      <c r="E2298" s="6">
        <v>0</v>
      </c>
      <c r="F2298" s="12">
        <v>43921.18</v>
      </c>
      <c r="G2298" s="6" t="s">
        <v>2356</v>
      </c>
      <c r="H2298" s="9" t="s">
        <v>2356</v>
      </c>
      <c r="I2298" s="6" t="s">
        <v>2363</v>
      </c>
      <c r="J2298" s="16" t="s">
        <v>8031</v>
      </c>
      <c r="K2298" s="17">
        <v>45085</v>
      </c>
      <c r="L2298">
        <f t="shared" si="35"/>
        <v>56</v>
      </c>
    </row>
    <row r="2299" spans="1:12" ht="15.75" customHeight="1" x14ac:dyDescent="0.25">
      <c r="A2299" s="6" t="s">
        <v>46</v>
      </c>
      <c r="B2299" s="6">
        <v>1988</v>
      </c>
      <c r="C2299" s="6" t="s">
        <v>2355</v>
      </c>
      <c r="D2299" s="6">
        <v>16</v>
      </c>
      <c r="E2299" s="6">
        <v>1</v>
      </c>
      <c r="F2299" s="12">
        <v>43943.88</v>
      </c>
      <c r="G2299" s="6" t="s">
        <v>2356</v>
      </c>
      <c r="H2299" s="9" t="s">
        <v>2360</v>
      </c>
      <c r="I2299" s="6" t="s">
        <v>2363</v>
      </c>
      <c r="J2299" s="16" t="s">
        <v>8032</v>
      </c>
      <c r="K2299" s="17">
        <v>45085</v>
      </c>
      <c r="L2299">
        <f t="shared" si="35"/>
        <v>34</v>
      </c>
    </row>
    <row r="2300" spans="1:12" ht="15.75" customHeight="1" x14ac:dyDescent="0.25">
      <c r="A2300" s="6" t="s">
        <v>45</v>
      </c>
      <c r="B2300" s="6">
        <v>1975</v>
      </c>
      <c r="C2300" s="6" t="s">
        <v>2361</v>
      </c>
      <c r="D2300" s="6">
        <v>1</v>
      </c>
      <c r="E2300" s="6">
        <v>2</v>
      </c>
      <c r="F2300" s="12">
        <v>44202.65</v>
      </c>
      <c r="G2300" s="6" t="s">
        <v>2356</v>
      </c>
      <c r="H2300" s="9" t="s">
        <v>2356</v>
      </c>
      <c r="I2300" s="6" t="s">
        <v>2358</v>
      </c>
      <c r="J2300" s="16" t="s">
        <v>8033</v>
      </c>
      <c r="K2300" s="17">
        <v>45085</v>
      </c>
      <c r="L2300">
        <f t="shared" si="35"/>
        <v>48</v>
      </c>
    </row>
    <row r="2301" spans="1:12" ht="15.75" customHeight="1" x14ac:dyDescent="0.25">
      <c r="A2301" s="6" t="s">
        <v>44</v>
      </c>
      <c r="B2301" s="6">
        <v>1968</v>
      </c>
      <c r="C2301" s="6" t="s">
        <v>2359</v>
      </c>
      <c r="D2301" s="6">
        <v>24</v>
      </c>
      <c r="E2301" s="6">
        <v>2</v>
      </c>
      <c r="F2301" s="12">
        <v>44260.75</v>
      </c>
      <c r="G2301" s="6" t="s">
        <v>2356</v>
      </c>
      <c r="H2301" s="9" t="s">
        <v>2360</v>
      </c>
      <c r="I2301" s="6" t="s">
        <v>2358</v>
      </c>
      <c r="J2301" s="16" t="s">
        <v>8034</v>
      </c>
      <c r="K2301" s="17">
        <v>45085</v>
      </c>
      <c r="L2301">
        <f t="shared" si="35"/>
        <v>54</v>
      </c>
    </row>
    <row r="2302" spans="1:12" ht="15.75" customHeight="1" x14ac:dyDescent="0.25">
      <c r="A2302" s="6" t="s">
        <v>43</v>
      </c>
      <c r="B2302" s="6">
        <v>1971</v>
      </c>
      <c r="C2302" s="6" t="s">
        <v>2366</v>
      </c>
      <c r="D2302" s="6">
        <v>29</v>
      </c>
      <c r="E2302" s="6">
        <v>0</v>
      </c>
      <c r="F2302" s="12">
        <v>44400.41</v>
      </c>
      <c r="G2302" s="6" t="s">
        <v>2356</v>
      </c>
      <c r="H2302" s="9" t="s">
        <v>2356</v>
      </c>
      <c r="I2302" s="6" t="s">
        <v>2358</v>
      </c>
      <c r="J2302" s="16" t="s">
        <v>8035</v>
      </c>
      <c r="K2302" s="17">
        <v>45085</v>
      </c>
      <c r="L2302">
        <f t="shared" si="35"/>
        <v>51</v>
      </c>
    </row>
    <row r="2303" spans="1:12" ht="15.75" customHeight="1" x14ac:dyDescent="0.25">
      <c r="A2303" s="6" t="s">
        <v>42</v>
      </c>
      <c r="B2303" s="6">
        <v>1967</v>
      </c>
      <c r="C2303" s="6" t="s">
        <v>2362</v>
      </c>
      <c r="D2303" s="6">
        <v>14</v>
      </c>
      <c r="E2303" s="6">
        <v>0</v>
      </c>
      <c r="F2303" s="12">
        <v>44423.8</v>
      </c>
      <c r="G2303" s="6" t="s">
        <v>2356</v>
      </c>
      <c r="H2303" s="9" t="s">
        <v>2357</v>
      </c>
      <c r="I2303" s="6" t="s">
        <v>2358</v>
      </c>
      <c r="J2303" s="16" t="s">
        <v>8036</v>
      </c>
      <c r="K2303" s="17">
        <v>45085</v>
      </c>
      <c r="L2303">
        <f t="shared" si="35"/>
        <v>55</v>
      </c>
    </row>
    <row r="2304" spans="1:12" ht="15.75" customHeight="1" x14ac:dyDescent="0.25">
      <c r="A2304" s="6" t="s">
        <v>41</v>
      </c>
      <c r="B2304" s="6">
        <v>2000</v>
      </c>
      <c r="C2304" s="6" t="s">
        <v>2365</v>
      </c>
      <c r="D2304" s="6">
        <v>2</v>
      </c>
      <c r="E2304" s="6">
        <v>1</v>
      </c>
      <c r="F2304" s="12">
        <v>44501.4</v>
      </c>
      <c r="G2304" s="6" t="s">
        <v>2356</v>
      </c>
      <c r="H2304" s="9" t="s">
        <v>2357</v>
      </c>
      <c r="I2304" s="6" t="s">
        <v>2358</v>
      </c>
      <c r="J2304" s="16" t="s">
        <v>8037</v>
      </c>
      <c r="K2304" s="17">
        <v>45085</v>
      </c>
      <c r="L2304">
        <f t="shared" si="35"/>
        <v>22</v>
      </c>
    </row>
    <row r="2305" spans="1:12" ht="15.75" customHeight="1" x14ac:dyDescent="0.25">
      <c r="A2305" s="6" t="s">
        <v>40</v>
      </c>
      <c r="B2305" s="6">
        <v>1993</v>
      </c>
      <c r="C2305" s="6" t="s">
        <v>2366</v>
      </c>
      <c r="D2305" s="6">
        <v>11</v>
      </c>
      <c r="E2305" s="6">
        <v>2</v>
      </c>
      <c r="F2305" s="12">
        <v>44585.46</v>
      </c>
      <c r="G2305" s="6" t="s">
        <v>2356</v>
      </c>
      <c r="H2305" s="9" t="s">
        <v>2356</v>
      </c>
      <c r="I2305" s="6" t="s">
        <v>2367</v>
      </c>
      <c r="J2305" s="16" t="s">
        <v>8038</v>
      </c>
      <c r="K2305" s="17">
        <v>45085</v>
      </c>
      <c r="L2305">
        <f t="shared" si="35"/>
        <v>29</v>
      </c>
    </row>
    <row r="2306" spans="1:12" ht="15.75" customHeight="1" x14ac:dyDescent="0.25">
      <c r="A2306" s="6" t="s">
        <v>39</v>
      </c>
      <c r="B2306" s="6">
        <v>1971</v>
      </c>
      <c r="C2306" s="6" t="s">
        <v>2365</v>
      </c>
      <c r="D2306" s="6">
        <v>13</v>
      </c>
      <c r="E2306" s="6">
        <v>2</v>
      </c>
      <c r="F2306" s="12">
        <v>44641.2</v>
      </c>
      <c r="G2306" s="6" t="s">
        <v>2356</v>
      </c>
      <c r="H2306" s="9" t="s">
        <v>2357</v>
      </c>
      <c r="I2306" s="6" t="s">
        <v>2373</v>
      </c>
      <c r="J2306" s="16" t="s">
        <v>8039</v>
      </c>
      <c r="K2306" s="17">
        <v>45085</v>
      </c>
      <c r="L2306">
        <f t="shared" si="35"/>
        <v>51</v>
      </c>
    </row>
    <row r="2307" spans="1:12" ht="15.75" customHeight="1" x14ac:dyDescent="0.25">
      <c r="A2307" s="6" t="s">
        <v>38</v>
      </c>
      <c r="B2307" s="6">
        <v>1962</v>
      </c>
      <c r="C2307" s="6" t="s">
        <v>2364</v>
      </c>
      <c r="D2307" s="6">
        <v>17</v>
      </c>
      <c r="E2307" s="6">
        <v>0</v>
      </c>
      <c r="F2307" s="12">
        <v>45008.959999999999</v>
      </c>
      <c r="G2307" s="6" t="s">
        <v>2356</v>
      </c>
      <c r="H2307" s="9" t="s">
        <v>2356</v>
      </c>
      <c r="I2307" s="6" t="s">
        <v>2358</v>
      </c>
      <c r="J2307" s="16" t="s">
        <v>8040</v>
      </c>
      <c r="K2307" s="17">
        <v>45085</v>
      </c>
      <c r="L2307">
        <f t="shared" ref="L2307:L2344" si="36">DATEDIF(J2307,K2307,"Y")</f>
        <v>60</v>
      </c>
    </row>
    <row r="2308" spans="1:12" ht="15.75" customHeight="1" x14ac:dyDescent="0.25">
      <c r="A2308" s="6" t="s">
        <v>37</v>
      </c>
      <c r="B2308" s="6">
        <v>1974</v>
      </c>
      <c r="C2308" s="6" t="s">
        <v>2365</v>
      </c>
      <c r="D2308" s="6">
        <v>9</v>
      </c>
      <c r="E2308" s="6">
        <v>2</v>
      </c>
      <c r="F2308" s="12">
        <v>45702.02</v>
      </c>
      <c r="G2308" s="6" t="s">
        <v>2356</v>
      </c>
      <c r="H2308" s="9" t="s">
        <v>2356</v>
      </c>
      <c r="I2308" s="6" t="s">
        <v>2363</v>
      </c>
      <c r="J2308" s="16" t="s">
        <v>8041</v>
      </c>
      <c r="K2308" s="17">
        <v>45085</v>
      </c>
      <c r="L2308">
        <f t="shared" si="36"/>
        <v>48</v>
      </c>
    </row>
    <row r="2309" spans="1:12" ht="15.75" customHeight="1" x14ac:dyDescent="0.25">
      <c r="A2309" s="6" t="s">
        <v>36</v>
      </c>
      <c r="B2309" s="6">
        <v>1960</v>
      </c>
      <c r="C2309" s="6" t="s">
        <v>2364</v>
      </c>
      <c r="D2309" s="6">
        <v>21</v>
      </c>
      <c r="E2309" s="6">
        <v>0</v>
      </c>
      <c r="F2309" s="12">
        <v>45710.21</v>
      </c>
      <c r="G2309" s="6" t="s">
        <v>2356</v>
      </c>
      <c r="H2309" s="9" t="s">
        <v>2356</v>
      </c>
      <c r="I2309" s="6" t="s">
        <v>2370</v>
      </c>
      <c r="J2309" s="16" t="s">
        <v>8042</v>
      </c>
      <c r="K2309" s="17">
        <v>45085</v>
      </c>
      <c r="L2309">
        <f t="shared" si="36"/>
        <v>62</v>
      </c>
    </row>
    <row r="2310" spans="1:12" ht="15.75" customHeight="1" x14ac:dyDescent="0.25">
      <c r="A2310" s="6" t="s">
        <v>35</v>
      </c>
      <c r="B2310" s="6">
        <v>1979</v>
      </c>
      <c r="C2310" s="6" t="s">
        <v>2365</v>
      </c>
      <c r="D2310" s="6">
        <v>12</v>
      </c>
      <c r="E2310" s="6">
        <v>0</v>
      </c>
      <c r="F2310" s="12">
        <v>45863.21</v>
      </c>
      <c r="G2310" s="6" t="s">
        <v>2356</v>
      </c>
      <c r="H2310" s="9" t="s">
        <v>2360</v>
      </c>
      <c r="I2310" s="6" t="s">
        <v>2358</v>
      </c>
      <c r="J2310" s="16" t="s">
        <v>8043</v>
      </c>
      <c r="K2310" s="17">
        <v>45085</v>
      </c>
      <c r="L2310">
        <f t="shared" si="36"/>
        <v>43</v>
      </c>
    </row>
    <row r="2311" spans="1:12" ht="15.75" customHeight="1" x14ac:dyDescent="0.25">
      <c r="A2311" s="6" t="s">
        <v>34</v>
      </c>
      <c r="B2311" s="6">
        <v>1985</v>
      </c>
      <c r="C2311" s="6" t="s">
        <v>2362</v>
      </c>
      <c r="D2311" s="6">
        <v>30</v>
      </c>
      <c r="E2311" s="6">
        <v>2</v>
      </c>
      <c r="F2311" s="12">
        <v>46113.51</v>
      </c>
      <c r="G2311" s="6" t="s">
        <v>2356</v>
      </c>
      <c r="H2311" s="9" t="s">
        <v>2357</v>
      </c>
      <c r="I2311" s="6" t="s">
        <v>2367</v>
      </c>
      <c r="J2311" s="16" t="s">
        <v>8044</v>
      </c>
      <c r="K2311" s="17">
        <v>45085</v>
      </c>
      <c r="L2311">
        <f t="shared" si="36"/>
        <v>37</v>
      </c>
    </row>
    <row r="2312" spans="1:12" ht="15.75" customHeight="1" x14ac:dyDescent="0.25">
      <c r="A2312" s="6" t="s">
        <v>33</v>
      </c>
      <c r="B2312" s="6">
        <v>1962</v>
      </c>
      <c r="C2312" s="6" t="s">
        <v>2364</v>
      </c>
      <c r="D2312" s="6">
        <v>4</v>
      </c>
      <c r="E2312" s="6">
        <v>3</v>
      </c>
      <c r="F2312" s="12">
        <v>46130.53</v>
      </c>
      <c r="G2312" s="6" t="s">
        <v>2360</v>
      </c>
      <c r="H2312" s="9" t="s">
        <v>2360</v>
      </c>
      <c r="I2312" s="6" t="s">
        <v>2363</v>
      </c>
      <c r="J2312" s="16" t="s">
        <v>8045</v>
      </c>
      <c r="K2312" s="17">
        <v>45085</v>
      </c>
      <c r="L2312">
        <f t="shared" si="36"/>
        <v>60</v>
      </c>
    </row>
    <row r="2313" spans="1:12" ht="15.75" customHeight="1" x14ac:dyDescent="0.25">
      <c r="A2313" s="6" t="s">
        <v>32</v>
      </c>
      <c r="B2313" s="6">
        <v>1976</v>
      </c>
      <c r="C2313" s="6" t="s">
        <v>2364</v>
      </c>
      <c r="D2313" s="6">
        <v>2</v>
      </c>
      <c r="E2313" s="6">
        <v>3</v>
      </c>
      <c r="F2313" s="12">
        <v>46151.12</v>
      </c>
      <c r="G2313" s="6" t="s">
        <v>2360</v>
      </c>
      <c r="H2313" s="9" t="s">
        <v>2357</v>
      </c>
      <c r="I2313" s="6" t="s">
        <v>2358</v>
      </c>
      <c r="J2313" s="16" t="s">
        <v>8046</v>
      </c>
      <c r="K2313" s="17">
        <v>45085</v>
      </c>
      <c r="L2313">
        <f t="shared" si="36"/>
        <v>46</v>
      </c>
    </row>
    <row r="2314" spans="1:12" ht="15.75" customHeight="1" x14ac:dyDescent="0.25">
      <c r="A2314" s="6" t="s">
        <v>31</v>
      </c>
      <c r="B2314" s="6">
        <v>1978</v>
      </c>
      <c r="C2314" s="6" t="s">
        <v>2365</v>
      </c>
      <c r="D2314" s="6">
        <v>17</v>
      </c>
      <c r="E2314" s="6">
        <v>2</v>
      </c>
      <c r="F2314" s="12">
        <v>46200.99</v>
      </c>
      <c r="G2314" s="6" t="s">
        <v>2360</v>
      </c>
      <c r="H2314" s="9" t="s">
        <v>2360</v>
      </c>
      <c r="I2314" s="6" t="s">
        <v>2358</v>
      </c>
      <c r="J2314" s="16" t="s">
        <v>8047</v>
      </c>
      <c r="K2314" s="17">
        <v>45085</v>
      </c>
      <c r="L2314">
        <f t="shared" si="36"/>
        <v>44</v>
      </c>
    </row>
    <row r="2315" spans="1:12" ht="15.75" customHeight="1" x14ac:dyDescent="0.25">
      <c r="A2315" s="6" t="s">
        <v>30</v>
      </c>
      <c r="B2315" s="6">
        <v>1971</v>
      </c>
      <c r="C2315" s="6" t="s">
        <v>2364</v>
      </c>
      <c r="D2315" s="6">
        <v>6</v>
      </c>
      <c r="E2315" s="6">
        <v>3</v>
      </c>
      <c r="F2315" s="12">
        <v>46255.11</v>
      </c>
      <c r="G2315" s="6" t="s">
        <v>2360</v>
      </c>
      <c r="H2315" s="9" t="s">
        <v>2357</v>
      </c>
      <c r="I2315" s="6" t="s">
        <v>2373</v>
      </c>
      <c r="J2315" s="16" t="s">
        <v>8048</v>
      </c>
      <c r="K2315" s="17">
        <v>45085</v>
      </c>
      <c r="L2315">
        <f t="shared" si="36"/>
        <v>51</v>
      </c>
    </row>
    <row r="2316" spans="1:12" ht="15.75" customHeight="1" x14ac:dyDescent="0.25">
      <c r="A2316" s="6" t="s">
        <v>29</v>
      </c>
      <c r="B2316" s="6">
        <v>1961</v>
      </c>
      <c r="C2316" s="6" t="s">
        <v>2365</v>
      </c>
      <c r="D2316" s="6">
        <v>8</v>
      </c>
      <c r="E2316" s="6">
        <v>0</v>
      </c>
      <c r="F2316" s="12">
        <v>46599.11</v>
      </c>
      <c r="G2316" s="6" t="s">
        <v>2360</v>
      </c>
      <c r="H2316" s="9" t="s">
        <v>2360</v>
      </c>
      <c r="I2316" s="6" t="s">
        <v>2358</v>
      </c>
      <c r="J2316" s="16" t="s">
        <v>8049</v>
      </c>
      <c r="K2316" s="17">
        <v>45085</v>
      </c>
      <c r="L2316">
        <f t="shared" si="36"/>
        <v>61</v>
      </c>
    </row>
    <row r="2317" spans="1:12" ht="15.75" customHeight="1" x14ac:dyDescent="0.25">
      <c r="A2317" s="6" t="s">
        <v>28</v>
      </c>
      <c r="B2317" s="6">
        <v>1969</v>
      </c>
      <c r="C2317" s="6" t="s">
        <v>2361</v>
      </c>
      <c r="D2317" s="6">
        <v>23</v>
      </c>
      <c r="E2317" s="6">
        <v>3</v>
      </c>
      <c r="F2317" s="12">
        <v>46661.440000000002</v>
      </c>
      <c r="G2317" s="6" t="s">
        <v>2360</v>
      </c>
      <c r="H2317" s="9" t="s">
        <v>2357</v>
      </c>
      <c r="I2317" s="6" t="s">
        <v>2363</v>
      </c>
      <c r="J2317" s="16" t="s">
        <v>8050</v>
      </c>
      <c r="K2317" s="17">
        <v>45085</v>
      </c>
      <c r="L2317">
        <f t="shared" si="36"/>
        <v>53</v>
      </c>
    </row>
    <row r="2318" spans="1:12" ht="15.75" customHeight="1" x14ac:dyDescent="0.25">
      <c r="A2318" s="6" t="s">
        <v>27</v>
      </c>
      <c r="B2318" s="6">
        <v>1960</v>
      </c>
      <c r="C2318" s="6" t="s">
        <v>2359</v>
      </c>
      <c r="D2318" s="6">
        <v>17</v>
      </c>
      <c r="E2318" s="6">
        <v>3</v>
      </c>
      <c r="F2318" s="12">
        <v>46718.16</v>
      </c>
      <c r="G2318" s="6" t="s">
        <v>2360</v>
      </c>
      <c r="H2318" s="9" t="s">
        <v>2360</v>
      </c>
      <c r="I2318" s="6" t="s">
        <v>2363</v>
      </c>
      <c r="J2318" s="16" t="s">
        <v>8051</v>
      </c>
      <c r="K2318" s="17">
        <v>45085</v>
      </c>
      <c r="L2318">
        <f t="shared" si="36"/>
        <v>62</v>
      </c>
    </row>
    <row r="2319" spans="1:12" ht="15.75" customHeight="1" x14ac:dyDescent="0.25">
      <c r="A2319" s="6" t="s">
        <v>26</v>
      </c>
      <c r="B2319" s="6">
        <v>1958</v>
      </c>
      <c r="C2319" s="6" t="s">
        <v>2362</v>
      </c>
      <c r="D2319" s="6">
        <v>15</v>
      </c>
      <c r="E2319" s="6">
        <v>0</v>
      </c>
      <c r="F2319" s="12">
        <v>46889.26</v>
      </c>
      <c r="G2319" s="6" t="s">
        <v>2356</v>
      </c>
      <c r="H2319" s="9" t="s">
        <v>2357</v>
      </c>
      <c r="I2319" s="6" t="s">
        <v>2358</v>
      </c>
      <c r="J2319" s="16" t="s">
        <v>8052</v>
      </c>
      <c r="K2319" s="17">
        <v>45085</v>
      </c>
      <c r="L2319">
        <f t="shared" si="36"/>
        <v>64</v>
      </c>
    </row>
    <row r="2320" spans="1:12" ht="15.75" customHeight="1" x14ac:dyDescent="0.25">
      <c r="A2320" s="6" t="s">
        <v>25</v>
      </c>
      <c r="B2320" s="6">
        <v>1959</v>
      </c>
      <c r="C2320" s="6" t="s">
        <v>2355</v>
      </c>
      <c r="D2320" s="6">
        <v>14</v>
      </c>
      <c r="E2320" s="6">
        <v>0</v>
      </c>
      <c r="F2320" s="12">
        <v>47055.53</v>
      </c>
      <c r="G2320" s="6" t="s">
        <v>2356</v>
      </c>
      <c r="H2320" s="9" t="s">
        <v>2360</v>
      </c>
      <c r="I2320" s="6" t="s">
        <v>2358</v>
      </c>
      <c r="J2320" s="16" t="s">
        <v>8053</v>
      </c>
      <c r="K2320" s="17">
        <v>45085</v>
      </c>
      <c r="L2320">
        <f t="shared" si="36"/>
        <v>63</v>
      </c>
    </row>
    <row r="2321" spans="1:12" ht="15.75" customHeight="1" x14ac:dyDescent="0.25">
      <c r="A2321" s="6" t="s">
        <v>24</v>
      </c>
      <c r="B2321" s="6">
        <v>1970</v>
      </c>
      <c r="C2321" s="6" t="s">
        <v>2364</v>
      </c>
      <c r="D2321" s="6">
        <v>28</v>
      </c>
      <c r="E2321" s="6">
        <v>2</v>
      </c>
      <c r="F2321" s="12">
        <v>47269.85</v>
      </c>
      <c r="G2321" s="6" t="s">
        <v>2360</v>
      </c>
      <c r="H2321" s="9" t="s">
        <v>2356</v>
      </c>
      <c r="I2321" s="6" t="s">
        <v>2358</v>
      </c>
      <c r="J2321" s="16" t="s">
        <v>7377</v>
      </c>
      <c r="K2321" s="17">
        <v>45085</v>
      </c>
      <c r="L2321">
        <f t="shared" si="36"/>
        <v>52</v>
      </c>
    </row>
    <row r="2322" spans="1:12" ht="15.75" customHeight="1" x14ac:dyDescent="0.25">
      <c r="A2322" s="6" t="s">
        <v>23</v>
      </c>
      <c r="B2322" s="6">
        <v>1958</v>
      </c>
      <c r="C2322" s="6" t="s">
        <v>2362</v>
      </c>
      <c r="D2322" s="6">
        <v>3</v>
      </c>
      <c r="E2322" s="6">
        <v>2</v>
      </c>
      <c r="F2322" s="12">
        <v>47291.06</v>
      </c>
      <c r="G2322" s="6" t="s">
        <v>2356</v>
      </c>
      <c r="H2322" s="9" t="s">
        <v>2360</v>
      </c>
      <c r="I2322" s="6" t="s">
        <v>2367</v>
      </c>
      <c r="J2322" s="16" t="s">
        <v>8054</v>
      </c>
      <c r="K2322" s="17">
        <v>45085</v>
      </c>
      <c r="L2322">
        <f t="shared" si="36"/>
        <v>64</v>
      </c>
    </row>
    <row r="2323" spans="1:12" ht="15.75" customHeight="1" x14ac:dyDescent="0.25">
      <c r="A2323" s="6" t="s">
        <v>22</v>
      </c>
      <c r="B2323" s="6">
        <v>1959</v>
      </c>
      <c r="C2323" s="6" t="s">
        <v>2366</v>
      </c>
      <c r="D2323" s="6">
        <v>4</v>
      </c>
      <c r="E2323" s="6">
        <v>2</v>
      </c>
      <c r="F2323" s="12">
        <v>47305.31</v>
      </c>
      <c r="G2323" s="6" t="s">
        <v>2356</v>
      </c>
      <c r="H2323" s="9" t="s">
        <v>2360</v>
      </c>
      <c r="I2323" s="6" t="s">
        <v>2367</v>
      </c>
      <c r="J2323" s="16" t="s">
        <v>8055</v>
      </c>
      <c r="K2323" s="17">
        <v>45085</v>
      </c>
      <c r="L2323">
        <f t="shared" si="36"/>
        <v>63</v>
      </c>
    </row>
    <row r="2324" spans="1:12" ht="15.75" customHeight="1" x14ac:dyDescent="0.25">
      <c r="A2324" s="6" t="s">
        <v>21</v>
      </c>
      <c r="B2324" s="6">
        <v>1961</v>
      </c>
      <c r="C2324" s="6" t="s">
        <v>2361</v>
      </c>
      <c r="D2324" s="6">
        <v>13</v>
      </c>
      <c r="E2324" s="6">
        <v>1</v>
      </c>
      <c r="F2324" s="12">
        <v>47403.88</v>
      </c>
      <c r="G2324" s="6" t="s">
        <v>2360</v>
      </c>
      <c r="H2324" s="9" t="s">
        <v>2357</v>
      </c>
      <c r="I2324" s="6" t="s">
        <v>2367</v>
      </c>
      <c r="J2324" s="16" t="s">
        <v>8056</v>
      </c>
      <c r="K2324" s="17">
        <v>45085</v>
      </c>
      <c r="L2324">
        <f t="shared" si="36"/>
        <v>61</v>
      </c>
    </row>
    <row r="2325" spans="1:12" ht="15.75" customHeight="1" x14ac:dyDescent="0.25">
      <c r="A2325" s="6" t="s">
        <v>20</v>
      </c>
      <c r="B2325" s="6">
        <v>1971</v>
      </c>
      <c r="C2325" s="6" t="s">
        <v>2362</v>
      </c>
      <c r="D2325" s="6">
        <v>27</v>
      </c>
      <c r="E2325" s="6">
        <v>2</v>
      </c>
      <c r="F2325" s="12">
        <v>47462.89</v>
      </c>
      <c r="G2325" s="6" t="s">
        <v>2360</v>
      </c>
      <c r="H2325" s="9" t="s">
        <v>2356</v>
      </c>
      <c r="I2325" s="6" t="s">
        <v>2358</v>
      </c>
      <c r="J2325" s="16" t="s">
        <v>6631</v>
      </c>
      <c r="K2325" s="17">
        <v>45085</v>
      </c>
      <c r="L2325">
        <f t="shared" si="36"/>
        <v>51</v>
      </c>
    </row>
    <row r="2326" spans="1:12" ht="15.75" customHeight="1" x14ac:dyDescent="0.25">
      <c r="A2326" s="6" t="s">
        <v>19</v>
      </c>
      <c r="B2326" s="6">
        <v>1964</v>
      </c>
      <c r="C2326" s="6" t="s">
        <v>2359</v>
      </c>
      <c r="D2326" s="6">
        <v>7</v>
      </c>
      <c r="E2326" s="6">
        <v>2</v>
      </c>
      <c r="F2326" s="12">
        <v>47496.49</v>
      </c>
      <c r="G2326" s="6" t="s">
        <v>2360</v>
      </c>
      <c r="H2326" s="9" t="s">
        <v>2357</v>
      </c>
      <c r="I2326" s="6" t="s">
        <v>2363</v>
      </c>
      <c r="J2326" s="16" t="s">
        <v>7089</v>
      </c>
      <c r="K2326" s="17">
        <v>45085</v>
      </c>
      <c r="L2326">
        <f t="shared" si="36"/>
        <v>58</v>
      </c>
    </row>
    <row r="2327" spans="1:12" ht="15.75" customHeight="1" x14ac:dyDescent="0.25">
      <c r="A2327" s="6" t="s">
        <v>18</v>
      </c>
      <c r="B2327" s="6">
        <v>1963</v>
      </c>
      <c r="C2327" s="6" t="s">
        <v>2365</v>
      </c>
      <c r="D2327" s="6">
        <v>5</v>
      </c>
      <c r="E2327" s="6">
        <v>1</v>
      </c>
      <c r="F2327" s="12">
        <v>47896.79</v>
      </c>
      <c r="G2327" s="6" t="s">
        <v>2360</v>
      </c>
      <c r="H2327" s="9" t="s">
        <v>2357</v>
      </c>
      <c r="I2327" s="6" t="s">
        <v>2373</v>
      </c>
      <c r="J2327" s="16" t="s">
        <v>8057</v>
      </c>
      <c r="K2327" s="17">
        <v>45085</v>
      </c>
      <c r="L2327">
        <f t="shared" si="36"/>
        <v>59</v>
      </c>
    </row>
    <row r="2328" spans="1:12" ht="15.75" customHeight="1" x14ac:dyDescent="0.25">
      <c r="A2328" s="6" t="s">
        <v>17</v>
      </c>
      <c r="B2328" s="6">
        <v>1958</v>
      </c>
      <c r="C2328" s="6" t="s">
        <v>2359</v>
      </c>
      <c r="D2328" s="6">
        <v>16</v>
      </c>
      <c r="E2328" s="6">
        <v>1</v>
      </c>
      <c r="F2328" s="12">
        <v>47928.03</v>
      </c>
      <c r="G2328" s="6" t="s">
        <v>2356</v>
      </c>
      <c r="H2328" s="9" t="s">
        <v>2357</v>
      </c>
      <c r="I2328" s="6" t="s">
        <v>2367</v>
      </c>
      <c r="J2328" s="16" t="s">
        <v>8058</v>
      </c>
      <c r="K2328" s="17">
        <v>45085</v>
      </c>
      <c r="L2328">
        <f t="shared" si="36"/>
        <v>64</v>
      </c>
    </row>
    <row r="2329" spans="1:12" ht="15.75" customHeight="1" x14ac:dyDescent="0.25">
      <c r="A2329" s="6" t="s">
        <v>16</v>
      </c>
      <c r="B2329" s="6">
        <v>1962</v>
      </c>
      <c r="C2329" s="6" t="s">
        <v>2365</v>
      </c>
      <c r="D2329" s="6">
        <v>27</v>
      </c>
      <c r="E2329" s="6">
        <v>0</v>
      </c>
      <c r="F2329" s="12">
        <v>48173.36</v>
      </c>
      <c r="G2329" s="6" t="s">
        <v>2360</v>
      </c>
      <c r="H2329" s="9" t="s">
        <v>2357</v>
      </c>
      <c r="I2329" s="6" t="s">
        <v>2367</v>
      </c>
      <c r="J2329" s="16" t="s">
        <v>7385</v>
      </c>
      <c r="K2329" s="17">
        <v>45085</v>
      </c>
      <c r="L2329">
        <f t="shared" si="36"/>
        <v>60</v>
      </c>
    </row>
    <row r="2330" spans="1:12" ht="15.75" customHeight="1" x14ac:dyDescent="0.25">
      <c r="A2330" s="6" t="s">
        <v>15</v>
      </c>
      <c r="B2330" s="6">
        <v>1961</v>
      </c>
      <c r="C2330" s="6" t="s">
        <v>2364</v>
      </c>
      <c r="D2330" s="6">
        <v>21</v>
      </c>
      <c r="E2330" s="6">
        <v>1</v>
      </c>
      <c r="F2330" s="12">
        <v>48517.56</v>
      </c>
      <c r="G2330" s="6" t="s">
        <v>2360</v>
      </c>
      <c r="H2330" s="9" t="s">
        <v>2357</v>
      </c>
      <c r="I2330" s="6" t="s">
        <v>2373</v>
      </c>
      <c r="J2330" s="16" t="s">
        <v>8059</v>
      </c>
      <c r="K2330" s="17">
        <v>45085</v>
      </c>
      <c r="L2330">
        <f t="shared" si="36"/>
        <v>61</v>
      </c>
    </row>
    <row r="2331" spans="1:12" ht="15.75" customHeight="1" x14ac:dyDescent="0.25">
      <c r="A2331" s="6" t="s">
        <v>14</v>
      </c>
      <c r="B2331" s="6">
        <v>1968</v>
      </c>
      <c r="C2331" s="6" t="s">
        <v>2364</v>
      </c>
      <c r="D2331" s="6">
        <v>1</v>
      </c>
      <c r="E2331" s="6">
        <v>3</v>
      </c>
      <c r="F2331" s="12">
        <v>48549.18</v>
      </c>
      <c r="G2331" s="6" t="s">
        <v>2360</v>
      </c>
      <c r="H2331" s="9" t="s">
        <v>2357</v>
      </c>
      <c r="I2331" s="6" t="s">
        <v>2370</v>
      </c>
      <c r="J2331" s="16" t="s">
        <v>8060</v>
      </c>
      <c r="K2331" s="17">
        <v>45085</v>
      </c>
      <c r="L2331">
        <f t="shared" si="36"/>
        <v>54</v>
      </c>
    </row>
    <row r="2332" spans="1:12" ht="15.75" customHeight="1" x14ac:dyDescent="0.25">
      <c r="A2332" s="6" t="s">
        <v>13</v>
      </c>
      <c r="B2332" s="6">
        <v>1962</v>
      </c>
      <c r="C2332" s="6" t="s">
        <v>2366</v>
      </c>
      <c r="D2332" s="6">
        <v>11</v>
      </c>
      <c r="E2332" s="6">
        <v>0</v>
      </c>
      <c r="F2332" s="12">
        <v>48673.56</v>
      </c>
      <c r="G2332" s="6" t="s">
        <v>2360</v>
      </c>
      <c r="H2332" s="9" t="s">
        <v>2356</v>
      </c>
      <c r="I2332" s="6" t="s">
        <v>2358</v>
      </c>
      <c r="J2332" s="16" t="s">
        <v>7436</v>
      </c>
      <c r="K2332" s="17">
        <v>45085</v>
      </c>
      <c r="L2332">
        <f t="shared" si="36"/>
        <v>60</v>
      </c>
    </row>
    <row r="2333" spans="1:12" ht="15.75" customHeight="1" x14ac:dyDescent="0.25">
      <c r="A2333" s="6" t="s">
        <v>12</v>
      </c>
      <c r="B2333" s="6">
        <v>1965</v>
      </c>
      <c r="C2333" s="6" t="s">
        <v>2366</v>
      </c>
      <c r="D2333" s="6">
        <v>27</v>
      </c>
      <c r="E2333" s="6">
        <v>1</v>
      </c>
      <c r="F2333" s="12">
        <v>48675.519999999997</v>
      </c>
      <c r="G2333" s="6" t="s">
        <v>2360</v>
      </c>
      <c r="H2333" s="9" t="s">
        <v>2356</v>
      </c>
      <c r="I2333" s="6" t="s">
        <v>2358</v>
      </c>
      <c r="J2333" s="16" t="s">
        <v>7285</v>
      </c>
      <c r="K2333" s="17">
        <v>45085</v>
      </c>
      <c r="L2333">
        <f t="shared" si="36"/>
        <v>57</v>
      </c>
    </row>
    <row r="2334" spans="1:12" ht="15.75" customHeight="1" x14ac:dyDescent="0.25">
      <c r="A2334" s="6" t="s">
        <v>11</v>
      </c>
      <c r="B2334" s="6">
        <v>1959</v>
      </c>
      <c r="C2334" s="6" t="s">
        <v>2355</v>
      </c>
      <c r="D2334" s="6">
        <v>22</v>
      </c>
      <c r="E2334" s="6">
        <v>0</v>
      </c>
      <c r="F2334" s="12">
        <v>48824.45</v>
      </c>
      <c r="G2334" s="6" t="s">
        <v>2356</v>
      </c>
      <c r="H2334" s="9" t="s">
        <v>2360</v>
      </c>
      <c r="I2334" s="6" t="s">
        <v>2367</v>
      </c>
      <c r="J2334" s="16" t="s">
        <v>8061</v>
      </c>
      <c r="K2334" s="17">
        <v>45085</v>
      </c>
      <c r="L2334">
        <f t="shared" si="36"/>
        <v>63</v>
      </c>
    </row>
    <row r="2335" spans="1:12" ht="15.75" customHeight="1" x14ac:dyDescent="0.25">
      <c r="A2335" s="6" t="s">
        <v>10</v>
      </c>
      <c r="B2335" s="6">
        <v>1978</v>
      </c>
      <c r="C2335" s="6" t="s">
        <v>2364</v>
      </c>
      <c r="D2335" s="6">
        <v>29</v>
      </c>
      <c r="E2335" s="6">
        <v>0</v>
      </c>
      <c r="F2335" s="12">
        <v>48885.14</v>
      </c>
      <c r="G2335" s="6" t="s">
        <v>2360</v>
      </c>
      <c r="H2335" s="9" t="s">
        <v>2356</v>
      </c>
      <c r="I2335" s="6" t="s">
        <v>2358</v>
      </c>
      <c r="J2335" s="16" t="s">
        <v>6884</v>
      </c>
      <c r="K2335" s="17">
        <v>45085</v>
      </c>
      <c r="L2335">
        <f t="shared" si="36"/>
        <v>44</v>
      </c>
    </row>
    <row r="2336" spans="1:12" ht="15.75" customHeight="1" x14ac:dyDescent="0.25">
      <c r="A2336" s="6" t="s">
        <v>9</v>
      </c>
      <c r="B2336" s="6">
        <v>1963</v>
      </c>
      <c r="C2336" s="6" t="s">
        <v>2362</v>
      </c>
      <c r="D2336" s="6">
        <v>4</v>
      </c>
      <c r="E2336" s="6">
        <v>1</v>
      </c>
      <c r="F2336" s="12">
        <v>48970.25</v>
      </c>
      <c r="G2336" s="6" t="s">
        <v>2360</v>
      </c>
      <c r="H2336" s="9" t="s">
        <v>2356</v>
      </c>
      <c r="I2336" s="6" t="s">
        <v>2358</v>
      </c>
      <c r="J2336" s="16" t="s">
        <v>8062</v>
      </c>
      <c r="K2336" s="17">
        <v>45085</v>
      </c>
      <c r="L2336">
        <f t="shared" si="36"/>
        <v>59</v>
      </c>
    </row>
    <row r="2337" spans="1:12" ht="15.75" customHeight="1" x14ac:dyDescent="0.25">
      <c r="A2337" s="6" t="s">
        <v>8</v>
      </c>
      <c r="B2337" s="6">
        <v>1958</v>
      </c>
      <c r="C2337" s="6" t="s">
        <v>2361</v>
      </c>
      <c r="D2337" s="6">
        <v>27</v>
      </c>
      <c r="E2337" s="6">
        <v>2</v>
      </c>
      <c r="F2337" s="12">
        <v>49577.66</v>
      </c>
      <c r="G2337" s="6" t="s">
        <v>2356</v>
      </c>
      <c r="H2337" s="9" t="s">
        <v>2356</v>
      </c>
      <c r="I2337" s="6" t="s">
        <v>2358</v>
      </c>
      <c r="J2337" s="16" t="s">
        <v>8063</v>
      </c>
      <c r="K2337" s="17">
        <v>45085</v>
      </c>
      <c r="L2337">
        <f t="shared" si="36"/>
        <v>64</v>
      </c>
    </row>
    <row r="2338" spans="1:12" ht="15.75" customHeight="1" x14ac:dyDescent="0.25">
      <c r="A2338" s="6" t="s">
        <v>7</v>
      </c>
      <c r="B2338" s="6">
        <v>1994</v>
      </c>
      <c r="C2338" s="6" t="s">
        <v>2366</v>
      </c>
      <c r="D2338" s="6">
        <v>27</v>
      </c>
      <c r="E2338" s="6">
        <v>1</v>
      </c>
      <c r="F2338" s="12">
        <v>51194.559999999998</v>
      </c>
      <c r="G2338" s="6" t="s">
        <v>2360</v>
      </c>
      <c r="H2338" s="9" t="s">
        <v>2357</v>
      </c>
      <c r="I2338" s="6" t="s">
        <v>2367</v>
      </c>
      <c r="J2338" s="16" t="s">
        <v>8064</v>
      </c>
      <c r="K2338" s="17">
        <v>45085</v>
      </c>
      <c r="L2338">
        <f t="shared" si="36"/>
        <v>28</v>
      </c>
    </row>
    <row r="2339" spans="1:12" ht="15.75" customHeight="1" x14ac:dyDescent="0.25">
      <c r="A2339" s="6" t="s">
        <v>6</v>
      </c>
      <c r="B2339" s="6">
        <v>1962</v>
      </c>
      <c r="C2339" s="6" t="s">
        <v>2365</v>
      </c>
      <c r="D2339" s="6">
        <v>4</v>
      </c>
      <c r="E2339" s="6">
        <v>0</v>
      </c>
      <c r="F2339" s="12">
        <v>52590.83</v>
      </c>
      <c r="G2339" s="6" t="s">
        <v>2360</v>
      </c>
      <c r="H2339" s="9" t="s">
        <v>2357</v>
      </c>
      <c r="I2339" s="6" t="s">
        <v>2367</v>
      </c>
      <c r="J2339" s="16" t="s">
        <v>8065</v>
      </c>
      <c r="K2339" s="17">
        <v>45085</v>
      </c>
      <c r="L2339">
        <f t="shared" si="36"/>
        <v>60</v>
      </c>
    </row>
    <row r="2340" spans="1:12" ht="15.75" customHeight="1" x14ac:dyDescent="0.25">
      <c r="A2340" s="6" t="s">
        <v>5</v>
      </c>
      <c r="B2340" s="6">
        <v>1989</v>
      </c>
      <c r="C2340" s="6" t="s">
        <v>2361</v>
      </c>
      <c r="D2340" s="6">
        <v>19</v>
      </c>
      <c r="E2340" s="6">
        <v>0</v>
      </c>
      <c r="F2340" s="12">
        <v>55135.4</v>
      </c>
      <c r="G2340" s="6" t="s">
        <v>2360</v>
      </c>
      <c r="H2340" s="9" t="s">
        <v>2356</v>
      </c>
      <c r="I2340" s="6" t="s">
        <v>2363</v>
      </c>
      <c r="J2340" s="16" t="s">
        <v>8066</v>
      </c>
      <c r="K2340" s="17">
        <v>45085</v>
      </c>
      <c r="L2340">
        <f t="shared" si="36"/>
        <v>33</v>
      </c>
    </row>
    <row r="2341" spans="1:12" ht="15.75" customHeight="1" x14ac:dyDescent="0.25">
      <c r="A2341" s="6" t="s">
        <v>4</v>
      </c>
      <c r="B2341" s="6">
        <v>1991</v>
      </c>
      <c r="C2341" s="6" t="s">
        <v>2361</v>
      </c>
      <c r="D2341" s="6">
        <v>6</v>
      </c>
      <c r="E2341" s="6">
        <v>1</v>
      </c>
      <c r="F2341" s="12">
        <v>58571.07</v>
      </c>
      <c r="G2341" s="6" t="s">
        <v>2360</v>
      </c>
      <c r="H2341" s="9" t="s">
        <v>2357</v>
      </c>
      <c r="I2341" s="6" t="s">
        <v>2373</v>
      </c>
      <c r="J2341" s="16" t="s">
        <v>8067</v>
      </c>
      <c r="K2341" s="17">
        <v>45085</v>
      </c>
      <c r="L2341">
        <f t="shared" si="36"/>
        <v>32</v>
      </c>
    </row>
    <row r="2342" spans="1:12" ht="15.75" customHeight="1" x14ac:dyDescent="0.25">
      <c r="A2342" s="6" t="s">
        <v>3</v>
      </c>
      <c r="B2342" s="6">
        <v>1970</v>
      </c>
      <c r="C2342" s="6" t="s">
        <v>2362</v>
      </c>
      <c r="D2342" s="6">
        <v>11</v>
      </c>
      <c r="E2342" s="6">
        <v>3</v>
      </c>
      <c r="F2342" s="12">
        <v>60021.4</v>
      </c>
      <c r="G2342" s="6" t="s">
        <v>2360</v>
      </c>
      <c r="H2342" s="9" t="s">
        <v>2360</v>
      </c>
      <c r="I2342" s="6" t="s">
        <v>2363</v>
      </c>
      <c r="J2342" s="16" t="s">
        <v>7543</v>
      </c>
      <c r="K2342" s="17">
        <v>45085</v>
      </c>
      <c r="L2342">
        <f t="shared" si="36"/>
        <v>52</v>
      </c>
    </row>
    <row r="2343" spans="1:12" ht="15.75" customHeight="1" x14ac:dyDescent="0.25">
      <c r="A2343" s="6" t="s">
        <v>2</v>
      </c>
      <c r="B2343" s="6">
        <v>1977</v>
      </c>
      <c r="C2343" s="6" t="s">
        <v>2361</v>
      </c>
      <c r="D2343" s="6">
        <v>8</v>
      </c>
      <c r="E2343" s="6">
        <v>0</v>
      </c>
      <c r="F2343" s="12">
        <v>62592.87</v>
      </c>
      <c r="G2343" s="6" t="s">
        <v>2356</v>
      </c>
      <c r="H2343" s="9" t="s">
        <v>2357</v>
      </c>
      <c r="I2343" s="6" t="s">
        <v>2358</v>
      </c>
      <c r="J2343" s="16" t="s">
        <v>8068</v>
      </c>
      <c r="K2343" s="17">
        <v>45085</v>
      </c>
      <c r="L2343">
        <f t="shared" si="36"/>
        <v>46</v>
      </c>
    </row>
    <row r="2344" spans="1:12" ht="15.75" customHeight="1" x14ac:dyDescent="0.25">
      <c r="A2344" s="6" t="s">
        <v>1</v>
      </c>
      <c r="B2344" s="6">
        <v>1968</v>
      </c>
      <c r="C2344" s="6" t="s">
        <v>2366</v>
      </c>
      <c r="D2344" s="6">
        <v>12</v>
      </c>
      <c r="E2344" s="6">
        <v>0</v>
      </c>
      <c r="F2344" s="12">
        <v>63770.43</v>
      </c>
      <c r="G2344" s="6" t="s">
        <v>2360</v>
      </c>
      <c r="H2344" s="9" t="s">
        <v>2357</v>
      </c>
      <c r="I2344" s="6" t="s">
        <v>2358</v>
      </c>
      <c r="J2344" s="16" t="s">
        <v>8069</v>
      </c>
      <c r="K2344" s="17">
        <v>45085</v>
      </c>
      <c r="L2344">
        <f t="shared" si="36"/>
        <v>54</v>
      </c>
    </row>
  </sheetData>
  <dataConsolidate/>
  <pageMargins left="0.7" right="0.7" top="0.75" bottom="0.75" header="0" footer="0"/>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4B36C-1B72-4F18-B77C-CA726A1C8FEE}">
  <dimension ref="A1"/>
  <sheetViews>
    <sheetView workbookViewId="0">
      <selection activeCell="K17" sqref="K17"/>
    </sheetView>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2DEA4-8D78-44A3-A64E-63772540704D}">
  <dimension ref="A3:C20"/>
  <sheetViews>
    <sheetView workbookViewId="0">
      <selection activeCell="B9" sqref="B9"/>
    </sheetView>
  </sheetViews>
  <sheetFormatPr defaultRowHeight="15" x14ac:dyDescent="0.25"/>
  <cols>
    <col min="1" max="2" width="16.28515625" bestFit="1" customWidth="1"/>
    <col min="3" max="3" width="11.28515625" bestFit="1" customWidth="1"/>
  </cols>
  <sheetData>
    <row r="3" spans="1:3" x14ac:dyDescent="0.25">
      <c r="A3" s="18"/>
      <c r="B3" s="19"/>
      <c r="C3" s="20"/>
    </row>
    <row r="4" spans="1:3" x14ac:dyDescent="0.25">
      <c r="A4" s="21"/>
      <c r="B4" s="22"/>
      <c r="C4" s="23"/>
    </row>
    <row r="5" spans="1:3" x14ac:dyDescent="0.25">
      <c r="A5" s="21"/>
      <c r="B5" s="22"/>
      <c r="C5" s="23"/>
    </row>
    <row r="6" spans="1:3" x14ac:dyDescent="0.25">
      <c r="A6" s="21"/>
      <c r="B6" s="22"/>
      <c r="C6" s="23"/>
    </row>
    <row r="7" spans="1:3" x14ac:dyDescent="0.25">
      <c r="A7" s="21"/>
      <c r="B7" s="22"/>
      <c r="C7" s="23"/>
    </row>
    <row r="8" spans="1:3" x14ac:dyDescent="0.25">
      <c r="A8" s="21"/>
      <c r="B8" s="22"/>
      <c r="C8" s="23"/>
    </row>
    <row r="9" spans="1:3" x14ac:dyDescent="0.25">
      <c r="A9" s="21"/>
      <c r="B9" s="22"/>
      <c r="C9" s="23"/>
    </row>
    <row r="10" spans="1:3" x14ac:dyDescent="0.25">
      <c r="A10" s="21"/>
      <c r="B10" s="22"/>
      <c r="C10" s="23"/>
    </row>
    <row r="11" spans="1:3" x14ac:dyDescent="0.25">
      <c r="A11" s="21"/>
      <c r="B11" s="22"/>
      <c r="C11" s="23"/>
    </row>
    <row r="12" spans="1:3" x14ac:dyDescent="0.25">
      <c r="A12" s="21"/>
      <c r="B12" s="22"/>
      <c r="C12" s="23"/>
    </row>
    <row r="13" spans="1:3" x14ac:dyDescent="0.25">
      <c r="A13" s="21"/>
      <c r="B13" s="22"/>
      <c r="C13" s="23"/>
    </row>
    <row r="14" spans="1:3" x14ac:dyDescent="0.25">
      <c r="A14" s="21"/>
      <c r="B14" s="22"/>
      <c r="C14" s="23"/>
    </row>
    <row r="15" spans="1:3" x14ac:dyDescent="0.25">
      <c r="A15" s="21"/>
      <c r="B15" s="22"/>
      <c r="C15" s="23"/>
    </row>
    <row r="16" spans="1:3" x14ac:dyDescent="0.25">
      <c r="A16" s="21"/>
      <c r="B16" s="22"/>
      <c r="C16" s="23"/>
    </row>
    <row r="17" spans="1:3" x14ac:dyDescent="0.25">
      <c r="A17" s="21"/>
      <c r="B17" s="22"/>
      <c r="C17" s="23"/>
    </row>
    <row r="18" spans="1:3" x14ac:dyDescent="0.25">
      <c r="A18" s="21"/>
      <c r="B18" s="22"/>
      <c r="C18" s="23"/>
    </row>
    <row r="19" spans="1:3" x14ac:dyDescent="0.25">
      <c r="A19" s="21"/>
      <c r="B19" s="22"/>
      <c r="C19" s="23"/>
    </row>
    <row r="20" spans="1:3" x14ac:dyDescent="0.25">
      <c r="A20" s="24"/>
      <c r="B20" s="25"/>
      <c r="C20" s="2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EB3DB058-6FFC-4F90-B36D-37AA4B1EE0EF}">
  <ds:schemaRefs/>
</ds:datastoreItem>
</file>

<file path=customXml/itemProps2.xml><?xml version="1.0" encoding="utf-8"?>
<ds:datastoreItem xmlns:ds="http://schemas.openxmlformats.org/officeDocument/2006/customXml" ds:itemID="{E66DC6C0-7833-4F12-B5B1-5EF122003D02}">
  <ds:schemaRefs/>
</ds:datastoreItem>
</file>

<file path=customXml/itemProps3.xml><?xml version="1.0" encoding="utf-8"?>
<ds:datastoreItem xmlns:ds="http://schemas.openxmlformats.org/officeDocument/2006/customXml" ds:itemID="{0F17BED9-A782-4AD1-930B-48FADEBED638}">
  <ds:schemaRefs/>
</ds:datastoreItem>
</file>

<file path=customXml/itemProps4.xml><?xml version="1.0" encoding="utf-8"?>
<ds:datastoreItem xmlns:ds="http://schemas.openxmlformats.org/officeDocument/2006/customXml" ds:itemID="{2C83A1F3-E33D-4DBE-96E8-3EB9D38A3005}">
  <ds:schemaRefs/>
</ds:datastoreItem>
</file>

<file path=customXml/itemProps5.xml><?xml version="1.0" encoding="utf-8"?>
<ds:datastoreItem xmlns:ds="http://schemas.openxmlformats.org/officeDocument/2006/customXml" ds:itemID="{DDEB435C-E439-4F88-B156-853AA5F7ABDF}">
  <ds:schemaRefs/>
</ds:datastoreItem>
</file>

<file path=customXml/itemProps6.xml><?xml version="1.0" encoding="utf-8"?>
<ds:datastoreItem xmlns:ds="http://schemas.openxmlformats.org/officeDocument/2006/customXml" ds:itemID="{EDBF18CC-9C9A-4CAA-AAC0-1C2EB3B774B2}">
  <ds:schemaRefs/>
</ds:datastoreItem>
</file>

<file path=customXml/itemProps7.xml><?xml version="1.0" encoding="utf-8"?>
<ds:datastoreItem xmlns:ds="http://schemas.openxmlformats.org/officeDocument/2006/customXml" ds:itemID="{4385CCB6-FA43-4007-A83D-B5948FF92499}">
  <ds:schemaRefs/>
</ds:datastoreItem>
</file>

<file path=customXml/itemProps8.xml><?xml version="1.0" encoding="utf-8"?>
<ds:datastoreItem xmlns:ds="http://schemas.openxmlformats.org/officeDocument/2006/customXml" ds:itemID="{144F2AF3-B5C0-48B7-81E3-1AFF9D82A710}">
  <ds:schemaRefs/>
</ds:datastoreItem>
</file>

<file path=customXml/itemProps9.xml><?xml version="1.0" encoding="utf-8"?>
<ds:datastoreItem xmlns:ds="http://schemas.openxmlformats.org/officeDocument/2006/customXml" ds:itemID="{D338484E-B626-4AB7-B379-D4732BCEF6DA}">
  <ds:schemaRefs/>
</ds:datastoreItem>
</file>

<file path=customXml/itemProps10.xml><?xml version="1.0" encoding="utf-8"?>
<ds:datastoreItem xmlns:ds="http://schemas.openxmlformats.org/officeDocument/2006/customXml" ds:itemID="{8CDF28D7-47A6-4CE1-9705-0A7816A87DDB}">
  <ds:schemaRefs/>
</ds:datastoreItem>
</file>

<file path=customXml/itemProps11.xml><?xml version="1.0" encoding="utf-8"?>
<ds:datastoreItem xmlns:ds="http://schemas.openxmlformats.org/officeDocument/2006/customXml" ds:itemID="{F82E2D95-0F95-45B3-BF6C-1C7A6DC8EDD1}">
  <ds:schemaRefs/>
</ds:datastoreItem>
</file>

<file path=customXml/itemProps12.xml><?xml version="1.0" encoding="utf-8"?>
<ds:datastoreItem xmlns:ds="http://schemas.openxmlformats.org/officeDocument/2006/customXml" ds:itemID="{527D81D4-F3DC-4F5A-B65F-BAF957239269}">
  <ds:schemaRefs/>
</ds:datastoreItem>
</file>

<file path=customXml/itemProps13.xml><?xml version="1.0" encoding="utf-8"?>
<ds:datastoreItem xmlns:ds="http://schemas.openxmlformats.org/officeDocument/2006/customXml" ds:itemID="{E2F658D2-51DF-42BB-AB55-47126A37EAB5}">
  <ds:schemaRefs/>
</ds:datastoreItem>
</file>

<file path=customXml/itemProps14.xml><?xml version="1.0" encoding="utf-8"?>
<ds:datastoreItem xmlns:ds="http://schemas.openxmlformats.org/officeDocument/2006/customXml" ds:itemID="{F4FA45E9-A898-4A0B-BE62-D3B667F97149}">
  <ds:schemaRefs/>
</ds:datastoreItem>
</file>

<file path=customXml/itemProps15.xml><?xml version="1.0" encoding="utf-8"?>
<ds:datastoreItem xmlns:ds="http://schemas.openxmlformats.org/officeDocument/2006/customXml" ds:itemID="{8841CC17-1B20-456F-9767-B8B70FD32BDD}">
  <ds:schemaRefs/>
</ds:datastoreItem>
</file>

<file path=customXml/itemProps16.xml><?xml version="1.0" encoding="utf-8"?>
<ds:datastoreItem xmlns:ds="http://schemas.openxmlformats.org/officeDocument/2006/customXml" ds:itemID="{441D6224-A979-454A-87CF-85E8674B512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Smoker vs Non smoker</vt:lpstr>
      <vt:lpstr>Weight Status</vt:lpstr>
      <vt:lpstr>Total Customer count</vt:lpstr>
      <vt:lpstr>Healthcare Dashborad AI_Anaysis</vt:lpstr>
      <vt:lpstr>Customer Names</vt:lpstr>
      <vt:lpstr>Data moduling Diagram</vt:lpstr>
      <vt:lpstr>Total Hospitalation Count</vt:lpstr>
      <vt:lpstr>Medical Examinations</vt:lpstr>
      <vt:lpstr>Hospitalisation Details</vt:lpstr>
      <vt:lpstr>Healthcare</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prakash v</cp:lastModifiedBy>
  <dcterms:created xsi:type="dcterms:W3CDTF">2015-06-05T18:17:20Z</dcterms:created>
  <dcterms:modified xsi:type="dcterms:W3CDTF">2025-11-29T05:59:29Z</dcterms:modified>
</cp:coreProperties>
</file>